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4-28.08.2017/"/>
    </mc:Choice>
  </mc:AlternateContent>
  <bookViews>
    <workbookView xWindow="0" yWindow="0" windowWidth="25600" windowHeight="16000" tabRatio="500"/>
  </bookViews>
  <sheets>
    <sheet name="Input-output space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65" i="2" l="1"/>
  <c r="AH265" i="2"/>
  <c r="AG265" i="2"/>
  <c r="AF265" i="2"/>
  <c r="AB267" i="2"/>
  <c r="Z267" i="2"/>
  <c r="X267" i="2"/>
  <c r="V267" i="2"/>
  <c r="T267" i="2"/>
  <c r="R267" i="2"/>
  <c r="P267" i="2"/>
  <c r="N267" i="2"/>
  <c r="L267" i="2"/>
  <c r="J267" i="2"/>
  <c r="H267" i="2"/>
  <c r="AB265" i="2"/>
  <c r="Z265" i="2"/>
  <c r="X265" i="2"/>
  <c r="V265" i="2"/>
  <c r="T265" i="2"/>
  <c r="R265" i="2"/>
  <c r="P265" i="2"/>
  <c r="N265" i="2"/>
  <c r="L265" i="2"/>
  <c r="J265" i="2"/>
  <c r="H265" i="2"/>
  <c r="F268" i="2"/>
  <c r="F267" i="2"/>
  <c r="F265" i="2"/>
  <c r="AB261" i="2"/>
  <c r="Z261" i="2"/>
  <c r="X261" i="2"/>
  <c r="V261" i="2"/>
  <c r="T261" i="2"/>
  <c r="R261" i="2"/>
  <c r="P261" i="2"/>
  <c r="N261" i="2"/>
  <c r="L261" i="2"/>
  <c r="J261" i="2"/>
  <c r="H261" i="2"/>
  <c r="F261" i="2"/>
  <c r="AB257" i="2"/>
  <c r="Z257" i="2"/>
  <c r="X257" i="2"/>
  <c r="V257" i="2"/>
  <c r="T257" i="2"/>
  <c r="R257" i="2"/>
  <c r="P257" i="2"/>
  <c r="N257" i="2"/>
  <c r="L257" i="2"/>
  <c r="J257" i="2"/>
  <c r="H257" i="2"/>
  <c r="F257" i="2"/>
  <c r="F255" i="2"/>
  <c r="AB253" i="2"/>
  <c r="Z253" i="2"/>
  <c r="X253" i="2"/>
  <c r="V253" i="2"/>
  <c r="T253" i="2"/>
  <c r="R253" i="2"/>
  <c r="P253" i="2"/>
  <c r="N253" i="2"/>
  <c r="L253" i="2"/>
  <c r="J253" i="2"/>
  <c r="H253" i="2"/>
  <c r="F253" i="2"/>
  <c r="AB259" i="2"/>
  <c r="Z259" i="2"/>
  <c r="X259" i="2"/>
  <c r="V259" i="2"/>
  <c r="T259" i="2"/>
  <c r="R259" i="2"/>
  <c r="P259" i="2"/>
  <c r="N259" i="2"/>
  <c r="L259" i="2"/>
  <c r="J259" i="2"/>
  <c r="H259" i="2"/>
  <c r="F259" i="2"/>
  <c r="P255" i="2"/>
  <c r="AB255" i="2"/>
  <c r="Z255" i="2"/>
  <c r="X255" i="2"/>
  <c r="V255" i="2"/>
  <c r="T255" i="2"/>
  <c r="R255" i="2"/>
  <c r="N255" i="2"/>
  <c r="L255" i="2"/>
  <c r="J255" i="2"/>
  <c r="X251" i="2"/>
  <c r="AB251" i="2"/>
  <c r="Z251" i="2"/>
  <c r="V251" i="2"/>
  <c r="T251" i="2"/>
  <c r="R251" i="2"/>
  <c r="P251" i="2"/>
  <c r="N251" i="2"/>
  <c r="L251" i="2"/>
  <c r="J251" i="2"/>
  <c r="H251" i="2"/>
  <c r="F251" i="2"/>
  <c r="R87" i="2"/>
  <c r="T59" i="2"/>
  <c r="R59" i="2"/>
  <c r="F249" i="2"/>
  <c r="F248" i="2"/>
  <c r="F247" i="2"/>
  <c r="AC241" i="2"/>
  <c r="AB243" i="2"/>
  <c r="AA241" i="2"/>
  <c r="Z243" i="2"/>
  <c r="Y241" i="2"/>
  <c r="X243" i="2"/>
  <c r="W241" i="2"/>
  <c r="V243" i="2"/>
  <c r="U241" i="2"/>
  <c r="T243" i="2"/>
  <c r="S241" i="2"/>
  <c r="R243" i="2"/>
  <c r="Q241" i="2"/>
  <c r="P243" i="2"/>
  <c r="O241" i="2"/>
  <c r="N243" i="2"/>
  <c r="M241" i="2"/>
  <c r="L243" i="2"/>
  <c r="K241" i="2"/>
  <c r="J243" i="2"/>
  <c r="I241" i="2"/>
  <c r="H243" i="2"/>
  <c r="G241" i="2"/>
  <c r="F243" i="2"/>
  <c r="AB241" i="2"/>
  <c r="Z241" i="2"/>
  <c r="X241" i="2"/>
  <c r="V241" i="2"/>
  <c r="T241" i="2"/>
  <c r="R241" i="2"/>
  <c r="P241" i="2"/>
  <c r="N241" i="2"/>
  <c r="L241" i="2"/>
  <c r="J241" i="2"/>
  <c r="H241" i="2"/>
  <c r="F241" i="2"/>
  <c r="AC237" i="2"/>
  <c r="AB239" i="2"/>
  <c r="AA237" i="2"/>
  <c r="Z239" i="2"/>
  <c r="Y237" i="2"/>
  <c r="X239" i="2"/>
  <c r="W237" i="2"/>
  <c r="V239" i="2"/>
  <c r="U237" i="2"/>
  <c r="T239" i="2"/>
  <c r="S237" i="2"/>
  <c r="R239" i="2"/>
  <c r="Q237" i="2"/>
  <c r="P239" i="2"/>
  <c r="O237" i="2"/>
  <c r="N239" i="2"/>
  <c r="M237" i="2"/>
  <c r="L239" i="2"/>
  <c r="K237" i="2"/>
  <c r="J239" i="2"/>
  <c r="I237" i="2"/>
  <c r="H239" i="2"/>
  <c r="G237" i="2"/>
  <c r="F239" i="2"/>
  <c r="AB237" i="2"/>
  <c r="Z237" i="2"/>
  <c r="X237" i="2"/>
  <c r="V237" i="2"/>
  <c r="T237" i="2"/>
  <c r="R237" i="2"/>
  <c r="P237" i="2"/>
  <c r="N237" i="2"/>
  <c r="L237" i="2"/>
  <c r="J237" i="2"/>
  <c r="H237" i="2"/>
  <c r="F237" i="2"/>
  <c r="AC233" i="2"/>
  <c r="AB235" i="2"/>
  <c r="AA233" i="2"/>
  <c r="Z235" i="2"/>
  <c r="Y233" i="2"/>
  <c r="X235" i="2"/>
  <c r="W233" i="2"/>
  <c r="V235" i="2"/>
  <c r="U233" i="2"/>
  <c r="T235" i="2"/>
  <c r="S233" i="2"/>
  <c r="R235" i="2"/>
  <c r="Q233" i="2"/>
  <c r="P235" i="2"/>
  <c r="O233" i="2"/>
  <c r="N235" i="2"/>
  <c r="M233" i="2"/>
  <c r="L235" i="2"/>
  <c r="K233" i="2"/>
  <c r="J235" i="2"/>
  <c r="I233" i="2"/>
  <c r="H235" i="2"/>
  <c r="G233" i="2"/>
  <c r="F235" i="2"/>
  <c r="AB233" i="2"/>
  <c r="Z233" i="2"/>
  <c r="X233" i="2"/>
  <c r="V233" i="2"/>
  <c r="T233" i="2"/>
  <c r="R233" i="2"/>
  <c r="P233" i="2"/>
  <c r="N233" i="2"/>
  <c r="L233" i="2"/>
  <c r="J233" i="2"/>
  <c r="H233" i="2"/>
  <c r="F233" i="2"/>
  <c r="AC229" i="2"/>
  <c r="AB231" i="2"/>
  <c r="AA229" i="2"/>
  <c r="Z231" i="2"/>
  <c r="Y229" i="2"/>
  <c r="X231" i="2"/>
  <c r="W229" i="2"/>
  <c r="V231" i="2"/>
  <c r="U229" i="2"/>
  <c r="T231" i="2"/>
  <c r="S229" i="2"/>
  <c r="R231" i="2"/>
  <c r="Q229" i="2"/>
  <c r="P231" i="2"/>
  <c r="O229" i="2"/>
  <c r="N231" i="2"/>
  <c r="M229" i="2"/>
  <c r="L231" i="2"/>
  <c r="K229" i="2"/>
  <c r="J231" i="2"/>
  <c r="I229" i="2"/>
  <c r="H231" i="2"/>
  <c r="G229" i="2"/>
  <c r="F231" i="2"/>
  <c r="AB229" i="2"/>
  <c r="Z229" i="2"/>
  <c r="X229" i="2"/>
  <c r="V229" i="2"/>
  <c r="T229" i="2"/>
  <c r="R229" i="2"/>
  <c r="P229" i="2"/>
  <c r="N229" i="2"/>
  <c r="L229" i="2"/>
  <c r="J229" i="2"/>
  <c r="H229" i="2"/>
  <c r="F229" i="2"/>
  <c r="AC225" i="2"/>
  <c r="AB227" i="2"/>
  <c r="AA225" i="2"/>
  <c r="Z227" i="2"/>
  <c r="Y225" i="2"/>
  <c r="X227" i="2"/>
  <c r="W225" i="2"/>
  <c r="V227" i="2"/>
  <c r="U225" i="2"/>
  <c r="T227" i="2"/>
  <c r="S225" i="2"/>
  <c r="R227" i="2"/>
  <c r="Q225" i="2"/>
  <c r="P227" i="2"/>
  <c r="O225" i="2"/>
  <c r="N227" i="2"/>
  <c r="M225" i="2"/>
  <c r="L227" i="2"/>
  <c r="K225" i="2"/>
  <c r="J227" i="2"/>
  <c r="I225" i="2"/>
  <c r="H227" i="2"/>
  <c r="G225" i="2"/>
  <c r="F227" i="2"/>
  <c r="AB225" i="2"/>
  <c r="Z225" i="2"/>
  <c r="X225" i="2"/>
  <c r="V225" i="2"/>
  <c r="T225" i="2"/>
  <c r="R225" i="2"/>
  <c r="P225" i="2"/>
  <c r="N225" i="2"/>
  <c r="L225" i="2"/>
  <c r="J225" i="2"/>
  <c r="H225" i="2"/>
  <c r="F225" i="2"/>
  <c r="AC221" i="2"/>
  <c r="AB223" i="2"/>
  <c r="AA221" i="2"/>
  <c r="Z223" i="2"/>
  <c r="Y221" i="2"/>
  <c r="X223" i="2"/>
  <c r="W221" i="2"/>
  <c r="V223" i="2"/>
  <c r="U221" i="2"/>
  <c r="T223" i="2"/>
  <c r="S221" i="2"/>
  <c r="R223" i="2"/>
  <c r="Q221" i="2"/>
  <c r="P223" i="2"/>
  <c r="O221" i="2"/>
  <c r="N223" i="2"/>
  <c r="M221" i="2"/>
  <c r="L223" i="2"/>
  <c r="K221" i="2"/>
  <c r="J223" i="2"/>
  <c r="I221" i="2"/>
  <c r="H223" i="2"/>
  <c r="G221" i="2"/>
  <c r="F223" i="2"/>
  <c r="AB221" i="2"/>
  <c r="Z221" i="2"/>
  <c r="X221" i="2"/>
  <c r="V221" i="2"/>
  <c r="T221" i="2"/>
  <c r="R221" i="2"/>
  <c r="P221" i="2"/>
  <c r="N221" i="2"/>
  <c r="L221" i="2"/>
  <c r="J221" i="2"/>
  <c r="H221" i="2"/>
  <c r="F221" i="2"/>
  <c r="AC217" i="2"/>
  <c r="AB219" i="2"/>
  <c r="AA217" i="2"/>
  <c r="Z219" i="2"/>
  <c r="Y217" i="2"/>
  <c r="X219" i="2"/>
  <c r="W217" i="2"/>
  <c r="V219" i="2"/>
  <c r="U217" i="2"/>
  <c r="T219" i="2"/>
  <c r="S217" i="2"/>
  <c r="R219" i="2"/>
  <c r="Q217" i="2"/>
  <c r="P219" i="2"/>
  <c r="O217" i="2"/>
  <c r="N219" i="2"/>
  <c r="M217" i="2"/>
  <c r="L219" i="2"/>
  <c r="K217" i="2"/>
  <c r="J219" i="2"/>
  <c r="I217" i="2"/>
  <c r="H219" i="2"/>
  <c r="G217" i="2"/>
  <c r="F219" i="2"/>
  <c r="AB217" i="2"/>
  <c r="Z217" i="2"/>
  <c r="X217" i="2"/>
  <c r="V217" i="2"/>
  <c r="T217" i="2"/>
  <c r="R217" i="2"/>
  <c r="P217" i="2"/>
  <c r="N217" i="2"/>
  <c r="L217" i="2"/>
  <c r="J217" i="2"/>
  <c r="H217" i="2"/>
  <c r="F217" i="2"/>
  <c r="AC213" i="2"/>
  <c r="AB215" i="2"/>
  <c r="AA213" i="2"/>
  <c r="Z215" i="2"/>
  <c r="Y213" i="2"/>
  <c r="X215" i="2"/>
  <c r="W213" i="2"/>
  <c r="V215" i="2"/>
  <c r="U213" i="2"/>
  <c r="T215" i="2"/>
  <c r="S213" i="2"/>
  <c r="R215" i="2"/>
  <c r="Q213" i="2"/>
  <c r="P215" i="2"/>
  <c r="O213" i="2"/>
  <c r="N215" i="2"/>
  <c r="M213" i="2"/>
  <c r="L215" i="2"/>
  <c r="K213" i="2"/>
  <c r="J215" i="2"/>
  <c r="I213" i="2"/>
  <c r="H215" i="2"/>
  <c r="G213" i="2"/>
  <c r="F215" i="2"/>
  <c r="AB213" i="2"/>
  <c r="Z213" i="2"/>
  <c r="X213" i="2"/>
  <c r="V213" i="2"/>
  <c r="T213" i="2"/>
  <c r="R213" i="2"/>
  <c r="P213" i="2"/>
  <c r="N213" i="2"/>
  <c r="L213" i="2"/>
  <c r="J213" i="2"/>
  <c r="H213" i="2"/>
  <c r="F213" i="2"/>
  <c r="AC209" i="2"/>
  <c r="AB211" i="2"/>
  <c r="AA209" i="2"/>
  <c r="Z211" i="2"/>
  <c r="Y209" i="2"/>
  <c r="X211" i="2"/>
  <c r="W209" i="2"/>
  <c r="V211" i="2"/>
  <c r="U209" i="2"/>
  <c r="T211" i="2"/>
  <c r="S209" i="2"/>
  <c r="R211" i="2"/>
  <c r="Q209" i="2"/>
  <c r="P211" i="2"/>
  <c r="O209" i="2"/>
  <c r="N211" i="2"/>
  <c r="M209" i="2"/>
  <c r="L211" i="2"/>
  <c r="K209" i="2"/>
  <c r="J211" i="2"/>
  <c r="I209" i="2"/>
  <c r="H211" i="2"/>
  <c r="G209" i="2"/>
  <c r="F211" i="2"/>
  <c r="AB209" i="2"/>
  <c r="Z209" i="2"/>
  <c r="X209" i="2"/>
  <c r="V209" i="2"/>
  <c r="T209" i="2"/>
  <c r="R209" i="2"/>
  <c r="P209" i="2"/>
  <c r="N209" i="2"/>
  <c r="L209" i="2"/>
  <c r="J209" i="2"/>
  <c r="H209" i="2"/>
  <c r="F209" i="2"/>
  <c r="AC205" i="2"/>
  <c r="AB207" i="2"/>
  <c r="AA205" i="2"/>
  <c r="Z207" i="2"/>
  <c r="Y205" i="2"/>
  <c r="X207" i="2"/>
  <c r="W205" i="2"/>
  <c r="V207" i="2"/>
  <c r="U205" i="2"/>
  <c r="T207" i="2"/>
  <c r="S205" i="2"/>
  <c r="R207" i="2"/>
  <c r="Q205" i="2"/>
  <c r="P207" i="2"/>
  <c r="O205" i="2"/>
  <c r="N207" i="2"/>
  <c r="M205" i="2"/>
  <c r="L207" i="2"/>
  <c r="K205" i="2"/>
  <c r="J207" i="2"/>
  <c r="I205" i="2"/>
  <c r="H207" i="2"/>
  <c r="G205" i="2"/>
  <c r="F207" i="2"/>
  <c r="AB205" i="2"/>
  <c r="Z205" i="2"/>
  <c r="X205" i="2"/>
  <c r="V205" i="2"/>
  <c r="T205" i="2"/>
  <c r="R205" i="2"/>
  <c r="P205" i="2"/>
  <c r="N205" i="2"/>
  <c r="L205" i="2"/>
  <c r="J205" i="2"/>
  <c r="H205" i="2"/>
  <c r="F205" i="2"/>
  <c r="AC201" i="2"/>
  <c r="AB203" i="2"/>
  <c r="AA201" i="2"/>
  <c r="Z203" i="2"/>
  <c r="Y201" i="2"/>
  <c r="X203" i="2"/>
  <c r="W201" i="2"/>
  <c r="V203" i="2"/>
  <c r="U201" i="2"/>
  <c r="T203" i="2"/>
  <c r="S201" i="2"/>
  <c r="R203" i="2"/>
  <c r="Q201" i="2"/>
  <c r="P203" i="2"/>
  <c r="O201" i="2"/>
  <c r="N203" i="2"/>
  <c r="M201" i="2"/>
  <c r="L203" i="2"/>
  <c r="K201" i="2"/>
  <c r="J203" i="2"/>
  <c r="I201" i="2"/>
  <c r="H203" i="2"/>
  <c r="G201" i="2"/>
  <c r="F203" i="2"/>
  <c r="AB201" i="2"/>
  <c r="Z201" i="2"/>
  <c r="X201" i="2"/>
  <c r="V201" i="2"/>
  <c r="T201" i="2"/>
  <c r="R201" i="2"/>
  <c r="P201" i="2"/>
  <c r="N201" i="2"/>
  <c r="L201" i="2"/>
  <c r="J201" i="2"/>
  <c r="H201" i="2"/>
  <c r="F201" i="2"/>
  <c r="AC197" i="2"/>
  <c r="AB199" i="2"/>
  <c r="AA197" i="2"/>
  <c r="Z199" i="2"/>
  <c r="Y197" i="2"/>
  <c r="X199" i="2"/>
  <c r="W197" i="2"/>
  <c r="V199" i="2"/>
  <c r="U197" i="2"/>
  <c r="T199" i="2"/>
  <c r="S197" i="2"/>
  <c r="R199" i="2"/>
  <c r="Q197" i="2"/>
  <c r="P199" i="2"/>
  <c r="O197" i="2"/>
  <c r="N199" i="2"/>
  <c r="M197" i="2"/>
  <c r="L199" i="2"/>
  <c r="K197" i="2"/>
  <c r="J199" i="2"/>
  <c r="I197" i="2"/>
  <c r="H199" i="2"/>
  <c r="G197" i="2"/>
  <c r="F199" i="2"/>
  <c r="AB197" i="2"/>
  <c r="Z197" i="2"/>
  <c r="X197" i="2"/>
  <c r="V197" i="2"/>
  <c r="T197" i="2"/>
  <c r="R197" i="2"/>
  <c r="P197" i="2"/>
  <c r="N197" i="2"/>
  <c r="L197" i="2"/>
  <c r="J197" i="2"/>
  <c r="H197" i="2"/>
  <c r="F197" i="2"/>
  <c r="AC193" i="2"/>
  <c r="AB195" i="2"/>
  <c r="AA193" i="2"/>
  <c r="Z195" i="2"/>
  <c r="Y193" i="2"/>
  <c r="X195" i="2"/>
  <c r="W193" i="2"/>
  <c r="V195" i="2"/>
  <c r="U193" i="2"/>
  <c r="T195" i="2"/>
  <c r="S193" i="2"/>
  <c r="R195" i="2"/>
  <c r="Q193" i="2"/>
  <c r="P195" i="2"/>
  <c r="O193" i="2"/>
  <c r="N195" i="2"/>
  <c r="M193" i="2"/>
  <c r="L195" i="2"/>
  <c r="K193" i="2"/>
  <c r="J195" i="2"/>
  <c r="I193" i="2"/>
  <c r="H195" i="2"/>
  <c r="G193" i="2"/>
  <c r="F195" i="2"/>
  <c r="AB193" i="2"/>
  <c r="Z193" i="2"/>
  <c r="X193" i="2"/>
  <c r="V193" i="2"/>
  <c r="T193" i="2"/>
  <c r="R193" i="2"/>
  <c r="P193" i="2"/>
  <c r="N193" i="2"/>
  <c r="L193" i="2"/>
  <c r="J193" i="2"/>
  <c r="H193" i="2"/>
  <c r="F193" i="2"/>
  <c r="AC189" i="2"/>
  <c r="AB191" i="2"/>
  <c r="AA189" i="2"/>
  <c r="Z191" i="2"/>
  <c r="Y189" i="2"/>
  <c r="X191" i="2"/>
  <c r="W189" i="2"/>
  <c r="V191" i="2"/>
  <c r="U189" i="2"/>
  <c r="T191" i="2"/>
  <c r="S189" i="2"/>
  <c r="R191" i="2"/>
  <c r="Q189" i="2"/>
  <c r="P191" i="2"/>
  <c r="O189" i="2"/>
  <c r="N191" i="2"/>
  <c r="M189" i="2"/>
  <c r="L191" i="2"/>
  <c r="K189" i="2"/>
  <c r="J191" i="2"/>
  <c r="I189" i="2"/>
  <c r="H191" i="2"/>
  <c r="G189" i="2"/>
  <c r="F191" i="2"/>
  <c r="AB189" i="2"/>
  <c r="Z189" i="2"/>
  <c r="X189" i="2"/>
  <c r="V189" i="2"/>
  <c r="T189" i="2"/>
  <c r="R189" i="2"/>
  <c r="P189" i="2"/>
  <c r="N189" i="2"/>
  <c r="L189" i="2"/>
  <c r="J189" i="2"/>
  <c r="H189" i="2"/>
  <c r="F189" i="2"/>
  <c r="AC185" i="2"/>
  <c r="AB187" i="2"/>
  <c r="AA185" i="2"/>
  <c r="Z187" i="2"/>
  <c r="Y185" i="2"/>
  <c r="X187" i="2"/>
  <c r="W185" i="2"/>
  <c r="V187" i="2"/>
  <c r="U185" i="2"/>
  <c r="T187" i="2"/>
  <c r="S185" i="2"/>
  <c r="R187" i="2"/>
  <c r="Q185" i="2"/>
  <c r="P187" i="2"/>
  <c r="O185" i="2"/>
  <c r="N187" i="2"/>
  <c r="M185" i="2"/>
  <c r="L187" i="2"/>
  <c r="K185" i="2"/>
  <c r="J187" i="2"/>
  <c r="I185" i="2"/>
  <c r="H187" i="2"/>
  <c r="G185" i="2"/>
  <c r="F187" i="2"/>
  <c r="AB185" i="2"/>
  <c r="Z185" i="2"/>
  <c r="X185" i="2"/>
  <c r="V185" i="2"/>
  <c r="T185" i="2"/>
  <c r="R185" i="2"/>
  <c r="P185" i="2"/>
  <c r="N185" i="2"/>
  <c r="L185" i="2"/>
  <c r="J185" i="2"/>
  <c r="H185" i="2"/>
  <c r="F185" i="2"/>
  <c r="AC181" i="2"/>
  <c r="AB183" i="2"/>
  <c r="AA181" i="2"/>
  <c r="Z183" i="2"/>
  <c r="Y181" i="2"/>
  <c r="X183" i="2"/>
  <c r="W181" i="2"/>
  <c r="V183" i="2"/>
  <c r="U181" i="2"/>
  <c r="T183" i="2"/>
  <c r="S181" i="2"/>
  <c r="R183" i="2"/>
  <c r="Q181" i="2"/>
  <c r="P183" i="2"/>
  <c r="O181" i="2"/>
  <c r="N183" i="2"/>
  <c r="M181" i="2"/>
  <c r="L183" i="2"/>
  <c r="K181" i="2"/>
  <c r="J183" i="2"/>
  <c r="I181" i="2"/>
  <c r="H183" i="2"/>
  <c r="G181" i="2"/>
  <c r="F183" i="2"/>
  <c r="AB181" i="2"/>
  <c r="Z181" i="2"/>
  <c r="X181" i="2"/>
  <c r="V181" i="2"/>
  <c r="T181" i="2"/>
  <c r="R181" i="2"/>
  <c r="P181" i="2"/>
  <c r="N181" i="2"/>
  <c r="L181" i="2"/>
  <c r="J181" i="2"/>
  <c r="H181" i="2"/>
  <c r="F181" i="2"/>
  <c r="AC177" i="2"/>
  <c r="AB179" i="2"/>
  <c r="AA177" i="2"/>
  <c r="Z179" i="2"/>
  <c r="Y177" i="2"/>
  <c r="X179" i="2"/>
  <c r="W177" i="2"/>
  <c r="V179" i="2"/>
  <c r="U177" i="2"/>
  <c r="T179" i="2"/>
  <c r="S177" i="2"/>
  <c r="R179" i="2"/>
  <c r="Q177" i="2"/>
  <c r="P179" i="2"/>
  <c r="O177" i="2"/>
  <c r="N179" i="2"/>
  <c r="M177" i="2"/>
  <c r="L179" i="2"/>
  <c r="K177" i="2"/>
  <c r="J179" i="2"/>
  <c r="I177" i="2"/>
  <c r="H179" i="2"/>
  <c r="G177" i="2"/>
  <c r="F179" i="2"/>
  <c r="AB177" i="2"/>
  <c r="Z177" i="2"/>
  <c r="X177" i="2"/>
  <c r="V177" i="2"/>
  <c r="T177" i="2"/>
  <c r="R177" i="2"/>
  <c r="P177" i="2"/>
  <c r="N177" i="2"/>
  <c r="L177" i="2"/>
  <c r="J177" i="2"/>
  <c r="H177" i="2"/>
  <c r="F177" i="2"/>
  <c r="AC173" i="2"/>
  <c r="AB175" i="2"/>
  <c r="AA173" i="2"/>
  <c r="Z175" i="2"/>
  <c r="Y173" i="2"/>
  <c r="X175" i="2"/>
  <c r="W173" i="2"/>
  <c r="V175" i="2"/>
  <c r="U173" i="2"/>
  <c r="T175" i="2"/>
  <c r="S173" i="2"/>
  <c r="R175" i="2"/>
  <c r="Q173" i="2"/>
  <c r="P175" i="2"/>
  <c r="O173" i="2"/>
  <c r="N175" i="2"/>
  <c r="M173" i="2"/>
  <c r="L175" i="2"/>
  <c r="K173" i="2"/>
  <c r="J175" i="2"/>
  <c r="I173" i="2"/>
  <c r="H175" i="2"/>
  <c r="G173" i="2"/>
  <c r="F175" i="2"/>
  <c r="AB173" i="2"/>
  <c r="Z173" i="2"/>
  <c r="X173" i="2"/>
  <c r="V173" i="2"/>
  <c r="T173" i="2"/>
  <c r="R173" i="2"/>
  <c r="P173" i="2"/>
  <c r="N173" i="2"/>
  <c r="L173" i="2"/>
  <c r="J173" i="2"/>
  <c r="H173" i="2"/>
  <c r="F173" i="2"/>
  <c r="AC169" i="2"/>
  <c r="AB171" i="2"/>
  <c r="AA169" i="2"/>
  <c r="Z171" i="2"/>
  <c r="Y169" i="2"/>
  <c r="X171" i="2"/>
  <c r="W169" i="2"/>
  <c r="V171" i="2"/>
  <c r="U169" i="2"/>
  <c r="T171" i="2"/>
  <c r="S169" i="2"/>
  <c r="R171" i="2"/>
  <c r="Q169" i="2"/>
  <c r="P171" i="2"/>
  <c r="O169" i="2"/>
  <c r="N171" i="2"/>
  <c r="M169" i="2"/>
  <c r="L171" i="2"/>
  <c r="K169" i="2"/>
  <c r="J171" i="2"/>
  <c r="I169" i="2"/>
  <c r="H171" i="2"/>
  <c r="G169" i="2"/>
  <c r="F171" i="2"/>
  <c r="AB169" i="2"/>
  <c r="Z169" i="2"/>
  <c r="X169" i="2"/>
  <c r="V169" i="2"/>
  <c r="T169" i="2"/>
  <c r="R169" i="2"/>
  <c r="P169" i="2"/>
  <c r="N169" i="2"/>
  <c r="L169" i="2"/>
  <c r="J169" i="2"/>
  <c r="H169" i="2"/>
  <c r="F169" i="2"/>
  <c r="AC165" i="2"/>
  <c r="AB167" i="2"/>
  <c r="AA165" i="2"/>
  <c r="Z167" i="2"/>
  <c r="Y165" i="2"/>
  <c r="X167" i="2"/>
  <c r="W165" i="2"/>
  <c r="V167" i="2"/>
  <c r="U165" i="2"/>
  <c r="T167" i="2"/>
  <c r="S165" i="2"/>
  <c r="R167" i="2"/>
  <c r="Q165" i="2"/>
  <c r="P167" i="2"/>
  <c r="O165" i="2"/>
  <c r="N167" i="2"/>
  <c r="M165" i="2"/>
  <c r="L167" i="2"/>
  <c r="K165" i="2"/>
  <c r="J167" i="2"/>
  <c r="I165" i="2"/>
  <c r="H167" i="2"/>
  <c r="G165" i="2"/>
  <c r="F167" i="2"/>
  <c r="AB165" i="2"/>
  <c r="Z165" i="2"/>
  <c r="X165" i="2"/>
  <c r="V165" i="2"/>
  <c r="T165" i="2"/>
  <c r="R165" i="2"/>
  <c r="P165" i="2"/>
  <c r="N165" i="2"/>
  <c r="L165" i="2"/>
  <c r="J165" i="2"/>
  <c r="H165" i="2"/>
  <c r="F165" i="2"/>
  <c r="AC161" i="2"/>
  <c r="AB163" i="2"/>
  <c r="AA161" i="2"/>
  <c r="Z163" i="2"/>
  <c r="Y161" i="2"/>
  <c r="X163" i="2"/>
  <c r="W161" i="2"/>
  <c r="V163" i="2"/>
  <c r="U161" i="2"/>
  <c r="T163" i="2"/>
  <c r="S161" i="2"/>
  <c r="R163" i="2"/>
  <c r="Q161" i="2"/>
  <c r="P163" i="2"/>
  <c r="O161" i="2"/>
  <c r="N163" i="2"/>
  <c r="M161" i="2"/>
  <c r="L163" i="2"/>
  <c r="K161" i="2"/>
  <c r="J163" i="2"/>
  <c r="I161" i="2"/>
  <c r="H163" i="2"/>
  <c r="G161" i="2"/>
  <c r="F163" i="2"/>
  <c r="AB161" i="2"/>
  <c r="Z161" i="2"/>
  <c r="X161" i="2"/>
  <c r="V161" i="2"/>
  <c r="T161" i="2"/>
  <c r="R161" i="2"/>
  <c r="P161" i="2"/>
  <c r="N161" i="2"/>
  <c r="L161" i="2"/>
  <c r="J161" i="2"/>
  <c r="H161" i="2"/>
  <c r="F161" i="2"/>
  <c r="AC157" i="2"/>
  <c r="AB159" i="2"/>
  <c r="AA157" i="2"/>
  <c r="Z159" i="2"/>
  <c r="Y157" i="2"/>
  <c r="X159" i="2"/>
  <c r="W157" i="2"/>
  <c r="V159" i="2"/>
  <c r="U157" i="2"/>
  <c r="T159" i="2"/>
  <c r="S157" i="2"/>
  <c r="R159" i="2"/>
  <c r="Q157" i="2"/>
  <c r="P159" i="2"/>
  <c r="O157" i="2"/>
  <c r="N159" i="2"/>
  <c r="M157" i="2"/>
  <c r="L159" i="2"/>
  <c r="K157" i="2"/>
  <c r="J159" i="2"/>
  <c r="I157" i="2"/>
  <c r="H159" i="2"/>
  <c r="G157" i="2"/>
  <c r="F159" i="2"/>
  <c r="AB157" i="2"/>
  <c r="Z157" i="2"/>
  <c r="X157" i="2"/>
  <c r="V157" i="2"/>
  <c r="T157" i="2"/>
  <c r="R157" i="2"/>
  <c r="P157" i="2"/>
  <c r="N157" i="2"/>
  <c r="L157" i="2"/>
  <c r="J157" i="2"/>
  <c r="H157" i="2"/>
  <c r="F157" i="2"/>
  <c r="AC153" i="2"/>
  <c r="AB155" i="2"/>
  <c r="AA153" i="2"/>
  <c r="Z155" i="2"/>
  <c r="Y153" i="2"/>
  <c r="X155" i="2"/>
  <c r="W153" i="2"/>
  <c r="V155" i="2"/>
  <c r="U153" i="2"/>
  <c r="T155" i="2"/>
  <c r="S153" i="2"/>
  <c r="R155" i="2"/>
  <c r="Q153" i="2"/>
  <c r="P155" i="2"/>
  <c r="O153" i="2"/>
  <c r="N155" i="2"/>
  <c r="M153" i="2"/>
  <c r="L155" i="2"/>
  <c r="K153" i="2"/>
  <c r="J155" i="2"/>
  <c r="I153" i="2"/>
  <c r="H155" i="2"/>
  <c r="G153" i="2"/>
  <c r="F155" i="2"/>
  <c r="AB153" i="2"/>
  <c r="Z153" i="2"/>
  <c r="X153" i="2"/>
  <c r="V153" i="2"/>
  <c r="T153" i="2"/>
  <c r="R153" i="2"/>
  <c r="P153" i="2"/>
  <c r="N153" i="2"/>
  <c r="L153" i="2"/>
  <c r="J153" i="2"/>
  <c r="H153" i="2"/>
  <c r="F153" i="2"/>
  <c r="AC149" i="2"/>
  <c r="AB151" i="2"/>
  <c r="AA149" i="2"/>
  <c r="Z151" i="2"/>
  <c r="Y149" i="2"/>
  <c r="X151" i="2"/>
  <c r="W149" i="2"/>
  <c r="V151" i="2"/>
  <c r="U149" i="2"/>
  <c r="T151" i="2"/>
  <c r="S149" i="2"/>
  <c r="R151" i="2"/>
  <c r="Q149" i="2"/>
  <c r="P151" i="2"/>
  <c r="O149" i="2"/>
  <c r="N151" i="2"/>
  <c r="M149" i="2"/>
  <c r="L151" i="2"/>
  <c r="K149" i="2"/>
  <c r="J151" i="2"/>
  <c r="I149" i="2"/>
  <c r="H151" i="2"/>
  <c r="G149" i="2"/>
  <c r="F151" i="2"/>
  <c r="AB149" i="2"/>
  <c r="Z149" i="2"/>
  <c r="X149" i="2"/>
  <c r="V149" i="2"/>
  <c r="T149" i="2"/>
  <c r="R149" i="2"/>
  <c r="P149" i="2"/>
  <c r="N149" i="2"/>
  <c r="L149" i="2"/>
  <c r="J149" i="2"/>
  <c r="H149" i="2"/>
  <c r="F149" i="2"/>
  <c r="AC145" i="2"/>
  <c r="AB147" i="2"/>
  <c r="AA145" i="2"/>
  <c r="Z147" i="2"/>
  <c r="Y145" i="2"/>
  <c r="X147" i="2"/>
  <c r="W145" i="2"/>
  <c r="V147" i="2"/>
  <c r="U145" i="2"/>
  <c r="T147" i="2"/>
  <c r="S145" i="2"/>
  <c r="R147" i="2"/>
  <c r="Q145" i="2"/>
  <c r="P147" i="2"/>
  <c r="O145" i="2"/>
  <c r="N147" i="2"/>
  <c r="M145" i="2"/>
  <c r="L147" i="2"/>
  <c r="K145" i="2"/>
  <c r="J147" i="2"/>
  <c r="I145" i="2"/>
  <c r="H147" i="2"/>
  <c r="G145" i="2"/>
  <c r="F147" i="2"/>
  <c r="AB145" i="2"/>
  <c r="Z145" i="2"/>
  <c r="X145" i="2"/>
  <c r="V145" i="2"/>
  <c r="T145" i="2"/>
  <c r="R145" i="2"/>
  <c r="P145" i="2"/>
  <c r="N145" i="2"/>
  <c r="L145" i="2"/>
  <c r="J145" i="2"/>
  <c r="H145" i="2"/>
  <c r="F145" i="2"/>
  <c r="AC141" i="2"/>
  <c r="AB143" i="2"/>
  <c r="AA141" i="2"/>
  <c r="Z143" i="2"/>
  <c r="Y141" i="2"/>
  <c r="X143" i="2"/>
  <c r="W141" i="2"/>
  <c r="V143" i="2"/>
  <c r="U141" i="2"/>
  <c r="T143" i="2"/>
  <c r="S141" i="2"/>
  <c r="R143" i="2"/>
  <c r="Q141" i="2"/>
  <c r="P143" i="2"/>
  <c r="O141" i="2"/>
  <c r="N143" i="2"/>
  <c r="M141" i="2"/>
  <c r="L143" i="2"/>
  <c r="K141" i="2"/>
  <c r="J143" i="2"/>
  <c r="I141" i="2"/>
  <c r="H143" i="2"/>
  <c r="G141" i="2"/>
  <c r="F143" i="2"/>
  <c r="AB141" i="2"/>
  <c r="Z141" i="2"/>
  <c r="X141" i="2"/>
  <c r="V141" i="2"/>
  <c r="T141" i="2"/>
  <c r="R141" i="2"/>
  <c r="P141" i="2"/>
  <c r="N141" i="2"/>
  <c r="L141" i="2"/>
  <c r="J141" i="2"/>
  <c r="H141" i="2"/>
  <c r="F141" i="2"/>
  <c r="AC137" i="2"/>
  <c r="AB139" i="2"/>
  <c r="AA137" i="2"/>
  <c r="Z139" i="2"/>
  <c r="Y137" i="2"/>
  <c r="X139" i="2"/>
  <c r="W137" i="2"/>
  <c r="V139" i="2"/>
  <c r="U137" i="2"/>
  <c r="T139" i="2"/>
  <c r="S137" i="2"/>
  <c r="R139" i="2"/>
  <c r="Q137" i="2"/>
  <c r="P139" i="2"/>
  <c r="O137" i="2"/>
  <c r="N139" i="2"/>
  <c r="M137" i="2"/>
  <c r="L139" i="2"/>
  <c r="K137" i="2"/>
  <c r="J139" i="2"/>
  <c r="I137" i="2"/>
  <c r="H139" i="2"/>
  <c r="G137" i="2"/>
  <c r="F139" i="2"/>
  <c r="AB137" i="2"/>
  <c r="Z137" i="2"/>
  <c r="X137" i="2"/>
  <c r="V137" i="2"/>
  <c r="T137" i="2"/>
  <c r="R137" i="2"/>
  <c r="P137" i="2"/>
  <c r="N137" i="2"/>
  <c r="L137" i="2"/>
  <c r="J137" i="2"/>
  <c r="H137" i="2"/>
  <c r="F137" i="2"/>
  <c r="AC133" i="2"/>
  <c r="AB135" i="2"/>
  <c r="AA133" i="2"/>
  <c r="Z135" i="2"/>
  <c r="Y133" i="2"/>
  <c r="X135" i="2"/>
  <c r="W133" i="2"/>
  <c r="V135" i="2"/>
  <c r="U133" i="2"/>
  <c r="T135" i="2"/>
  <c r="S133" i="2"/>
  <c r="R135" i="2"/>
  <c r="Q133" i="2"/>
  <c r="P135" i="2"/>
  <c r="O133" i="2"/>
  <c r="N135" i="2"/>
  <c r="M133" i="2"/>
  <c r="L135" i="2"/>
  <c r="K133" i="2"/>
  <c r="J135" i="2"/>
  <c r="I133" i="2"/>
  <c r="H135" i="2"/>
  <c r="G133" i="2"/>
  <c r="F135" i="2"/>
  <c r="AB133" i="2"/>
  <c r="Z133" i="2"/>
  <c r="X133" i="2"/>
  <c r="V133" i="2"/>
  <c r="T133" i="2"/>
  <c r="R133" i="2"/>
  <c r="P133" i="2"/>
  <c r="N133" i="2"/>
  <c r="L133" i="2"/>
  <c r="J133" i="2"/>
  <c r="H133" i="2"/>
  <c r="F133" i="2"/>
  <c r="AC129" i="2"/>
  <c r="AB131" i="2"/>
  <c r="AA129" i="2"/>
  <c r="Z131" i="2"/>
  <c r="Y129" i="2"/>
  <c r="X131" i="2"/>
  <c r="W129" i="2"/>
  <c r="V131" i="2"/>
  <c r="U129" i="2"/>
  <c r="T131" i="2"/>
  <c r="S129" i="2"/>
  <c r="R131" i="2"/>
  <c r="Q129" i="2"/>
  <c r="P131" i="2"/>
  <c r="O129" i="2"/>
  <c r="N131" i="2"/>
  <c r="M129" i="2"/>
  <c r="L131" i="2"/>
  <c r="K129" i="2"/>
  <c r="J131" i="2"/>
  <c r="I129" i="2"/>
  <c r="H131" i="2"/>
  <c r="G129" i="2"/>
  <c r="F131" i="2"/>
  <c r="AB129" i="2"/>
  <c r="Z129" i="2"/>
  <c r="X129" i="2"/>
  <c r="V129" i="2"/>
  <c r="T129" i="2"/>
  <c r="R129" i="2"/>
  <c r="P129" i="2"/>
  <c r="N129" i="2"/>
  <c r="L129" i="2"/>
  <c r="J129" i="2"/>
  <c r="H129" i="2"/>
  <c r="F129" i="2"/>
  <c r="AC125" i="2"/>
  <c r="AB127" i="2"/>
  <c r="AA125" i="2"/>
  <c r="Z127" i="2"/>
  <c r="Y125" i="2"/>
  <c r="X127" i="2"/>
  <c r="W125" i="2"/>
  <c r="V127" i="2"/>
  <c r="U125" i="2"/>
  <c r="T127" i="2"/>
  <c r="S125" i="2"/>
  <c r="R127" i="2"/>
  <c r="Q125" i="2"/>
  <c r="P127" i="2"/>
  <c r="O125" i="2"/>
  <c r="N127" i="2"/>
  <c r="M125" i="2"/>
  <c r="L127" i="2"/>
  <c r="K125" i="2"/>
  <c r="J127" i="2"/>
  <c r="I125" i="2"/>
  <c r="H127" i="2"/>
  <c r="G125" i="2"/>
  <c r="F127" i="2"/>
  <c r="AB125" i="2"/>
  <c r="Z125" i="2"/>
  <c r="X125" i="2"/>
  <c r="V125" i="2"/>
  <c r="T125" i="2"/>
  <c r="R125" i="2"/>
  <c r="P125" i="2"/>
  <c r="N125" i="2"/>
  <c r="L125" i="2"/>
  <c r="J125" i="2"/>
  <c r="H125" i="2"/>
  <c r="F125" i="2"/>
  <c r="AC121" i="2"/>
  <c r="AB123" i="2"/>
  <c r="AA121" i="2"/>
  <c r="Z123" i="2"/>
  <c r="Y121" i="2"/>
  <c r="X123" i="2"/>
  <c r="W121" i="2"/>
  <c r="V123" i="2"/>
  <c r="U121" i="2"/>
  <c r="T123" i="2"/>
  <c r="S121" i="2"/>
  <c r="R123" i="2"/>
  <c r="Q121" i="2"/>
  <c r="P123" i="2"/>
  <c r="O121" i="2"/>
  <c r="N123" i="2"/>
  <c r="M121" i="2"/>
  <c r="L123" i="2"/>
  <c r="K121" i="2"/>
  <c r="J123" i="2"/>
  <c r="I121" i="2"/>
  <c r="H123" i="2"/>
  <c r="G121" i="2"/>
  <c r="F123" i="2"/>
  <c r="AB121" i="2"/>
  <c r="Z121" i="2"/>
  <c r="X121" i="2"/>
  <c r="V121" i="2"/>
  <c r="T121" i="2"/>
  <c r="R121" i="2"/>
  <c r="P121" i="2"/>
  <c r="N121" i="2"/>
  <c r="L121" i="2"/>
  <c r="J121" i="2"/>
  <c r="H121" i="2"/>
  <c r="F121" i="2"/>
  <c r="AC117" i="2"/>
  <c r="AB119" i="2"/>
  <c r="AA117" i="2"/>
  <c r="Z119" i="2"/>
  <c r="Y117" i="2"/>
  <c r="X119" i="2"/>
  <c r="W117" i="2"/>
  <c r="V119" i="2"/>
  <c r="U117" i="2"/>
  <c r="T119" i="2"/>
  <c r="S117" i="2"/>
  <c r="R119" i="2"/>
  <c r="Q117" i="2"/>
  <c r="P119" i="2"/>
  <c r="O117" i="2"/>
  <c r="N119" i="2"/>
  <c r="M117" i="2"/>
  <c r="L119" i="2"/>
  <c r="K117" i="2"/>
  <c r="J119" i="2"/>
  <c r="I117" i="2"/>
  <c r="H119" i="2"/>
  <c r="G117" i="2"/>
  <c r="F119" i="2"/>
  <c r="AB117" i="2"/>
  <c r="Z117" i="2"/>
  <c r="X117" i="2"/>
  <c r="V117" i="2"/>
  <c r="T117" i="2"/>
  <c r="R117" i="2"/>
  <c r="P117" i="2"/>
  <c r="N117" i="2"/>
  <c r="L117" i="2"/>
  <c r="J117" i="2"/>
  <c r="H117" i="2"/>
  <c r="F117" i="2"/>
  <c r="AC113" i="2"/>
  <c r="AB115" i="2"/>
  <c r="AA113" i="2"/>
  <c r="Z115" i="2"/>
  <c r="Y113" i="2"/>
  <c r="X115" i="2"/>
  <c r="W113" i="2"/>
  <c r="V115" i="2"/>
  <c r="U113" i="2"/>
  <c r="T115" i="2"/>
  <c r="S113" i="2"/>
  <c r="R115" i="2"/>
  <c r="Q113" i="2"/>
  <c r="P115" i="2"/>
  <c r="O113" i="2"/>
  <c r="N115" i="2"/>
  <c r="M113" i="2"/>
  <c r="L115" i="2"/>
  <c r="K113" i="2"/>
  <c r="J115" i="2"/>
  <c r="I113" i="2"/>
  <c r="H115" i="2"/>
  <c r="G113" i="2"/>
  <c r="F115" i="2"/>
  <c r="AB113" i="2"/>
  <c r="Z113" i="2"/>
  <c r="X113" i="2"/>
  <c r="V113" i="2"/>
  <c r="T113" i="2"/>
  <c r="R113" i="2"/>
  <c r="P113" i="2"/>
  <c r="N113" i="2"/>
  <c r="L113" i="2"/>
  <c r="J113" i="2"/>
  <c r="H113" i="2"/>
  <c r="F113" i="2"/>
  <c r="AC109" i="2"/>
  <c r="AB111" i="2"/>
  <c r="AA109" i="2"/>
  <c r="Z111" i="2"/>
  <c r="Y109" i="2"/>
  <c r="X111" i="2"/>
  <c r="W109" i="2"/>
  <c r="V111" i="2"/>
  <c r="U109" i="2"/>
  <c r="T111" i="2"/>
  <c r="S109" i="2"/>
  <c r="R111" i="2"/>
  <c r="Q109" i="2"/>
  <c r="P111" i="2"/>
  <c r="O109" i="2"/>
  <c r="N111" i="2"/>
  <c r="M109" i="2"/>
  <c r="L111" i="2"/>
  <c r="K109" i="2"/>
  <c r="J111" i="2"/>
  <c r="I109" i="2"/>
  <c r="H111" i="2"/>
  <c r="G109" i="2"/>
  <c r="F111" i="2"/>
  <c r="AB109" i="2"/>
  <c r="Z109" i="2"/>
  <c r="X109" i="2"/>
  <c r="V109" i="2"/>
  <c r="T109" i="2"/>
  <c r="R109" i="2"/>
  <c r="P109" i="2"/>
  <c r="N109" i="2"/>
  <c r="L109" i="2"/>
  <c r="J109" i="2"/>
  <c r="H109" i="2"/>
  <c r="F109" i="2"/>
  <c r="AC105" i="2"/>
  <c r="AB107" i="2"/>
  <c r="AA105" i="2"/>
  <c r="Z107" i="2"/>
  <c r="Y105" i="2"/>
  <c r="X107" i="2"/>
  <c r="W105" i="2"/>
  <c r="V107" i="2"/>
  <c r="U105" i="2"/>
  <c r="T107" i="2"/>
  <c r="S105" i="2"/>
  <c r="R107" i="2"/>
  <c r="Q105" i="2"/>
  <c r="P107" i="2"/>
  <c r="O105" i="2"/>
  <c r="N107" i="2"/>
  <c r="M105" i="2"/>
  <c r="L107" i="2"/>
  <c r="K105" i="2"/>
  <c r="J107" i="2"/>
  <c r="I105" i="2"/>
  <c r="H107" i="2"/>
  <c r="G105" i="2"/>
  <c r="F107" i="2"/>
  <c r="AB105" i="2"/>
  <c r="Z105" i="2"/>
  <c r="X105" i="2"/>
  <c r="V105" i="2"/>
  <c r="T105" i="2"/>
  <c r="R105" i="2"/>
  <c r="P105" i="2"/>
  <c r="N105" i="2"/>
  <c r="L105" i="2"/>
  <c r="J105" i="2"/>
  <c r="H105" i="2"/>
  <c r="F105" i="2"/>
  <c r="AC101" i="2"/>
  <c r="AB103" i="2"/>
  <c r="AA101" i="2"/>
  <c r="Z103" i="2"/>
  <c r="Y101" i="2"/>
  <c r="X103" i="2"/>
  <c r="W101" i="2"/>
  <c r="V103" i="2"/>
  <c r="U101" i="2"/>
  <c r="T103" i="2"/>
  <c r="S101" i="2"/>
  <c r="R103" i="2"/>
  <c r="Q101" i="2"/>
  <c r="P103" i="2"/>
  <c r="O101" i="2"/>
  <c r="N103" i="2"/>
  <c r="M101" i="2"/>
  <c r="L103" i="2"/>
  <c r="K101" i="2"/>
  <c r="J103" i="2"/>
  <c r="I101" i="2"/>
  <c r="H103" i="2"/>
  <c r="G101" i="2"/>
  <c r="F103" i="2"/>
  <c r="AB101" i="2"/>
  <c r="Z101" i="2"/>
  <c r="X101" i="2"/>
  <c r="V101" i="2"/>
  <c r="T101" i="2"/>
  <c r="R101" i="2"/>
  <c r="P101" i="2"/>
  <c r="N101" i="2"/>
  <c r="L101" i="2"/>
  <c r="J101" i="2"/>
  <c r="H101" i="2"/>
  <c r="F101" i="2"/>
  <c r="AC97" i="2"/>
  <c r="AB99" i="2"/>
  <c r="AA97" i="2"/>
  <c r="Z99" i="2"/>
  <c r="Y97" i="2"/>
  <c r="X99" i="2"/>
  <c r="W97" i="2"/>
  <c r="V99" i="2"/>
  <c r="U97" i="2"/>
  <c r="T99" i="2"/>
  <c r="S97" i="2"/>
  <c r="R99" i="2"/>
  <c r="Q97" i="2"/>
  <c r="P99" i="2"/>
  <c r="O97" i="2"/>
  <c r="N99" i="2"/>
  <c r="M97" i="2"/>
  <c r="L99" i="2"/>
  <c r="K97" i="2"/>
  <c r="J99" i="2"/>
  <c r="I97" i="2"/>
  <c r="H99" i="2"/>
  <c r="G97" i="2"/>
  <c r="F99" i="2"/>
  <c r="AB97" i="2"/>
  <c r="Z97" i="2"/>
  <c r="X97" i="2"/>
  <c r="V97" i="2"/>
  <c r="T97" i="2"/>
  <c r="R97" i="2"/>
  <c r="P97" i="2"/>
  <c r="N97" i="2"/>
  <c r="L97" i="2"/>
  <c r="J97" i="2"/>
  <c r="H97" i="2"/>
  <c r="F97" i="2"/>
  <c r="AC93" i="2"/>
  <c r="AB95" i="2"/>
  <c r="AA93" i="2"/>
  <c r="Z95" i="2"/>
  <c r="Y93" i="2"/>
  <c r="X95" i="2"/>
  <c r="W93" i="2"/>
  <c r="V95" i="2"/>
  <c r="U93" i="2"/>
  <c r="T95" i="2"/>
  <c r="S93" i="2"/>
  <c r="R95" i="2"/>
  <c r="Q93" i="2"/>
  <c r="P95" i="2"/>
  <c r="O93" i="2"/>
  <c r="N95" i="2"/>
  <c r="M93" i="2"/>
  <c r="L95" i="2"/>
  <c r="K93" i="2"/>
  <c r="J95" i="2"/>
  <c r="I93" i="2"/>
  <c r="H95" i="2"/>
  <c r="G93" i="2"/>
  <c r="F95" i="2"/>
  <c r="AB93" i="2"/>
  <c r="Z93" i="2"/>
  <c r="X93" i="2"/>
  <c r="V93" i="2"/>
  <c r="T93" i="2"/>
  <c r="R93" i="2"/>
  <c r="P93" i="2"/>
  <c r="N93" i="2"/>
  <c r="L93" i="2"/>
  <c r="J93" i="2"/>
  <c r="H93" i="2"/>
  <c r="F93" i="2"/>
  <c r="AC89" i="2"/>
  <c r="AB91" i="2"/>
  <c r="AA89" i="2"/>
  <c r="Z91" i="2"/>
  <c r="Y89" i="2"/>
  <c r="X91" i="2"/>
  <c r="W89" i="2"/>
  <c r="V91" i="2"/>
  <c r="U89" i="2"/>
  <c r="T91" i="2"/>
  <c r="S89" i="2"/>
  <c r="R91" i="2"/>
  <c r="Q89" i="2"/>
  <c r="P91" i="2"/>
  <c r="O89" i="2"/>
  <c r="N91" i="2"/>
  <c r="M89" i="2"/>
  <c r="L91" i="2"/>
  <c r="K89" i="2"/>
  <c r="J91" i="2"/>
  <c r="I89" i="2"/>
  <c r="H91" i="2"/>
  <c r="G89" i="2"/>
  <c r="F91" i="2"/>
  <c r="AB89" i="2"/>
  <c r="Z89" i="2"/>
  <c r="X89" i="2"/>
  <c r="V89" i="2"/>
  <c r="T89" i="2"/>
  <c r="R89" i="2"/>
  <c r="P89" i="2"/>
  <c r="N89" i="2"/>
  <c r="L89" i="2"/>
  <c r="J89" i="2"/>
  <c r="H89" i="2"/>
  <c r="F89" i="2"/>
  <c r="AC85" i="2"/>
  <c r="AB87" i="2"/>
  <c r="AA85" i="2"/>
  <c r="Z87" i="2"/>
  <c r="Y85" i="2"/>
  <c r="X87" i="2"/>
  <c r="W85" i="2"/>
  <c r="V87" i="2"/>
  <c r="U85" i="2"/>
  <c r="T87" i="2"/>
  <c r="S85" i="2"/>
  <c r="Q85" i="2"/>
  <c r="P87" i="2"/>
  <c r="O85" i="2"/>
  <c r="N87" i="2"/>
  <c r="M85" i="2"/>
  <c r="L87" i="2"/>
  <c r="K85" i="2"/>
  <c r="J87" i="2"/>
  <c r="I85" i="2"/>
  <c r="H87" i="2"/>
  <c r="G85" i="2"/>
  <c r="F87" i="2"/>
  <c r="AB85" i="2"/>
  <c r="Z85" i="2"/>
  <c r="X85" i="2"/>
  <c r="V85" i="2"/>
  <c r="T85" i="2"/>
  <c r="R85" i="2"/>
  <c r="P85" i="2"/>
  <c r="N85" i="2"/>
  <c r="L85" i="2"/>
  <c r="J85" i="2"/>
  <c r="H85" i="2"/>
  <c r="F85" i="2"/>
  <c r="AC81" i="2"/>
  <c r="AB83" i="2"/>
  <c r="AA81" i="2"/>
  <c r="Z83" i="2"/>
  <c r="Y81" i="2"/>
  <c r="X83" i="2"/>
  <c r="W81" i="2"/>
  <c r="V83" i="2"/>
  <c r="U81" i="2"/>
  <c r="T83" i="2"/>
  <c r="S81" i="2"/>
  <c r="R83" i="2"/>
  <c r="Q81" i="2"/>
  <c r="P83" i="2"/>
  <c r="O81" i="2"/>
  <c r="N83" i="2"/>
  <c r="M81" i="2"/>
  <c r="L83" i="2"/>
  <c r="K81" i="2"/>
  <c r="J83" i="2"/>
  <c r="I81" i="2"/>
  <c r="H83" i="2"/>
  <c r="G81" i="2"/>
  <c r="F83" i="2"/>
  <c r="AB81" i="2"/>
  <c r="Z81" i="2"/>
  <c r="X81" i="2"/>
  <c r="V81" i="2"/>
  <c r="T81" i="2"/>
  <c r="R81" i="2"/>
  <c r="P81" i="2"/>
  <c r="N81" i="2"/>
  <c r="L81" i="2"/>
  <c r="J81" i="2"/>
  <c r="H81" i="2"/>
  <c r="F81" i="2"/>
  <c r="AC77" i="2"/>
  <c r="AB79" i="2"/>
  <c r="AA77" i="2"/>
  <c r="Z79" i="2"/>
  <c r="Y77" i="2"/>
  <c r="X79" i="2"/>
  <c r="W77" i="2"/>
  <c r="V79" i="2"/>
  <c r="U77" i="2"/>
  <c r="T79" i="2"/>
  <c r="S77" i="2"/>
  <c r="R79" i="2"/>
  <c r="Q77" i="2"/>
  <c r="P79" i="2"/>
  <c r="O77" i="2"/>
  <c r="N79" i="2"/>
  <c r="M77" i="2"/>
  <c r="L79" i="2"/>
  <c r="K77" i="2"/>
  <c r="J79" i="2"/>
  <c r="I77" i="2"/>
  <c r="H79" i="2"/>
  <c r="G77" i="2"/>
  <c r="F79" i="2"/>
  <c r="AB77" i="2"/>
  <c r="Z77" i="2"/>
  <c r="X77" i="2"/>
  <c r="V77" i="2"/>
  <c r="T77" i="2"/>
  <c r="R77" i="2"/>
  <c r="P77" i="2"/>
  <c r="N77" i="2"/>
  <c r="L77" i="2"/>
  <c r="J77" i="2"/>
  <c r="H77" i="2"/>
  <c r="F77" i="2"/>
  <c r="AC73" i="2"/>
  <c r="AB75" i="2"/>
  <c r="AA73" i="2"/>
  <c r="Z75" i="2"/>
  <c r="Y73" i="2"/>
  <c r="X75" i="2"/>
  <c r="W73" i="2"/>
  <c r="V75" i="2"/>
  <c r="U73" i="2"/>
  <c r="T75" i="2"/>
  <c r="S73" i="2"/>
  <c r="R75" i="2"/>
  <c r="Q73" i="2"/>
  <c r="P75" i="2"/>
  <c r="O73" i="2"/>
  <c r="N75" i="2"/>
  <c r="M73" i="2"/>
  <c r="L75" i="2"/>
  <c r="K73" i="2"/>
  <c r="J75" i="2"/>
  <c r="I73" i="2"/>
  <c r="H75" i="2"/>
  <c r="G73" i="2"/>
  <c r="F75" i="2"/>
  <c r="AB73" i="2"/>
  <c r="Z73" i="2"/>
  <c r="X73" i="2"/>
  <c r="V73" i="2"/>
  <c r="T73" i="2"/>
  <c r="R73" i="2"/>
  <c r="P73" i="2"/>
  <c r="N73" i="2"/>
  <c r="L73" i="2"/>
  <c r="J73" i="2"/>
  <c r="H73" i="2"/>
  <c r="F73" i="2"/>
  <c r="AC69" i="2"/>
  <c r="AB71" i="2"/>
  <c r="AA69" i="2"/>
  <c r="Z71" i="2"/>
  <c r="Y69" i="2"/>
  <c r="X71" i="2"/>
  <c r="W69" i="2"/>
  <c r="V71" i="2"/>
  <c r="U69" i="2"/>
  <c r="T71" i="2"/>
  <c r="S69" i="2"/>
  <c r="R71" i="2"/>
  <c r="Q69" i="2"/>
  <c r="P71" i="2"/>
  <c r="O69" i="2"/>
  <c r="N71" i="2"/>
  <c r="M69" i="2"/>
  <c r="L71" i="2"/>
  <c r="K69" i="2"/>
  <c r="J71" i="2"/>
  <c r="I69" i="2"/>
  <c r="H71" i="2"/>
  <c r="G69" i="2"/>
  <c r="F71" i="2"/>
  <c r="AB69" i="2"/>
  <c r="Z69" i="2"/>
  <c r="X69" i="2"/>
  <c r="V69" i="2"/>
  <c r="T69" i="2"/>
  <c r="R69" i="2"/>
  <c r="P69" i="2"/>
  <c r="N69" i="2"/>
  <c r="L69" i="2"/>
  <c r="J69" i="2"/>
  <c r="H69" i="2"/>
  <c r="F69" i="2"/>
  <c r="AC65" i="2"/>
  <c r="AB67" i="2"/>
  <c r="AA65" i="2"/>
  <c r="Z67" i="2"/>
  <c r="Y65" i="2"/>
  <c r="X67" i="2"/>
  <c r="W65" i="2"/>
  <c r="V67" i="2"/>
  <c r="U65" i="2"/>
  <c r="T67" i="2"/>
  <c r="S65" i="2"/>
  <c r="R67" i="2"/>
  <c r="Q65" i="2"/>
  <c r="P67" i="2"/>
  <c r="O65" i="2"/>
  <c r="N67" i="2"/>
  <c r="M65" i="2"/>
  <c r="L67" i="2"/>
  <c r="K65" i="2"/>
  <c r="J67" i="2"/>
  <c r="I65" i="2"/>
  <c r="H67" i="2"/>
  <c r="G65" i="2"/>
  <c r="F67" i="2"/>
  <c r="AB65" i="2"/>
  <c r="Z65" i="2"/>
  <c r="X65" i="2"/>
  <c r="V65" i="2"/>
  <c r="T65" i="2"/>
  <c r="R65" i="2"/>
  <c r="P65" i="2"/>
  <c r="N65" i="2"/>
  <c r="L65" i="2"/>
  <c r="J65" i="2"/>
  <c r="H65" i="2"/>
  <c r="F65" i="2"/>
  <c r="AC61" i="2"/>
  <c r="AB63" i="2"/>
  <c r="AA61" i="2"/>
  <c r="Z63" i="2"/>
  <c r="Y61" i="2"/>
  <c r="X63" i="2"/>
  <c r="W61" i="2"/>
  <c r="V63" i="2"/>
  <c r="U61" i="2"/>
  <c r="T63" i="2"/>
  <c r="S61" i="2"/>
  <c r="R63" i="2"/>
  <c r="Q61" i="2"/>
  <c r="P63" i="2"/>
  <c r="O61" i="2"/>
  <c r="N63" i="2"/>
  <c r="M61" i="2"/>
  <c r="L63" i="2"/>
  <c r="K61" i="2"/>
  <c r="J63" i="2"/>
  <c r="I61" i="2"/>
  <c r="H63" i="2"/>
  <c r="G61" i="2"/>
  <c r="F63" i="2"/>
  <c r="AB61" i="2"/>
  <c r="Z61" i="2"/>
  <c r="X61" i="2"/>
  <c r="V61" i="2"/>
  <c r="T61" i="2"/>
  <c r="R61" i="2"/>
  <c r="P61" i="2"/>
  <c r="N61" i="2"/>
  <c r="L61" i="2"/>
  <c r="J61" i="2"/>
  <c r="H61" i="2"/>
  <c r="F61" i="2"/>
  <c r="AC57" i="2"/>
  <c r="AB59" i="2"/>
  <c r="AA57" i="2"/>
  <c r="Z59" i="2"/>
  <c r="Y57" i="2"/>
  <c r="X59" i="2"/>
  <c r="W57" i="2"/>
  <c r="V59" i="2"/>
  <c r="U57" i="2"/>
  <c r="S57" i="2"/>
  <c r="Q57" i="2"/>
  <c r="P59" i="2"/>
  <c r="O57" i="2"/>
  <c r="N59" i="2"/>
  <c r="M57" i="2"/>
  <c r="L59" i="2"/>
  <c r="K57" i="2"/>
  <c r="J59" i="2"/>
  <c r="I57" i="2"/>
  <c r="H59" i="2"/>
  <c r="G57" i="2"/>
  <c r="F59" i="2"/>
  <c r="AB57" i="2"/>
  <c r="Z57" i="2"/>
  <c r="X57" i="2"/>
  <c r="V57" i="2"/>
  <c r="T57" i="2"/>
  <c r="R57" i="2"/>
  <c r="P57" i="2"/>
  <c r="N57" i="2"/>
  <c r="L57" i="2"/>
  <c r="J57" i="2"/>
  <c r="H57" i="2"/>
  <c r="F57" i="2"/>
  <c r="AC53" i="2"/>
  <c r="AB55" i="2"/>
  <c r="AA53" i="2"/>
  <c r="Z55" i="2"/>
  <c r="Y53" i="2"/>
  <c r="X55" i="2"/>
  <c r="W53" i="2"/>
  <c r="V55" i="2"/>
  <c r="U53" i="2"/>
  <c r="T55" i="2"/>
  <c r="S53" i="2"/>
  <c r="R55" i="2"/>
  <c r="Q53" i="2"/>
  <c r="P55" i="2"/>
  <c r="O53" i="2"/>
  <c r="N55" i="2"/>
  <c r="M53" i="2"/>
  <c r="L55" i="2"/>
  <c r="K53" i="2"/>
  <c r="J55" i="2"/>
  <c r="I53" i="2"/>
  <c r="H55" i="2"/>
  <c r="G53" i="2"/>
  <c r="F55" i="2"/>
  <c r="AB53" i="2"/>
  <c r="Z53" i="2"/>
  <c r="X53" i="2"/>
  <c r="V53" i="2"/>
  <c r="T53" i="2"/>
  <c r="R53" i="2"/>
  <c r="P53" i="2"/>
  <c r="N53" i="2"/>
  <c r="L53" i="2"/>
  <c r="J53" i="2"/>
  <c r="H53" i="2"/>
  <c r="F53" i="2"/>
  <c r="AC49" i="2"/>
  <c r="AB51" i="2"/>
  <c r="AA49" i="2"/>
  <c r="Z51" i="2"/>
  <c r="Y49" i="2"/>
  <c r="X51" i="2"/>
  <c r="W49" i="2"/>
  <c r="V51" i="2"/>
  <c r="U49" i="2"/>
  <c r="T51" i="2"/>
  <c r="S49" i="2"/>
  <c r="R51" i="2"/>
  <c r="Q49" i="2"/>
  <c r="P51" i="2"/>
  <c r="O49" i="2"/>
  <c r="N51" i="2"/>
  <c r="M49" i="2"/>
  <c r="L51" i="2"/>
  <c r="K49" i="2"/>
  <c r="J51" i="2"/>
  <c r="I49" i="2"/>
  <c r="H51" i="2"/>
  <c r="G49" i="2"/>
  <c r="F51" i="2"/>
  <c r="AB49" i="2"/>
  <c r="Z49" i="2"/>
  <c r="X49" i="2"/>
  <c r="V49" i="2"/>
  <c r="T49" i="2"/>
  <c r="R49" i="2"/>
  <c r="P49" i="2"/>
  <c r="N49" i="2"/>
  <c r="L49" i="2"/>
  <c r="J49" i="2"/>
  <c r="H49" i="2"/>
  <c r="F49" i="2"/>
  <c r="AC45" i="2"/>
  <c r="AB47" i="2"/>
  <c r="AA45" i="2"/>
  <c r="Z47" i="2"/>
  <c r="Y45" i="2"/>
  <c r="X47" i="2"/>
  <c r="W45" i="2"/>
  <c r="V47" i="2"/>
  <c r="U45" i="2"/>
  <c r="T47" i="2"/>
  <c r="S45" i="2"/>
  <c r="R47" i="2"/>
  <c r="Q45" i="2"/>
  <c r="P47" i="2"/>
  <c r="O45" i="2"/>
  <c r="N47" i="2"/>
  <c r="M45" i="2"/>
  <c r="L47" i="2"/>
  <c r="K45" i="2"/>
  <c r="J47" i="2"/>
  <c r="I45" i="2"/>
  <c r="H47" i="2"/>
  <c r="G45" i="2"/>
  <c r="F47" i="2"/>
  <c r="AB45" i="2"/>
  <c r="Z45" i="2"/>
  <c r="X45" i="2"/>
  <c r="V45" i="2"/>
  <c r="T45" i="2"/>
  <c r="R45" i="2"/>
  <c r="P45" i="2"/>
  <c r="N45" i="2"/>
  <c r="L45" i="2"/>
  <c r="J45" i="2"/>
  <c r="H45" i="2"/>
  <c r="F45" i="2"/>
  <c r="AC41" i="2"/>
  <c r="AB43" i="2"/>
  <c r="AA41" i="2"/>
  <c r="Z43" i="2"/>
  <c r="Y41" i="2"/>
  <c r="X43" i="2"/>
  <c r="W41" i="2"/>
  <c r="V43" i="2"/>
  <c r="U41" i="2"/>
  <c r="T43" i="2"/>
  <c r="S41" i="2"/>
  <c r="R43" i="2"/>
  <c r="Q41" i="2"/>
  <c r="P43" i="2"/>
  <c r="O41" i="2"/>
  <c r="N43" i="2"/>
  <c r="M41" i="2"/>
  <c r="L43" i="2"/>
  <c r="K41" i="2"/>
  <c r="J43" i="2"/>
  <c r="I41" i="2"/>
  <c r="H43" i="2"/>
  <c r="G41" i="2"/>
  <c r="F43" i="2"/>
  <c r="AB41" i="2"/>
  <c r="Z41" i="2"/>
  <c r="X41" i="2"/>
  <c r="V41" i="2"/>
  <c r="T41" i="2"/>
  <c r="R41" i="2"/>
  <c r="P41" i="2"/>
  <c r="N41" i="2"/>
  <c r="L41" i="2"/>
  <c r="J41" i="2"/>
  <c r="H41" i="2"/>
  <c r="F41" i="2"/>
  <c r="AC37" i="2"/>
  <c r="AB39" i="2"/>
  <c r="AA37" i="2"/>
  <c r="Z39" i="2"/>
  <c r="Y37" i="2"/>
  <c r="X39" i="2"/>
  <c r="W37" i="2"/>
  <c r="V39" i="2"/>
  <c r="U37" i="2"/>
  <c r="T39" i="2"/>
  <c r="S37" i="2"/>
  <c r="R39" i="2"/>
  <c r="Q37" i="2"/>
  <c r="P39" i="2"/>
  <c r="O37" i="2"/>
  <c r="N39" i="2"/>
  <c r="M37" i="2"/>
  <c r="L39" i="2"/>
  <c r="K37" i="2"/>
  <c r="J39" i="2"/>
  <c r="I37" i="2"/>
  <c r="H39" i="2"/>
  <c r="G37" i="2"/>
  <c r="F39" i="2"/>
  <c r="AB37" i="2"/>
  <c r="Z37" i="2"/>
  <c r="X37" i="2"/>
  <c r="V37" i="2"/>
  <c r="T37" i="2"/>
  <c r="R37" i="2"/>
  <c r="P37" i="2"/>
  <c r="N37" i="2"/>
  <c r="L37" i="2"/>
  <c r="J37" i="2"/>
  <c r="H37" i="2"/>
  <c r="F37" i="2"/>
  <c r="AC33" i="2"/>
  <c r="AB35" i="2"/>
  <c r="AA33" i="2"/>
  <c r="Z35" i="2"/>
  <c r="Y33" i="2"/>
  <c r="X35" i="2"/>
  <c r="W33" i="2"/>
  <c r="V35" i="2"/>
  <c r="U33" i="2"/>
  <c r="T35" i="2"/>
  <c r="S33" i="2"/>
  <c r="R35" i="2"/>
  <c r="Q33" i="2"/>
  <c r="P35" i="2"/>
  <c r="O33" i="2"/>
  <c r="N35" i="2"/>
  <c r="M33" i="2"/>
  <c r="L35" i="2"/>
  <c r="K33" i="2"/>
  <c r="J35" i="2"/>
  <c r="I33" i="2"/>
  <c r="H35" i="2"/>
  <c r="G33" i="2"/>
  <c r="F35" i="2"/>
  <c r="AB33" i="2"/>
  <c r="Z33" i="2"/>
  <c r="X33" i="2"/>
  <c r="V33" i="2"/>
  <c r="T33" i="2"/>
  <c r="R33" i="2"/>
  <c r="P33" i="2"/>
  <c r="N33" i="2"/>
  <c r="L33" i="2"/>
  <c r="J33" i="2"/>
  <c r="H33" i="2"/>
  <c r="F33" i="2"/>
  <c r="AC29" i="2"/>
  <c r="AB31" i="2"/>
  <c r="AA29" i="2"/>
  <c r="Z31" i="2"/>
  <c r="Y29" i="2"/>
  <c r="X31" i="2"/>
  <c r="W29" i="2"/>
  <c r="V31" i="2"/>
  <c r="U29" i="2"/>
  <c r="T31" i="2"/>
  <c r="S29" i="2"/>
  <c r="R31" i="2"/>
  <c r="Q29" i="2"/>
  <c r="P31" i="2"/>
  <c r="O29" i="2"/>
  <c r="N31" i="2"/>
  <c r="M29" i="2"/>
  <c r="L31" i="2"/>
  <c r="K29" i="2"/>
  <c r="J31" i="2"/>
  <c r="I29" i="2"/>
  <c r="H31" i="2"/>
  <c r="G29" i="2"/>
  <c r="F31" i="2"/>
  <c r="AB29" i="2"/>
  <c r="Z29" i="2"/>
  <c r="X29" i="2"/>
  <c r="V29" i="2"/>
  <c r="T29" i="2"/>
  <c r="R29" i="2"/>
  <c r="P29" i="2"/>
  <c r="N29" i="2"/>
  <c r="L29" i="2"/>
  <c r="J29" i="2"/>
  <c r="H29" i="2"/>
  <c r="F29" i="2"/>
  <c r="AC25" i="2"/>
  <c r="AB27" i="2"/>
  <c r="AA25" i="2"/>
  <c r="Z27" i="2"/>
  <c r="Y25" i="2"/>
  <c r="X27" i="2"/>
  <c r="W25" i="2"/>
  <c r="V27" i="2"/>
  <c r="U25" i="2"/>
  <c r="T27" i="2"/>
  <c r="S25" i="2"/>
  <c r="R27" i="2"/>
  <c r="Q25" i="2"/>
  <c r="P27" i="2"/>
  <c r="O25" i="2"/>
  <c r="N27" i="2"/>
  <c r="M25" i="2"/>
  <c r="L27" i="2"/>
  <c r="K25" i="2"/>
  <c r="J27" i="2"/>
  <c r="I25" i="2"/>
  <c r="H27" i="2"/>
  <c r="G25" i="2"/>
  <c r="F27" i="2"/>
  <c r="AB25" i="2"/>
  <c r="Z25" i="2"/>
  <c r="X25" i="2"/>
  <c r="V25" i="2"/>
  <c r="T25" i="2"/>
  <c r="R25" i="2"/>
  <c r="P25" i="2"/>
  <c r="N25" i="2"/>
  <c r="L25" i="2"/>
  <c r="J25" i="2"/>
  <c r="H25" i="2"/>
  <c r="F25" i="2"/>
  <c r="AC21" i="2"/>
  <c r="AB23" i="2"/>
  <c r="AA21" i="2"/>
  <c r="Z23" i="2"/>
  <c r="Y21" i="2"/>
  <c r="X23" i="2"/>
  <c r="W21" i="2"/>
  <c r="V23" i="2"/>
  <c r="U21" i="2"/>
  <c r="T23" i="2"/>
  <c r="S21" i="2"/>
  <c r="R23" i="2"/>
  <c r="Q21" i="2"/>
  <c r="P23" i="2"/>
  <c r="O21" i="2"/>
  <c r="N23" i="2"/>
  <c r="M21" i="2"/>
  <c r="L23" i="2"/>
  <c r="K21" i="2"/>
  <c r="J23" i="2"/>
  <c r="I21" i="2"/>
  <c r="H23" i="2"/>
  <c r="G21" i="2"/>
  <c r="F23" i="2"/>
  <c r="AB21" i="2"/>
  <c r="Z21" i="2"/>
  <c r="X21" i="2"/>
  <c r="V21" i="2"/>
  <c r="T21" i="2"/>
  <c r="R21" i="2"/>
  <c r="P21" i="2"/>
  <c r="N21" i="2"/>
  <c r="L21" i="2"/>
  <c r="J21" i="2"/>
  <c r="H21" i="2"/>
  <c r="F21" i="2"/>
  <c r="M13" i="2"/>
  <c r="G5" i="2"/>
  <c r="F7" i="2"/>
  <c r="AC17" i="2"/>
  <c r="AB19" i="2"/>
  <c r="AA17" i="2"/>
  <c r="Z19" i="2"/>
  <c r="Y17" i="2"/>
  <c r="X19" i="2"/>
  <c r="W17" i="2"/>
  <c r="V19" i="2"/>
  <c r="U17" i="2"/>
  <c r="T19" i="2"/>
  <c r="S17" i="2"/>
  <c r="R19" i="2"/>
  <c r="Q17" i="2"/>
  <c r="P19" i="2"/>
  <c r="O17" i="2"/>
  <c r="N19" i="2"/>
  <c r="M17" i="2"/>
  <c r="L19" i="2"/>
  <c r="K17" i="2"/>
  <c r="J19" i="2"/>
  <c r="I17" i="2"/>
  <c r="H19" i="2"/>
  <c r="G17" i="2"/>
  <c r="F19" i="2"/>
  <c r="AC13" i="2"/>
  <c r="AB15" i="2"/>
  <c r="AA13" i="2"/>
  <c r="Z15" i="2"/>
  <c r="Y13" i="2"/>
  <c r="X15" i="2"/>
  <c r="W13" i="2"/>
  <c r="V15" i="2"/>
  <c r="U13" i="2"/>
  <c r="T15" i="2"/>
  <c r="S13" i="2"/>
  <c r="R15" i="2"/>
  <c r="Q13" i="2"/>
  <c r="P15" i="2"/>
  <c r="O13" i="2"/>
  <c r="N15" i="2"/>
  <c r="L15" i="2"/>
  <c r="K13" i="2"/>
  <c r="J15" i="2"/>
  <c r="I13" i="2"/>
  <c r="H15" i="2"/>
  <c r="G13" i="2"/>
  <c r="F15" i="2"/>
  <c r="AC9" i="2"/>
  <c r="AB11" i="2"/>
  <c r="AA9" i="2"/>
  <c r="Z11" i="2"/>
  <c r="Y9" i="2"/>
  <c r="X11" i="2"/>
  <c r="W9" i="2"/>
  <c r="V11" i="2"/>
  <c r="U9" i="2"/>
  <c r="T11" i="2"/>
  <c r="S9" i="2"/>
  <c r="R11" i="2"/>
  <c r="Q9" i="2"/>
  <c r="P11" i="2"/>
  <c r="O9" i="2"/>
  <c r="N11" i="2"/>
  <c r="M9" i="2"/>
  <c r="L11" i="2"/>
  <c r="K9" i="2"/>
  <c r="J11" i="2"/>
  <c r="I9" i="2"/>
  <c r="H11" i="2"/>
  <c r="G9" i="2"/>
  <c r="F11" i="2"/>
  <c r="M5" i="2"/>
  <c r="L7" i="2"/>
  <c r="I5" i="2"/>
  <c r="H7" i="2"/>
  <c r="H249" i="2"/>
  <c r="K5" i="2"/>
  <c r="J7" i="2"/>
  <c r="J249" i="2"/>
  <c r="L249" i="2"/>
  <c r="AF267" i="2"/>
  <c r="Q5" i="2"/>
  <c r="P7" i="2"/>
  <c r="P249" i="2"/>
  <c r="AC5" i="2"/>
  <c r="AB7" i="2"/>
  <c r="AA5" i="2"/>
  <c r="Z7" i="2"/>
  <c r="Y5" i="2"/>
  <c r="X7" i="2"/>
  <c r="W5" i="2"/>
  <c r="V7" i="2"/>
  <c r="U5" i="2"/>
  <c r="T7" i="2"/>
  <c r="S5" i="2"/>
  <c r="R7" i="2"/>
  <c r="O5" i="2"/>
  <c r="N7" i="2"/>
  <c r="J268" i="2"/>
  <c r="V249" i="2"/>
  <c r="X249" i="2"/>
  <c r="Z249" i="2"/>
  <c r="AB249" i="2"/>
  <c r="AH267" i="2"/>
  <c r="N249" i="2"/>
  <c r="R249" i="2"/>
  <c r="T249" i="2"/>
  <c r="AG267" i="2"/>
  <c r="AH268" i="2"/>
  <c r="AG268" i="2"/>
  <c r="AF268" i="2"/>
  <c r="AB268" i="2"/>
  <c r="Z268" i="2"/>
  <c r="X268" i="2"/>
  <c r="V268" i="2"/>
  <c r="T268" i="2"/>
  <c r="R268" i="2"/>
  <c r="P268" i="2"/>
  <c r="N268" i="2"/>
  <c r="L268" i="2"/>
  <c r="H268" i="2"/>
  <c r="AF249" i="2"/>
  <c r="AG249" i="2"/>
  <c r="AH249" i="2"/>
  <c r="AF253" i="2"/>
  <c r="AG253" i="2"/>
  <c r="AH253" i="2"/>
  <c r="AF257" i="2"/>
  <c r="AG257" i="2"/>
  <c r="AH257" i="2"/>
  <c r="AF261" i="2"/>
  <c r="AG261" i="2"/>
  <c r="AH261" i="2"/>
  <c r="H247" i="2"/>
  <c r="J247" i="2"/>
  <c r="L247" i="2"/>
  <c r="AF247" i="2"/>
  <c r="N247" i="2"/>
  <c r="P247" i="2"/>
  <c r="R247" i="2"/>
  <c r="T247" i="2"/>
  <c r="AG247" i="2"/>
  <c r="V247" i="2"/>
  <c r="X247" i="2"/>
  <c r="Z247" i="2"/>
  <c r="AB247" i="2"/>
  <c r="AH247" i="2"/>
  <c r="AJ247" i="2"/>
  <c r="AF251" i="2"/>
  <c r="AG251" i="2"/>
  <c r="AH251" i="2"/>
  <c r="AJ251" i="2"/>
  <c r="H255" i="2"/>
  <c r="AF255" i="2"/>
  <c r="AG255" i="2"/>
  <c r="AH255" i="2"/>
  <c r="AJ255" i="2"/>
  <c r="AF259" i="2"/>
  <c r="AG259" i="2"/>
  <c r="AH259" i="2"/>
  <c r="AJ259" i="2"/>
  <c r="AK247" i="2"/>
  <c r="AK251" i="2"/>
  <c r="AK255" i="2"/>
  <c r="AK259" i="2"/>
  <c r="V262" i="2"/>
  <c r="AH254" i="2"/>
  <c r="AG254" i="2"/>
  <c r="AF254" i="2"/>
  <c r="AB254" i="2"/>
  <c r="Z254" i="2"/>
  <c r="X254" i="2"/>
  <c r="V254" i="2"/>
  <c r="T254" i="2"/>
  <c r="R254" i="2"/>
  <c r="P254" i="2"/>
  <c r="N254" i="2"/>
  <c r="L254" i="2"/>
  <c r="J254" i="2"/>
  <c r="H254" i="2"/>
  <c r="F254" i="2"/>
  <c r="AH258" i="2"/>
  <c r="AG258" i="2"/>
  <c r="AF258" i="2"/>
  <c r="AB258" i="2"/>
  <c r="Z258" i="2"/>
  <c r="X258" i="2"/>
  <c r="V258" i="2"/>
  <c r="T258" i="2"/>
  <c r="R258" i="2"/>
  <c r="P258" i="2"/>
  <c r="N258" i="2"/>
  <c r="L258" i="2"/>
  <c r="J258" i="2"/>
  <c r="H258" i="2"/>
  <c r="F258" i="2"/>
  <c r="AH262" i="2"/>
  <c r="AG262" i="2"/>
  <c r="AF262" i="2"/>
  <c r="AB262" i="2"/>
  <c r="Z262" i="2"/>
  <c r="X262" i="2"/>
  <c r="T262" i="2"/>
  <c r="R262" i="2"/>
  <c r="P262" i="2"/>
  <c r="N262" i="2"/>
  <c r="L262" i="2"/>
  <c r="J262" i="2"/>
  <c r="H262" i="2"/>
  <c r="F262" i="2"/>
  <c r="AH250" i="2"/>
  <c r="AG250" i="2"/>
  <c r="AF250" i="2"/>
  <c r="AF248" i="2"/>
  <c r="AB248" i="2"/>
  <c r="Z248" i="2"/>
  <c r="X248" i="2"/>
  <c r="V248" i="2"/>
  <c r="T248" i="2"/>
  <c r="R248" i="2"/>
  <c r="P248" i="2"/>
  <c r="N248" i="2"/>
  <c r="L248" i="2"/>
  <c r="J248" i="2"/>
  <c r="H248" i="2"/>
  <c r="AG248" i="2"/>
  <c r="AH248" i="2"/>
  <c r="AB250" i="2"/>
  <c r="Z250" i="2"/>
  <c r="X250" i="2"/>
  <c r="V250" i="2"/>
  <c r="T250" i="2"/>
  <c r="R250" i="2"/>
  <c r="P250" i="2"/>
  <c r="N250" i="2"/>
  <c r="F250" i="2"/>
  <c r="J250" i="2"/>
  <c r="L250" i="2"/>
  <c r="H250" i="2"/>
  <c r="F252" i="2"/>
  <c r="AH260" i="2"/>
  <c r="AG260" i="2"/>
  <c r="AF260" i="2"/>
  <c r="AB260" i="2"/>
  <c r="Z260" i="2"/>
  <c r="X260" i="2"/>
  <c r="V260" i="2"/>
  <c r="T260" i="2"/>
  <c r="R260" i="2"/>
  <c r="P260" i="2"/>
  <c r="N260" i="2"/>
  <c r="L260" i="2"/>
  <c r="J260" i="2"/>
  <c r="H260" i="2"/>
  <c r="F260" i="2"/>
  <c r="AH256" i="2"/>
  <c r="AG256" i="2"/>
  <c r="AF256" i="2"/>
  <c r="AB256" i="2"/>
  <c r="Z256" i="2"/>
  <c r="X256" i="2"/>
  <c r="V256" i="2"/>
  <c r="T256" i="2"/>
  <c r="R256" i="2"/>
  <c r="P256" i="2"/>
  <c r="N256" i="2"/>
  <c r="L256" i="2"/>
  <c r="J256" i="2"/>
  <c r="H256" i="2"/>
  <c r="F256" i="2"/>
  <c r="AH252" i="2"/>
  <c r="AG252" i="2"/>
  <c r="AF252" i="2"/>
  <c r="AB252" i="2"/>
  <c r="Z252" i="2"/>
  <c r="X252" i="2"/>
  <c r="V252" i="2"/>
  <c r="T252" i="2"/>
  <c r="R252" i="2"/>
  <c r="P252" i="2"/>
  <c r="N252" i="2"/>
  <c r="L252" i="2"/>
  <c r="J252" i="2"/>
  <c r="H252" i="2"/>
  <c r="AB17" i="2"/>
  <c r="Z17" i="2"/>
  <c r="X17" i="2"/>
  <c r="V17" i="2"/>
  <c r="T17" i="2"/>
  <c r="R17" i="2"/>
  <c r="P17" i="2"/>
  <c r="N17" i="2"/>
  <c r="L17" i="2"/>
  <c r="J17" i="2"/>
  <c r="H17" i="2"/>
  <c r="AB13" i="2"/>
  <c r="Z13" i="2"/>
  <c r="X13" i="2"/>
  <c r="V13" i="2"/>
  <c r="T13" i="2"/>
  <c r="R13" i="2"/>
  <c r="P13" i="2"/>
  <c r="N13" i="2"/>
  <c r="L13" i="2"/>
  <c r="J13" i="2"/>
  <c r="H13" i="2"/>
  <c r="AB9" i="2"/>
  <c r="Z9" i="2"/>
  <c r="X9" i="2"/>
  <c r="V9" i="2"/>
  <c r="T9" i="2"/>
  <c r="R9" i="2"/>
  <c r="P9" i="2"/>
  <c r="N9" i="2"/>
  <c r="L9" i="2"/>
  <c r="J9" i="2"/>
  <c r="H9" i="2"/>
  <c r="F17" i="2"/>
  <c r="F13" i="2"/>
  <c r="F9" i="2"/>
  <c r="AB5" i="2"/>
  <c r="Z5" i="2"/>
  <c r="X5" i="2"/>
  <c r="V5" i="2"/>
  <c r="T5" i="2"/>
  <c r="R5" i="2"/>
  <c r="P5" i="2"/>
  <c r="N5" i="2"/>
  <c r="L5" i="2"/>
  <c r="J5" i="2"/>
  <c r="H5" i="2"/>
  <c r="F5" i="2"/>
</calcChain>
</file>

<file path=xl/sharedStrings.xml><?xml version="1.0" encoding="utf-8"?>
<sst xmlns="http://schemas.openxmlformats.org/spreadsheetml/2006/main" count="345" uniqueCount="43">
  <si>
    <t>tr</t>
  </si>
  <si>
    <t>ts</t>
  </si>
  <si>
    <t>Remoteness XY</t>
  </si>
  <si>
    <t>Surrouding XY</t>
  </si>
  <si>
    <t>Proximity XY</t>
  </si>
  <si>
    <t>p-value</t>
  </si>
  <si>
    <t>rmse</t>
  </si>
  <si>
    <t>∆ RMSE (relative to GSGP)</t>
  </si>
  <si>
    <t>L2</t>
  </si>
  <si>
    <t>L1</t>
  </si>
  <si>
    <t>L0.5</t>
  </si>
  <si>
    <t>L0.1</t>
  </si>
  <si>
    <t>Airfoil</t>
  </si>
  <si>
    <t>Reference RMSE</t>
  </si>
  <si>
    <t>CCN</t>
  </si>
  <si>
    <t>CCUN</t>
  </si>
  <si>
    <t>Concrete</t>
  </si>
  <si>
    <t>Energy cooling</t>
  </si>
  <si>
    <t>Energy heating</t>
  </si>
  <si>
    <t>Parkinsons</t>
  </si>
  <si>
    <t>PPB</t>
  </si>
  <si>
    <t>Tower data</t>
  </si>
  <si>
    <t>Wine red</t>
  </si>
  <si>
    <t>Wine white</t>
  </si>
  <si>
    <t>Yacht</t>
  </si>
  <si>
    <t>Keijzer-7</t>
  </si>
  <si>
    <t>Keijzer-6</t>
  </si>
  <si>
    <t>Vladislavleva-1</t>
  </si>
  <si>
    <t>Average ∆ test RMSE (relative to GSGP)</t>
  </si>
  <si>
    <t>All datasets and distance metrics</t>
  </si>
  <si>
    <t>All datasets, distance metrics and schemes</t>
  </si>
  <si>
    <t>All datasets</t>
  </si>
  <si>
    <t>All datasets and embeddings</t>
  </si>
  <si>
    <t>Overall ∆ test RMSE (relative to GSGP)</t>
  </si>
  <si>
    <t>Rank 1 (∆ test RMSE)</t>
  </si>
  <si>
    <t>Rank 1
(∆ test RMSE)</t>
  </si>
  <si>
    <t>Average ∆ test RMSE</t>
  </si>
  <si>
    <t>win flag</t>
  </si>
  <si>
    <t>Rank 2 (# wins)</t>
  </si>
  <si>
    <t># wins (out of 15)</t>
  </si>
  <si>
    <t># wins (out of 60)</t>
  </si>
  <si>
    <t>Neighborhood size</t>
  </si>
  <si>
    <t># wins (out of 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</si>
</sst>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37" xfId="0" applyNumberFormat="1" applyBorder="1" applyAlignment="1">
      <alignment horizontal="right"/>
    </xf>
    <xf numFmtId="164" fontId="0" fillId="0" borderId="38" xfId="0" applyNumberFormat="1" applyBorder="1" applyAlignment="1">
      <alignment horizontal="right"/>
    </xf>
    <xf numFmtId="164" fontId="0" fillId="0" borderId="39" xfId="0" applyNumberFormat="1" applyBorder="1" applyAlignment="1">
      <alignment horizontal="right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" fontId="0" fillId="0" borderId="11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0" fillId="0" borderId="7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 applyBorder="1" applyAlignment="1">
      <alignment horizontal="right"/>
    </xf>
    <xf numFmtId="0" fontId="0" fillId="0" borderId="41" xfId="0" applyBorder="1"/>
    <xf numFmtId="0" fontId="0" fillId="0" borderId="45" xfId="0" applyBorder="1"/>
    <xf numFmtId="0" fontId="0" fillId="0" borderId="46" xfId="0" applyBorder="1"/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2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1" fontId="6" fillId="0" borderId="0" xfId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" fontId="0" fillId="0" borderId="0" xfId="0" applyNumberFormat="1"/>
    <xf numFmtId="0" fontId="0" fillId="0" borderId="48" xfId="0" applyBorder="1" applyAlignment="1">
      <alignment horizontal="center" vertical="center" wrapText="1"/>
    </xf>
    <xf numFmtId="1" fontId="6" fillId="0" borderId="19" xfId="1" applyNumberFormat="1" applyFont="1" applyBorder="1" applyAlignment="1"/>
    <xf numFmtId="1" fontId="6" fillId="0" borderId="8" xfId="1" applyNumberFormat="1" applyFont="1" applyBorder="1" applyAlignment="1"/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6" fillId="0" borderId="6" xfId="1" applyNumberFormat="1" applyFont="1" applyBorder="1" applyAlignment="1"/>
    <xf numFmtId="1" fontId="6" fillId="0" borderId="5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31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37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2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6" fillId="0" borderId="13" xfId="1" applyNumberFormat="1" applyFont="1" applyBorder="1" applyAlignment="1"/>
    <xf numFmtId="1" fontId="6" fillId="0" borderId="18" xfId="1" applyNumberFormat="1" applyFont="1" applyBorder="1" applyAlignment="1"/>
    <xf numFmtId="1" fontId="6" fillId="0" borderId="17" xfId="1" applyNumberFormat="1" applyFont="1" applyBorder="1" applyAlignment="1"/>
    <xf numFmtId="1" fontId="6" fillId="0" borderId="15" xfId="1" applyNumberFormat="1" applyFont="1" applyBorder="1" applyAlignment="1"/>
    <xf numFmtId="0" fontId="0" fillId="0" borderId="3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57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1"/>
  <sheetViews>
    <sheetView showGridLines="0" tabSelected="1" workbookViewId="0">
      <pane xSplit="5" ySplit="3" topLeftCell="F241" activePane="bottomRight" state="frozen"/>
      <selection pane="topRight" activeCell="F1" sqref="F1"/>
      <selection pane="bottomLeft" activeCell="A4" sqref="A4"/>
      <selection pane="bottomRight" activeCell="A246" sqref="A246"/>
    </sheetView>
  </sheetViews>
  <sheetFormatPr baseColWidth="10" defaultRowHeight="16" x14ac:dyDescent="0.2"/>
  <cols>
    <col min="1" max="1" width="14.83203125" style="3" customWidth="1"/>
    <col min="2" max="3" width="8.33203125" customWidth="1"/>
    <col min="4" max="4" width="13.6640625" style="2" customWidth="1"/>
    <col min="5" max="5" width="22.83203125" customWidth="1"/>
    <col min="6" max="29" width="6.6640625" customWidth="1"/>
    <col min="30" max="30" width="2.6640625" customWidth="1"/>
    <col min="31" max="31" width="33.33203125" customWidth="1"/>
    <col min="35" max="35" width="2.6640625" customWidth="1"/>
    <col min="36" max="37" width="6.83203125" customWidth="1"/>
  </cols>
  <sheetData>
    <row r="1" spans="1:31" x14ac:dyDescent="0.2">
      <c r="A1" s="84"/>
      <c r="F1" s="149" t="s">
        <v>4</v>
      </c>
      <c r="G1" s="150"/>
      <c r="H1" s="150"/>
      <c r="I1" s="150"/>
      <c r="J1" s="150"/>
      <c r="K1" s="150"/>
      <c r="L1" s="150"/>
      <c r="M1" s="151"/>
      <c r="N1" s="156" t="s">
        <v>3</v>
      </c>
      <c r="O1" s="154"/>
      <c r="P1" s="154"/>
      <c r="Q1" s="154"/>
      <c r="R1" s="154"/>
      <c r="S1" s="154"/>
      <c r="T1" s="154"/>
      <c r="U1" s="155"/>
      <c r="V1" s="153" t="s">
        <v>2</v>
      </c>
      <c r="W1" s="154"/>
      <c r="X1" s="154"/>
      <c r="Y1" s="154"/>
      <c r="Z1" s="154"/>
      <c r="AA1" s="154"/>
      <c r="AB1" s="154"/>
      <c r="AC1" s="155"/>
      <c r="AD1" s="19"/>
      <c r="AE1" s="19"/>
    </row>
    <row r="2" spans="1:31" ht="16" customHeight="1" x14ac:dyDescent="0.2">
      <c r="A2" s="84"/>
      <c r="B2" s="176" t="s">
        <v>13</v>
      </c>
      <c r="C2" s="177"/>
      <c r="D2" s="86" t="s">
        <v>41</v>
      </c>
      <c r="F2" s="147" t="s">
        <v>11</v>
      </c>
      <c r="G2" s="148"/>
      <c r="H2" s="148" t="s">
        <v>10</v>
      </c>
      <c r="I2" s="148"/>
      <c r="J2" s="148" t="s">
        <v>9</v>
      </c>
      <c r="K2" s="148"/>
      <c r="L2" s="148" t="s">
        <v>8</v>
      </c>
      <c r="M2" s="148"/>
      <c r="N2" s="147" t="s">
        <v>11</v>
      </c>
      <c r="O2" s="148"/>
      <c r="P2" s="148" t="s">
        <v>10</v>
      </c>
      <c r="Q2" s="148"/>
      <c r="R2" s="148" t="s">
        <v>9</v>
      </c>
      <c r="S2" s="148"/>
      <c r="T2" s="148" t="s">
        <v>8</v>
      </c>
      <c r="U2" s="152"/>
      <c r="V2" s="148" t="s">
        <v>11</v>
      </c>
      <c r="W2" s="148"/>
      <c r="X2" s="148" t="s">
        <v>10</v>
      </c>
      <c r="Y2" s="148"/>
      <c r="Z2" s="148" t="s">
        <v>9</v>
      </c>
      <c r="AA2" s="148"/>
      <c r="AB2" s="148" t="s">
        <v>8</v>
      </c>
      <c r="AC2" s="152"/>
      <c r="AD2" s="19"/>
      <c r="AE2" s="19"/>
    </row>
    <row r="3" spans="1:31" ht="17" thickBot="1" x14ac:dyDescent="0.25">
      <c r="A3" s="85"/>
      <c r="B3" s="23" t="s">
        <v>0</v>
      </c>
      <c r="C3" s="24" t="s">
        <v>1</v>
      </c>
      <c r="D3" s="87"/>
      <c r="F3" s="18" t="s">
        <v>0</v>
      </c>
      <c r="G3" s="5" t="s">
        <v>1</v>
      </c>
      <c r="H3" s="4" t="s">
        <v>0</v>
      </c>
      <c r="I3" s="5" t="s">
        <v>1</v>
      </c>
      <c r="J3" s="4" t="s">
        <v>0</v>
      </c>
      <c r="K3" s="5" t="s">
        <v>1</v>
      </c>
      <c r="L3" s="4" t="s">
        <v>0</v>
      </c>
      <c r="M3" s="19" t="s">
        <v>1</v>
      </c>
      <c r="N3" s="18" t="s">
        <v>0</v>
      </c>
      <c r="O3" s="5" t="s">
        <v>1</v>
      </c>
      <c r="P3" s="4" t="s">
        <v>0</v>
      </c>
      <c r="Q3" s="5" t="s">
        <v>1</v>
      </c>
      <c r="R3" s="4" t="s">
        <v>0</v>
      </c>
      <c r="S3" s="5" t="s">
        <v>1</v>
      </c>
      <c r="T3" s="4" t="s">
        <v>0</v>
      </c>
      <c r="U3" s="25" t="s">
        <v>1</v>
      </c>
      <c r="V3" s="19" t="s">
        <v>0</v>
      </c>
      <c r="W3" s="5" t="s">
        <v>1</v>
      </c>
      <c r="X3" s="4" t="s">
        <v>0</v>
      </c>
      <c r="Y3" s="5" t="s">
        <v>1</v>
      </c>
      <c r="Z3" s="4" t="s">
        <v>0</v>
      </c>
      <c r="AA3" s="5" t="s">
        <v>1</v>
      </c>
      <c r="AB3" s="4" t="s">
        <v>0</v>
      </c>
      <c r="AC3" s="25" t="s">
        <v>1</v>
      </c>
      <c r="AD3" s="19"/>
      <c r="AE3" s="19"/>
    </row>
    <row r="4" spans="1:31" x14ac:dyDescent="0.2">
      <c r="A4" s="161" t="s">
        <v>12</v>
      </c>
      <c r="B4" s="163">
        <v>0.12021999999999999</v>
      </c>
      <c r="C4" s="173">
        <v>0.120545</v>
      </c>
      <c r="D4" s="165">
        <v>2</v>
      </c>
      <c r="E4" s="47" t="s">
        <v>6</v>
      </c>
      <c r="F4" s="6">
        <v>0.109655</v>
      </c>
      <c r="G4" s="6">
        <v>0.12371</v>
      </c>
      <c r="H4" s="12">
        <v>0.115455</v>
      </c>
      <c r="I4" s="14">
        <v>0.12268999999999999</v>
      </c>
      <c r="J4" s="6">
        <v>0.120365</v>
      </c>
      <c r="K4" s="6">
        <v>0.12217500000000001</v>
      </c>
      <c r="L4" s="12">
        <v>0.12335</v>
      </c>
      <c r="M4" s="6">
        <v>0.12137000000000001</v>
      </c>
      <c r="N4" s="7">
        <v>0.11343499999999999</v>
      </c>
      <c r="O4" s="14">
        <v>0.12823000000000001</v>
      </c>
      <c r="P4" s="6">
        <v>0.121445</v>
      </c>
      <c r="Q4" s="6">
        <v>0.12567</v>
      </c>
      <c r="R4" s="12">
        <v>0.12868499999999999</v>
      </c>
      <c r="S4" s="14">
        <v>0.123585</v>
      </c>
      <c r="T4" s="6">
        <v>0.13275500000000001</v>
      </c>
      <c r="U4" s="8">
        <v>0.12217</v>
      </c>
      <c r="V4" s="7">
        <v>0.11297500000000001</v>
      </c>
      <c r="W4" s="6">
        <v>0.12556</v>
      </c>
      <c r="X4" s="12">
        <v>0.11842</v>
      </c>
      <c r="Y4" s="14">
        <v>0.123805</v>
      </c>
      <c r="Z4" s="12">
        <v>0.12471</v>
      </c>
      <c r="AA4" s="14">
        <v>0.122265</v>
      </c>
      <c r="AB4" s="6">
        <v>0.12837000000000001</v>
      </c>
      <c r="AC4" s="8">
        <v>0.12156</v>
      </c>
      <c r="AD4" s="9"/>
      <c r="AE4" s="9"/>
    </row>
    <row r="5" spans="1:31" x14ac:dyDescent="0.2">
      <c r="A5" s="162"/>
      <c r="B5" s="164"/>
      <c r="C5" s="174"/>
      <c r="D5" s="166"/>
      <c r="E5" s="48" t="s">
        <v>7</v>
      </c>
      <c r="F5" s="27">
        <f>((1/$B4*F4)-1)</f>
        <v>-8.7880552320745209E-2</v>
      </c>
      <c r="G5" s="27">
        <f>((1/$C4*G4)-1)</f>
        <v>2.6255755112198687E-2</v>
      </c>
      <c r="H5" s="30">
        <f>((1/$B4*H4)-1)</f>
        <v>-3.9635667942106045E-2</v>
      </c>
      <c r="I5" s="31">
        <f>((1/$C4*I4)-1)</f>
        <v>1.7794184744286179E-2</v>
      </c>
      <c r="J5" s="27">
        <f>((1/$B4*J4)-1)</f>
        <v>1.2061221094661345E-3</v>
      </c>
      <c r="K5" s="27">
        <f>((1/$C4*K4)-1)</f>
        <v>1.3521921274213033E-2</v>
      </c>
      <c r="L5" s="30">
        <f>((1/$B4*L4)-1)</f>
        <v>2.6035601397438102E-2</v>
      </c>
      <c r="M5" s="27">
        <f>((1/$C4*M4)-1)</f>
        <v>6.8439172093408551E-3</v>
      </c>
      <c r="N5" s="28">
        <f>((1/$B4*N4)-1)</f>
        <v>-5.6438196639494231E-2</v>
      </c>
      <c r="O5" s="31">
        <f>((1/$C4*O4)-1)</f>
        <v>6.3752125762163603E-2</v>
      </c>
      <c r="P5" s="27">
        <f>((1/$B4*P4)-1)</f>
        <v>1.0189652304109176E-2</v>
      </c>
      <c r="Q5" s="27">
        <f>((1/$C4*Q4)-1)</f>
        <v>4.2515243270148106E-2</v>
      </c>
      <c r="R5" s="30">
        <f>((1/$B4*R4)-1)</f>
        <v>7.0412576942272542E-2</v>
      </c>
      <c r="S5" s="31">
        <f>((1/$C4*S4)-1)</f>
        <v>2.5218797959268402E-2</v>
      </c>
      <c r="T5" s="27">
        <f>((1/$B4*T4)-1)</f>
        <v>0.10426717684245568</v>
      </c>
      <c r="U5" s="29">
        <f>((1/$C4*U4)-1)</f>
        <v>1.3480442988095698E-2</v>
      </c>
      <c r="V5" s="28">
        <f>((1/$B4*V4)-1)</f>
        <v>-6.0264515055730938E-2</v>
      </c>
      <c r="W5" s="27">
        <f>((1/$C4*W4)-1)</f>
        <v>4.1602720975569385E-2</v>
      </c>
      <c r="X5" s="30">
        <f>((1/$B4*X4)-1)</f>
        <v>-1.4972550324405143E-2</v>
      </c>
      <c r="Y5" s="31">
        <f>((1/$C4*Y4)-1)</f>
        <v>2.7043842548425845E-2</v>
      </c>
      <c r="Z5" s="30">
        <f>((1/$B4*Z4)-1)</f>
        <v>3.7348194975877602E-2</v>
      </c>
      <c r="AA5" s="31">
        <f>((1/$C4*AA4)-1)</f>
        <v>1.4268530424322856E-2</v>
      </c>
      <c r="AB5" s="27">
        <f>((1/$B4*AB4)-1)</f>
        <v>6.7792380635501859E-2</v>
      </c>
      <c r="AC5" s="29">
        <f>((1/$C4*AC4)-1)</f>
        <v>8.4200920817951719E-3</v>
      </c>
      <c r="AD5" s="27"/>
      <c r="AE5" s="27"/>
    </row>
    <row r="6" spans="1:31" x14ac:dyDescent="0.2">
      <c r="A6" s="162"/>
      <c r="B6" s="164"/>
      <c r="C6" s="174"/>
      <c r="D6" s="166"/>
      <c r="E6" s="48" t="s">
        <v>5</v>
      </c>
      <c r="F6" s="46"/>
      <c r="G6" s="9"/>
      <c r="H6" s="13"/>
      <c r="I6" s="15"/>
      <c r="J6" s="9"/>
      <c r="K6" s="9"/>
      <c r="L6" s="13"/>
      <c r="M6" s="9"/>
      <c r="N6" s="10"/>
      <c r="O6" s="15"/>
      <c r="P6" s="9"/>
      <c r="Q6" s="9"/>
      <c r="R6" s="13"/>
      <c r="S6" s="15"/>
      <c r="T6" s="9"/>
      <c r="U6" s="11"/>
      <c r="V6" s="10"/>
      <c r="W6" s="9"/>
      <c r="X6" s="13"/>
      <c r="Y6" s="15"/>
      <c r="Z6" s="13"/>
      <c r="AA6" s="15"/>
      <c r="AB6" s="9"/>
      <c r="AC6" s="11"/>
      <c r="AD6" s="9"/>
      <c r="AE6" s="9"/>
    </row>
    <row r="7" spans="1:31" x14ac:dyDescent="0.2">
      <c r="A7" s="162"/>
      <c r="B7" s="164"/>
      <c r="C7" s="174"/>
      <c r="D7" s="166"/>
      <c r="E7" s="66" t="s">
        <v>37</v>
      </c>
      <c r="F7" s="77">
        <f>IF(G5&lt;0,1,0)</f>
        <v>0</v>
      </c>
      <c r="G7" s="82"/>
      <c r="H7" s="83">
        <f>IF(I5&lt;0,1,0)</f>
        <v>0</v>
      </c>
      <c r="I7" s="82"/>
      <c r="J7" s="83">
        <f>IF(K5&lt;0,1,0)</f>
        <v>0</v>
      </c>
      <c r="K7" s="82"/>
      <c r="L7" s="83">
        <f>IF(M5&lt;0,1,0)</f>
        <v>0</v>
      </c>
      <c r="M7" s="78"/>
      <c r="N7" s="77">
        <f>IF(O5&lt;0,1,0)</f>
        <v>0</v>
      </c>
      <c r="O7" s="82"/>
      <c r="P7" s="83">
        <f>IF(Q5&lt;0,1,0)</f>
        <v>0</v>
      </c>
      <c r="Q7" s="82"/>
      <c r="R7" s="83">
        <f>IF(S5&lt;0,1,0)</f>
        <v>0</v>
      </c>
      <c r="S7" s="82"/>
      <c r="T7" s="83">
        <f>IF(U5&lt;0,1,0)</f>
        <v>0</v>
      </c>
      <c r="U7" s="78"/>
      <c r="V7" s="77">
        <f>IF(W5&lt;0,1,0)</f>
        <v>0</v>
      </c>
      <c r="W7" s="82"/>
      <c r="X7" s="83">
        <f>IF(Y5&lt;0,1,0)</f>
        <v>0</v>
      </c>
      <c r="Y7" s="82"/>
      <c r="Z7" s="83">
        <f>IF(AA5&lt;0,1,0)</f>
        <v>0</v>
      </c>
      <c r="AA7" s="82"/>
      <c r="AB7" s="83">
        <f>IF(AC5&lt;0,1,0)</f>
        <v>0</v>
      </c>
      <c r="AC7" s="78"/>
      <c r="AD7" s="69"/>
      <c r="AE7" s="69"/>
    </row>
    <row r="8" spans="1:31" x14ac:dyDescent="0.2">
      <c r="A8" s="162"/>
      <c r="B8" s="164"/>
      <c r="C8" s="174"/>
      <c r="D8" s="167">
        <v>4</v>
      </c>
      <c r="E8" s="49" t="s">
        <v>6</v>
      </c>
      <c r="F8" s="20">
        <v>0.11335000000000001</v>
      </c>
      <c r="G8" s="20">
        <v>0.124335</v>
      </c>
      <c r="H8" s="16">
        <v>0.11899999999999999</v>
      </c>
      <c r="I8" s="17">
        <v>0.123055</v>
      </c>
      <c r="J8" s="20">
        <v>0.124685</v>
      </c>
      <c r="K8" s="20">
        <v>0.121295</v>
      </c>
      <c r="L8" s="16">
        <v>0.129965</v>
      </c>
      <c r="M8" s="20">
        <v>0.12107999999999999</v>
      </c>
      <c r="N8" s="21">
        <v>0.115415</v>
      </c>
      <c r="O8" s="17">
        <v>0.12706000000000001</v>
      </c>
      <c r="P8" s="20">
        <v>0.12310500000000001</v>
      </c>
      <c r="Q8" s="20">
        <v>0.12576499999999999</v>
      </c>
      <c r="R8" s="16">
        <v>0.133765</v>
      </c>
      <c r="S8" s="17">
        <v>0.122585</v>
      </c>
      <c r="T8" s="20">
        <v>0.14027999999999999</v>
      </c>
      <c r="U8" s="22">
        <v>0.121665</v>
      </c>
      <c r="V8" s="21">
        <v>0.11484</v>
      </c>
      <c r="W8" s="20">
        <v>0.12517500000000001</v>
      </c>
      <c r="X8" s="16">
        <v>0.121415</v>
      </c>
      <c r="Y8" s="17">
        <v>0.12305000000000001</v>
      </c>
      <c r="Z8" s="16">
        <v>0.12897</v>
      </c>
      <c r="AA8" s="17">
        <v>0.12206500000000001</v>
      </c>
      <c r="AB8" s="20">
        <v>0.13542999999999999</v>
      </c>
      <c r="AC8" s="22">
        <v>0.121255</v>
      </c>
      <c r="AD8" s="9"/>
      <c r="AE8" s="9"/>
    </row>
    <row r="9" spans="1:31" x14ac:dyDescent="0.2">
      <c r="A9" s="162"/>
      <c r="B9" s="164"/>
      <c r="C9" s="174"/>
      <c r="D9" s="168"/>
      <c r="E9" s="48" t="s">
        <v>7</v>
      </c>
      <c r="F9" s="27">
        <f>((1/$B4*F8)-1)</f>
        <v>-5.7145233738146506E-2</v>
      </c>
      <c r="G9" s="27">
        <f>((1/$C4*G8)-1)</f>
        <v>3.1440540876850998E-2</v>
      </c>
      <c r="H9" s="30">
        <f>((1/$B4*H8)-1)</f>
        <v>-1.0148061886541271E-2</v>
      </c>
      <c r="I9" s="31">
        <f>((1/$C4*I8)-1)</f>
        <v>2.0822099630843249E-2</v>
      </c>
      <c r="J9" s="27">
        <f>((1/$B4*J8)-1)</f>
        <v>3.7140242888038744E-2</v>
      </c>
      <c r="K9" s="27">
        <f>((1/$C4*K8)-1)</f>
        <v>6.2217429175825956E-3</v>
      </c>
      <c r="L9" s="30">
        <f>((1/$B4*L8)-1)</f>
        <v>8.1059723839627562E-2</v>
      </c>
      <c r="M9" s="27">
        <f>((1/$C4*M8)-1)</f>
        <v>4.4381766145422663E-3</v>
      </c>
      <c r="N9" s="28">
        <f>((1/$B4*N8)-1)</f>
        <v>-3.9968391282648286E-2</v>
      </c>
      <c r="O9" s="31">
        <f>((1/$C4*O8)-1)</f>
        <v>5.4046206810734576E-2</v>
      </c>
      <c r="P9" s="27">
        <f>((1/$B4*P8)-1)</f>
        <v>2.3997670936616311E-2</v>
      </c>
      <c r="Q9" s="27">
        <f>((1/$C4*Q8)-1)</f>
        <v>4.3303330706375043E-2</v>
      </c>
      <c r="R9" s="30">
        <f>((1/$B4*R8)-1)</f>
        <v>0.1126684411911496</v>
      </c>
      <c r="S9" s="31">
        <f>((1/$C4*S8)-1)</f>
        <v>1.6923140735824793E-2</v>
      </c>
      <c r="T9" s="27">
        <f>((1/$B4*T8)-1)</f>
        <v>0.16686075528198319</v>
      </c>
      <c r="U9" s="29">
        <f>((1/$C4*U8)-1)</f>
        <v>9.2911360902567797E-3</v>
      </c>
      <c r="V9" s="28">
        <f>((1/$B4*V8)-1)</f>
        <v>-4.4751289302944475E-2</v>
      </c>
      <c r="W9" s="27">
        <f>((1/$C4*W8)-1)</f>
        <v>3.8408892944543638E-2</v>
      </c>
      <c r="X9" s="30">
        <f>((1/$B4*X8)-1)</f>
        <v>9.9401097987024123E-3</v>
      </c>
      <c r="Y9" s="31">
        <f>((1/$C4*Y8)-1)</f>
        <v>2.0780621344726136E-2</v>
      </c>
      <c r="Z9" s="30">
        <f>((1/$B4*Z8)-1)</f>
        <v>7.2783230743636906E-2</v>
      </c>
      <c r="AA9" s="31">
        <f>((1/$C4*AA8)-1)</f>
        <v>1.260939897963409E-2</v>
      </c>
      <c r="AB9" s="27">
        <f>((1/$B4*AB8)-1)</f>
        <v>0.12651805024122442</v>
      </c>
      <c r="AC9" s="29">
        <f>((1/$C4*AC8)-1)</f>
        <v>5.8899166286447979E-3</v>
      </c>
      <c r="AD9" s="27"/>
      <c r="AE9" s="27"/>
    </row>
    <row r="10" spans="1:31" x14ac:dyDescent="0.2">
      <c r="A10" s="162"/>
      <c r="B10" s="164"/>
      <c r="C10" s="174"/>
      <c r="D10" s="168"/>
      <c r="E10" s="48" t="s">
        <v>5</v>
      </c>
      <c r="F10" s="9"/>
      <c r="G10" s="9"/>
      <c r="H10" s="13"/>
      <c r="I10" s="15"/>
      <c r="J10" s="9"/>
      <c r="K10" s="9"/>
      <c r="L10" s="13"/>
      <c r="M10" s="9"/>
      <c r="N10" s="10"/>
      <c r="O10" s="15"/>
      <c r="P10" s="9"/>
      <c r="Q10" s="9"/>
      <c r="R10" s="13"/>
      <c r="S10" s="15"/>
      <c r="T10" s="9"/>
      <c r="U10" s="11"/>
      <c r="V10" s="10"/>
      <c r="W10" s="9"/>
      <c r="X10" s="13"/>
      <c r="Y10" s="15"/>
      <c r="Z10" s="13"/>
      <c r="AA10" s="15"/>
      <c r="AB10" s="9"/>
      <c r="AC10" s="11"/>
      <c r="AD10" s="9"/>
      <c r="AE10" s="9"/>
    </row>
    <row r="11" spans="1:31" x14ac:dyDescent="0.2">
      <c r="A11" s="162"/>
      <c r="B11" s="164"/>
      <c r="C11" s="174"/>
      <c r="D11" s="168"/>
      <c r="E11" s="66" t="s">
        <v>37</v>
      </c>
      <c r="F11" s="77">
        <f>IF(G9&lt;0,1,0)</f>
        <v>0</v>
      </c>
      <c r="G11" s="82"/>
      <c r="H11" s="83">
        <f>IF(I9&lt;0,1,0)</f>
        <v>0</v>
      </c>
      <c r="I11" s="82"/>
      <c r="J11" s="83">
        <f>IF(K9&lt;0,1,0)</f>
        <v>0</v>
      </c>
      <c r="K11" s="82"/>
      <c r="L11" s="83">
        <f>IF(M9&lt;0,1,0)</f>
        <v>0</v>
      </c>
      <c r="M11" s="78"/>
      <c r="N11" s="77">
        <f>IF(O9&lt;0,1,0)</f>
        <v>0</v>
      </c>
      <c r="O11" s="82"/>
      <c r="P11" s="83">
        <f>IF(Q9&lt;0,1,0)</f>
        <v>0</v>
      </c>
      <c r="Q11" s="82"/>
      <c r="R11" s="83">
        <f>IF(S9&lt;0,1,0)</f>
        <v>0</v>
      </c>
      <c r="S11" s="82"/>
      <c r="T11" s="83">
        <f>IF(U9&lt;0,1,0)</f>
        <v>0</v>
      </c>
      <c r="U11" s="78"/>
      <c r="V11" s="77">
        <f>IF(W9&lt;0,1,0)</f>
        <v>0</v>
      </c>
      <c r="W11" s="82"/>
      <c r="X11" s="83">
        <f>IF(Y9&lt;0,1,0)</f>
        <v>0</v>
      </c>
      <c r="Y11" s="82"/>
      <c r="Z11" s="83">
        <f>IF(AA9&lt;0,1,0)</f>
        <v>0</v>
      </c>
      <c r="AA11" s="82"/>
      <c r="AB11" s="83">
        <f>IF(AC9&lt;0,1,0)</f>
        <v>0</v>
      </c>
      <c r="AC11" s="78"/>
      <c r="AD11" s="69"/>
      <c r="AE11" s="69"/>
    </row>
    <row r="12" spans="1:31" x14ac:dyDescent="0.2">
      <c r="A12" s="162"/>
      <c r="B12" s="164"/>
      <c r="C12" s="174"/>
      <c r="D12" s="167">
        <v>6</v>
      </c>
      <c r="E12" s="49" t="s">
        <v>6</v>
      </c>
      <c r="F12" s="20">
        <v>0.11569500000000001</v>
      </c>
      <c r="G12" s="20">
        <v>0.122935</v>
      </c>
      <c r="H12" s="16">
        <v>0.122645</v>
      </c>
      <c r="I12" s="17">
        <v>0.121805</v>
      </c>
      <c r="J12" s="20">
        <v>0.12925500000000001</v>
      </c>
      <c r="K12" s="20">
        <v>0.121235</v>
      </c>
      <c r="L12" s="16">
        <v>0.1336</v>
      </c>
      <c r="M12" s="20">
        <v>0.120735</v>
      </c>
      <c r="N12" s="21">
        <v>0.10059</v>
      </c>
      <c r="O12" s="17">
        <v>0.132415</v>
      </c>
      <c r="P12" s="20">
        <v>0.12559999999999999</v>
      </c>
      <c r="Q12" s="20">
        <v>0.123455</v>
      </c>
      <c r="R12" s="16">
        <v>0.13728000000000001</v>
      </c>
      <c r="S12" s="17">
        <v>0.12149</v>
      </c>
      <c r="T12" s="20">
        <v>0.14607000000000001</v>
      </c>
      <c r="U12" s="22">
        <v>0.119795</v>
      </c>
      <c r="V12" s="21">
        <v>0.11364</v>
      </c>
      <c r="W12" s="20">
        <v>0.125055</v>
      </c>
      <c r="X12" s="16">
        <v>0.124255</v>
      </c>
      <c r="Y12" s="17">
        <v>0.12254</v>
      </c>
      <c r="Z12" s="16">
        <v>0.13386500000000001</v>
      </c>
      <c r="AA12" s="17">
        <v>0.12060999999999999</v>
      </c>
      <c r="AB12" s="20">
        <v>0.14057</v>
      </c>
      <c r="AC12" s="22">
        <v>0.120495</v>
      </c>
      <c r="AD12" s="9"/>
      <c r="AE12" s="9"/>
    </row>
    <row r="13" spans="1:31" x14ac:dyDescent="0.2">
      <c r="A13" s="162"/>
      <c r="B13" s="164"/>
      <c r="C13" s="174"/>
      <c r="D13" s="168"/>
      <c r="E13" s="48" t="s">
        <v>7</v>
      </c>
      <c r="F13" s="27">
        <f>((1/$B4*F12)-1)</f>
        <v>-3.7639327898851938E-2</v>
      </c>
      <c r="G13" s="27">
        <f>((1/$C4*G12)-1)</f>
        <v>1.9826620764030078E-2</v>
      </c>
      <c r="H13" s="30">
        <f>((1/$B4*H12)-1)</f>
        <v>2.0171352520379493E-2</v>
      </c>
      <c r="I13" s="31">
        <f>((1/$C4*I12)-1)</f>
        <v>1.0452528101538849E-2</v>
      </c>
      <c r="J13" s="27">
        <f>((1/$B4*J12)-1)</f>
        <v>7.5153884545001048E-2</v>
      </c>
      <c r="K13" s="27">
        <f>((1/$C4*K12)-1)</f>
        <v>5.7240034841758991E-3</v>
      </c>
      <c r="L13" s="30">
        <f>((1/$B4*L12)-1)</f>
        <v>0.11129595741141252</v>
      </c>
      <c r="M13" s="27">
        <f>((1/$C4*M12)-1)</f>
        <v>1.5761748724540947E-3</v>
      </c>
      <c r="N13" s="28">
        <f>((1/$B4*N12)-1)</f>
        <v>-0.1632839793711528</v>
      </c>
      <c r="O13" s="31">
        <f>((1/$C4*O12)-1)</f>
        <v>9.8469451242274575E-2</v>
      </c>
      <c r="P13" s="27">
        <f>((1/$B4*P12)-1)</f>
        <v>4.4751289302944697E-2</v>
      </c>
      <c r="Q13" s="27">
        <f>((1/$C4*Q12)-1)</f>
        <v>2.414036252022056E-2</v>
      </c>
      <c r="R13" s="30">
        <f>((1/$B4*R12)-1)</f>
        <v>0.14190650474130795</v>
      </c>
      <c r="S13" s="31">
        <f>((1/$C4*S12)-1)</f>
        <v>7.839396076154026E-3</v>
      </c>
      <c r="T13" s="27">
        <f>((1/$B4*T12)-1)</f>
        <v>0.21502245882548676</v>
      </c>
      <c r="U13" s="29">
        <f>((1/$C4*U12)-1)</f>
        <v>-6.2217429175827066E-3</v>
      </c>
      <c r="V13" s="28">
        <f>((1/$B4*V12)-1)</f>
        <v>-5.473298951921457E-2</v>
      </c>
      <c r="W13" s="27">
        <f>((1/$C4*W12)-1)</f>
        <v>3.7413414077730245E-2</v>
      </c>
      <c r="X13" s="30">
        <f>((1/$B4*X12)-1)</f>
        <v>3.3563466977208689E-2</v>
      </c>
      <c r="Y13" s="31">
        <f>((1/$C4*Y12)-1)</f>
        <v>1.6549836160769882E-2</v>
      </c>
      <c r="Z13" s="30">
        <f>((1/$B4*Z12)-1)</f>
        <v>0.1135002495425057</v>
      </c>
      <c r="AA13" s="31">
        <f>((1/$C4*AA12)-1)</f>
        <v>5.3921771952381015E-4</v>
      </c>
      <c r="AB13" s="27">
        <f>((1/$B4*AB12)-1)</f>
        <v>0.16927299950091523</v>
      </c>
      <c r="AC13" s="29">
        <f>((1/$C4*AC12)-1)</f>
        <v>-4.1478286117213603E-4</v>
      </c>
      <c r="AD13" s="27"/>
      <c r="AE13" s="27"/>
    </row>
    <row r="14" spans="1:31" x14ac:dyDescent="0.2">
      <c r="A14" s="162"/>
      <c r="B14" s="164"/>
      <c r="C14" s="174"/>
      <c r="D14" s="168"/>
      <c r="E14" s="48" t="s">
        <v>5</v>
      </c>
      <c r="F14" s="9"/>
      <c r="G14" s="9"/>
      <c r="H14" s="13"/>
      <c r="I14" s="15"/>
      <c r="J14" s="9"/>
      <c r="K14" s="9"/>
      <c r="L14" s="13"/>
      <c r="M14" s="9"/>
      <c r="N14" s="10"/>
      <c r="O14" s="15"/>
      <c r="P14" s="9"/>
      <c r="Q14" s="9"/>
      <c r="R14" s="13"/>
      <c r="S14" s="15"/>
      <c r="T14" s="9"/>
      <c r="U14" s="11"/>
      <c r="V14" s="10"/>
      <c r="W14" s="9"/>
      <c r="X14" s="13"/>
      <c r="Y14" s="15"/>
      <c r="Z14" s="13"/>
      <c r="AA14" s="15"/>
      <c r="AB14" s="9"/>
      <c r="AC14" s="11"/>
      <c r="AD14" s="9"/>
      <c r="AE14" s="9"/>
    </row>
    <row r="15" spans="1:31" x14ac:dyDescent="0.2">
      <c r="A15" s="162"/>
      <c r="B15" s="164"/>
      <c r="C15" s="174"/>
      <c r="D15" s="169"/>
      <c r="E15" s="66" t="s">
        <v>37</v>
      </c>
      <c r="F15" s="77">
        <f>IF(G13&lt;0,1,0)</f>
        <v>0</v>
      </c>
      <c r="G15" s="82"/>
      <c r="H15" s="83">
        <f>IF(I13&lt;0,1,0)</f>
        <v>0</v>
      </c>
      <c r="I15" s="82"/>
      <c r="J15" s="83">
        <f>IF(K13&lt;0,1,0)</f>
        <v>0</v>
      </c>
      <c r="K15" s="82"/>
      <c r="L15" s="83">
        <f>IF(M13&lt;0,1,0)</f>
        <v>0</v>
      </c>
      <c r="M15" s="78"/>
      <c r="N15" s="77">
        <f>IF(O13&lt;0,1,0)</f>
        <v>0</v>
      </c>
      <c r="O15" s="82"/>
      <c r="P15" s="83">
        <f>IF(Q13&lt;0,1,0)</f>
        <v>0</v>
      </c>
      <c r="Q15" s="82"/>
      <c r="R15" s="83">
        <f>IF(S13&lt;0,1,0)</f>
        <v>0</v>
      </c>
      <c r="S15" s="82"/>
      <c r="T15" s="83">
        <f>IF(U13&lt;0,1,0)</f>
        <v>1</v>
      </c>
      <c r="U15" s="78"/>
      <c r="V15" s="77">
        <f>IF(W13&lt;0,1,0)</f>
        <v>0</v>
      </c>
      <c r="W15" s="82"/>
      <c r="X15" s="83">
        <f>IF(Y13&lt;0,1,0)</f>
        <v>0</v>
      </c>
      <c r="Y15" s="82"/>
      <c r="Z15" s="83">
        <f>IF(AA13&lt;0,1,0)</f>
        <v>0</v>
      </c>
      <c r="AA15" s="82"/>
      <c r="AB15" s="83">
        <f>IF(AC13&lt;0,1,0)</f>
        <v>1</v>
      </c>
      <c r="AC15" s="78"/>
      <c r="AD15" s="69"/>
      <c r="AE15" s="69"/>
    </row>
    <row r="16" spans="1:31" x14ac:dyDescent="0.2">
      <c r="A16" s="162"/>
      <c r="B16" s="164"/>
      <c r="C16" s="174"/>
      <c r="D16" s="168">
        <v>9</v>
      </c>
      <c r="E16" s="49" t="s">
        <v>6</v>
      </c>
      <c r="F16" s="9">
        <v>0.11203</v>
      </c>
      <c r="G16" s="9">
        <v>0.12284</v>
      </c>
      <c r="H16" s="13">
        <v>0.12525500000000001</v>
      </c>
      <c r="I16" s="15">
        <v>0.12028999999999999</v>
      </c>
      <c r="J16" s="9">
        <v>0.13078000000000001</v>
      </c>
      <c r="K16" s="9">
        <v>0.11952500000000001</v>
      </c>
      <c r="L16" s="13">
        <v>0.13499</v>
      </c>
      <c r="M16" s="9">
        <v>0.12003999999999999</v>
      </c>
      <c r="N16" s="10">
        <v>0.104975</v>
      </c>
      <c r="O16" s="15">
        <v>0.14857500000000001</v>
      </c>
      <c r="P16" s="9">
        <v>0.12901499999999999</v>
      </c>
      <c r="Q16" s="9">
        <v>0.12137000000000001</v>
      </c>
      <c r="R16" s="13">
        <v>0.14202500000000001</v>
      </c>
      <c r="S16" s="15">
        <v>0.120375</v>
      </c>
      <c r="T16" s="9">
        <v>0.14956</v>
      </c>
      <c r="U16" s="11">
        <v>0.12023</v>
      </c>
      <c r="V16" s="10">
        <v>0.11003499999999999</v>
      </c>
      <c r="W16" s="9">
        <v>0.12562999999999999</v>
      </c>
      <c r="X16" s="13">
        <v>0.12726499999999999</v>
      </c>
      <c r="Y16" s="15">
        <v>0.120215</v>
      </c>
      <c r="Z16" s="13">
        <v>0.136265</v>
      </c>
      <c r="AA16" s="15">
        <v>0.12019000000000001</v>
      </c>
      <c r="AB16" s="9">
        <v>0.14293</v>
      </c>
      <c r="AC16" s="11">
        <v>0.118945</v>
      </c>
      <c r="AD16" s="9"/>
      <c r="AE16" s="9"/>
    </row>
    <row r="17" spans="1:31" x14ac:dyDescent="0.2">
      <c r="A17" s="162"/>
      <c r="B17" s="164"/>
      <c r="C17" s="174"/>
      <c r="D17" s="168"/>
      <c r="E17" s="48" t="s">
        <v>7</v>
      </c>
      <c r="F17" s="27">
        <f>((1/$B4*F16)-1)</f>
        <v>-6.8125103976043766E-2</v>
      </c>
      <c r="G17" s="27">
        <f>((1/$C4*G16)-1)</f>
        <v>1.903853332780292E-2</v>
      </c>
      <c r="H17" s="30">
        <f>((1/$B4*H16)-1)</f>
        <v>4.1881550490767028E-2</v>
      </c>
      <c r="I17" s="31">
        <f>((1/$C4*I16)-1)</f>
        <v>-2.1153925919781269E-3</v>
      </c>
      <c r="J17" s="27">
        <f>((1/$B4*J16)-1)</f>
        <v>8.7838961903177637E-2</v>
      </c>
      <c r="K17" s="27">
        <f>((1/$C4*K16)-1)</f>
        <v>-8.4615703679123966E-3</v>
      </c>
      <c r="L17" s="30">
        <f>((1/$B4*L16)-1)</f>
        <v>0.12285809349525878</v>
      </c>
      <c r="M17" s="27">
        <f>((1/$C4*M16)-1)</f>
        <v>-4.1893068978390291E-3</v>
      </c>
      <c r="N17" s="28">
        <f>((1/$B4*N16)-1)</f>
        <v>-0.12680918316419887</v>
      </c>
      <c r="O17" s="31">
        <f>((1/$C4*O16)-1)</f>
        <v>0.23252727197312217</v>
      </c>
      <c r="P17" s="27">
        <f>((1/$B4*P16)-1)</f>
        <v>7.3157544501746941E-2</v>
      </c>
      <c r="Q17" s="27">
        <f>((1/$C4*Q16)-1)</f>
        <v>6.8439172093408551E-3</v>
      </c>
      <c r="R17" s="30">
        <f>((1/$B4*R16)-1)</f>
        <v>0.18137581101314293</v>
      </c>
      <c r="S17" s="31">
        <f>((1/$C4*S16)-1)</f>
        <v>-1.4102617279854179E-3</v>
      </c>
      <c r="T17" s="27">
        <f>((1/$B4*T16)-1)</f>
        <v>0.2440525702878058</v>
      </c>
      <c r="U17" s="29">
        <f>((1/$C4*U16)-1)</f>
        <v>-2.6131320253847123E-3</v>
      </c>
      <c r="V17" s="28">
        <f>((1/$B4*V16)-1)</f>
        <v>-8.4719680585592982E-2</v>
      </c>
      <c r="W17" s="27">
        <f>((1/$C4*W16)-1)</f>
        <v>4.2183416981210309E-2</v>
      </c>
      <c r="X17" s="30">
        <f>((1/$B4*X16)-1)</f>
        <v>5.8600898353019515E-2</v>
      </c>
      <c r="Y17" s="31">
        <f>((1/$C4*Y16)-1)</f>
        <v>-2.7375668837363865E-3</v>
      </c>
      <c r="Z17" s="30">
        <f>((1/$B4*Z16)-1)</f>
        <v>0.13346364997504589</v>
      </c>
      <c r="AA17" s="31">
        <f>((1/$C4*AA16)-1)</f>
        <v>-2.944958314322399E-3</v>
      </c>
      <c r="AB17" s="27">
        <f>((1/$B4*AB16)-1)</f>
        <v>0.18890367659291307</v>
      </c>
      <c r="AC17" s="29">
        <f>((1/$C4*AC16)-1)</f>
        <v>-1.3273051557509685E-2</v>
      </c>
      <c r="AD17" s="27"/>
      <c r="AE17" s="27"/>
    </row>
    <row r="18" spans="1:31" x14ac:dyDescent="0.2">
      <c r="A18" s="162"/>
      <c r="B18" s="164"/>
      <c r="C18" s="174"/>
      <c r="D18" s="168"/>
      <c r="E18" s="48" t="s">
        <v>5</v>
      </c>
      <c r="F18" s="9"/>
      <c r="G18" s="9"/>
      <c r="H18" s="13"/>
      <c r="I18" s="15"/>
      <c r="J18" s="9"/>
      <c r="K18" s="9"/>
      <c r="L18" s="13"/>
      <c r="M18" s="9"/>
      <c r="N18" s="10"/>
      <c r="O18" s="15"/>
      <c r="P18" s="9"/>
      <c r="Q18" s="9"/>
      <c r="R18" s="13"/>
      <c r="S18" s="15"/>
      <c r="T18" s="9"/>
      <c r="U18" s="11"/>
      <c r="V18" s="10"/>
      <c r="W18" s="9"/>
      <c r="X18" s="13"/>
      <c r="Y18" s="15"/>
      <c r="Z18" s="13"/>
      <c r="AA18" s="15"/>
      <c r="AB18" s="9"/>
      <c r="AC18" s="11"/>
      <c r="AD18" s="9"/>
      <c r="AE18" s="9"/>
    </row>
    <row r="19" spans="1:31" ht="17" thickBot="1" x14ac:dyDescent="0.25">
      <c r="A19" s="171"/>
      <c r="B19" s="172"/>
      <c r="C19" s="175"/>
      <c r="D19" s="170"/>
      <c r="E19" s="67" t="s">
        <v>37</v>
      </c>
      <c r="F19" s="77">
        <f>IF(G17&lt;0,1,0)</f>
        <v>0</v>
      </c>
      <c r="G19" s="82"/>
      <c r="H19" s="83">
        <f>IF(I17&lt;0,1,0)</f>
        <v>1</v>
      </c>
      <c r="I19" s="82"/>
      <c r="J19" s="83">
        <f>IF(K17&lt;0,1,0)</f>
        <v>1</v>
      </c>
      <c r="K19" s="82"/>
      <c r="L19" s="83">
        <f>IF(M17&lt;0,1,0)</f>
        <v>1</v>
      </c>
      <c r="M19" s="78"/>
      <c r="N19" s="77">
        <f>IF(O17&lt;0,1,0)</f>
        <v>0</v>
      </c>
      <c r="O19" s="82"/>
      <c r="P19" s="83">
        <f>IF(Q17&lt;0,1,0)</f>
        <v>0</v>
      </c>
      <c r="Q19" s="82"/>
      <c r="R19" s="83">
        <f>IF(S17&lt;0,1,0)</f>
        <v>1</v>
      </c>
      <c r="S19" s="82"/>
      <c r="T19" s="83">
        <f>IF(U17&lt;0,1,0)</f>
        <v>1</v>
      </c>
      <c r="U19" s="78"/>
      <c r="V19" s="77">
        <f>IF(W17&lt;0,1,0)</f>
        <v>0</v>
      </c>
      <c r="W19" s="82"/>
      <c r="X19" s="83">
        <f>IF(Y17&lt;0,1,0)</f>
        <v>1</v>
      </c>
      <c r="Y19" s="82"/>
      <c r="Z19" s="83">
        <f>IF(AA17&lt;0,1,0)</f>
        <v>1</v>
      </c>
      <c r="AA19" s="82"/>
      <c r="AB19" s="83">
        <f>IF(AC17&lt;0,1,0)</f>
        <v>1</v>
      </c>
      <c r="AC19" s="78"/>
      <c r="AD19" s="69"/>
      <c r="AE19" s="69"/>
    </row>
    <row r="20" spans="1:31" x14ac:dyDescent="0.2">
      <c r="A20" s="161" t="s">
        <v>14</v>
      </c>
      <c r="B20" s="173">
        <v>0.13214500000000001</v>
      </c>
      <c r="C20" s="173">
        <v>0.13861000000000001</v>
      </c>
      <c r="D20" s="165">
        <v>2</v>
      </c>
      <c r="E20" s="47" t="s">
        <v>6</v>
      </c>
      <c r="F20" s="6">
        <v>0.14449999999999999</v>
      </c>
      <c r="G20" s="6">
        <v>0.1421</v>
      </c>
      <c r="H20" s="12">
        <v>0.137685</v>
      </c>
      <c r="I20" s="14">
        <v>0.138985</v>
      </c>
      <c r="J20" s="6">
        <v>0.13753000000000001</v>
      </c>
      <c r="K20" s="6">
        <v>0.13889499999999999</v>
      </c>
      <c r="L20" s="12">
        <v>0.13861999999999999</v>
      </c>
      <c r="M20" s="6">
        <v>0.13902500000000001</v>
      </c>
      <c r="N20" s="7">
        <v>0.14297000000000001</v>
      </c>
      <c r="O20" s="14">
        <v>0.14151</v>
      </c>
      <c r="P20" s="6">
        <v>0.13872499999999999</v>
      </c>
      <c r="Q20" s="6">
        <v>0.13933499999999999</v>
      </c>
      <c r="R20" s="12">
        <v>0.13842499999999999</v>
      </c>
      <c r="S20" s="14">
        <v>0.13917499999999999</v>
      </c>
      <c r="T20" s="6">
        <v>0.14000000000000001</v>
      </c>
      <c r="U20" s="8">
        <v>0.139155</v>
      </c>
      <c r="V20" s="7">
        <v>0.14355000000000001</v>
      </c>
      <c r="W20" s="6">
        <v>0.141455</v>
      </c>
      <c r="X20" s="12">
        <v>0.13822000000000001</v>
      </c>
      <c r="Y20" s="14">
        <v>0.13925499999999999</v>
      </c>
      <c r="Z20" s="12">
        <v>0.1381</v>
      </c>
      <c r="AA20" s="14">
        <v>0.13919000000000001</v>
      </c>
      <c r="AB20" s="6">
        <v>0.13933000000000001</v>
      </c>
      <c r="AC20" s="8">
        <v>0.138795</v>
      </c>
      <c r="AD20" s="9"/>
      <c r="AE20" s="9"/>
    </row>
    <row r="21" spans="1:31" x14ac:dyDescent="0.2">
      <c r="A21" s="162"/>
      <c r="B21" s="174"/>
      <c r="C21" s="174"/>
      <c r="D21" s="166"/>
      <c r="E21" s="48" t="s">
        <v>7</v>
      </c>
      <c r="F21" s="27">
        <f>((1/$B20*F20)-1)</f>
        <v>9.349578114949475E-2</v>
      </c>
      <c r="G21" s="27">
        <f>((1/$C20*G20)-1)</f>
        <v>2.5178558545559504E-2</v>
      </c>
      <c r="H21" s="30">
        <f>((1/$B20*H20)-1)</f>
        <v>4.1923644481440814E-2</v>
      </c>
      <c r="I21" s="31">
        <f>((1/$C20*I20)-1)</f>
        <v>2.7054325084769903E-3</v>
      </c>
      <c r="J21" s="27">
        <f>((1/$B20*J20)-1)</f>
        <v>4.0750690529342881E-2</v>
      </c>
      <c r="K21" s="27">
        <f>((1/$C20*K20)-1)</f>
        <v>2.0561287064424505E-3</v>
      </c>
      <c r="L21" s="30">
        <f>((1/$B20*L20)-1)</f>
        <v>4.8999205418290392E-2</v>
      </c>
      <c r="M21" s="27">
        <f>((1/$C20*M20)-1)</f>
        <v>2.9940119760478723E-3</v>
      </c>
      <c r="N21" s="28">
        <f>((1/$B20*N20)-1)</f>
        <v>8.1917590525559136E-2</v>
      </c>
      <c r="O21" s="31">
        <f>((1/$C20*O20)-1)</f>
        <v>2.0922011398888829E-2</v>
      </c>
      <c r="P21" s="27">
        <f>((1/$B20*P20)-1)</f>
        <v>4.9793787127776046E-2</v>
      </c>
      <c r="Q21" s="27">
        <f>((1/$C20*Q20)-1)</f>
        <v>5.2305028497221517E-3</v>
      </c>
      <c r="R21" s="30">
        <f>((1/$B20*R20)-1)</f>
        <v>4.752355367210237E-2</v>
      </c>
      <c r="S21" s="31">
        <f>((1/$C20*S20)-1)</f>
        <v>4.076184979438624E-3</v>
      </c>
      <c r="T21" s="27">
        <f>((1/$B20*T20)-1)</f>
        <v>5.944227931438939E-2</v>
      </c>
      <c r="U21" s="29">
        <f>((1/$C20*U20)-1)</f>
        <v>3.9318952456532941E-3</v>
      </c>
      <c r="V21" s="28">
        <f>((1/$B20*V20)-1)</f>
        <v>8.6306708539861443E-2</v>
      </c>
      <c r="W21" s="27">
        <f>((1/$C20*W20)-1)</f>
        <v>2.0525214630978894E-2</v>
      </c>
      <c r="X21" s="30">
        <f>((1/$B20*X20)-1)</f>
        <v>4.5972227477392158E-2</v>
      </c>
      <c r="Y21" s="31">
        <f>((1/$C20*Y20)-1)</f>
        <v>4.6533439145803879E-3</v>
      </c>
      <c r="Z21" s="30">
        <f>((1/$B20*Z20)-1)</f>
        <v>4.5064134095122776E-2</v>
      </c>
      <c r="AA21" s="31">
        <f>((1/$C20*AA20)-1)</f>
        <v>4.184402279777899E-3</v>
      </c>
      <c r="AB21" s="27">
        <f>((1/$B20*AB20)-1)</f>
        <v>5.4372091263384936E-2</v>
      </c>
      <c r="AC21" s="29">
        <f>((1/$C20*AC20)-1)</f>
        <v>1.3346800375153567E-3</v>
      </c>
      <c r="AD21" s="27"/>
      <c r="AE21" s="27"/>
    </row>
    <row r="22" spans="1:31" x14ac:dyDescent="0.2">
      <c r="A22" s="162"/>
      <c r="B22" s="174"/>
      <c r="C22" s="174"/>
      <c r="D22" s="166"/>
      <c r="E22" s="48" t="s">
        <v>5</v>
      </c>
      <c r="F22" s="46"/>
      <c r="G22" s="9"/>
      <c r="H22" s="13"/>
      <c r="I22" s="15"/>
      <c r="J22" s="9"/>
      <c r="K22" s="9"/>
      <c r="L22" s="13"/>
      <c r="M22" s="9"/>
      <c r="N22" s="10"/>
      <c r="O22" s="15"/>
      <c r="P22" s="9"/>
      <c r="Q22" s="9"/>
      <c r="R22" s="13"/>
      <c r="S22" s="15"/>
      <c r="T22" s="9"/>
      <c r="U22" s="11"/>
      <c r="V22" s="10"/>
      <c r="W22" s="9"/>
      <c r="X22" s="13"/>
      <c r="Y22" s="15"/>
      <c r="Z22" s="13"/>
      <c r="AA22" s="15"/>
      <c r="AB22" s="9"/>
      <c r="AC22" s="11"/>
      <c r="AD22" s="9"/>
      <c r="AE22" s="9"/>
    </row>
    <row r="23" spans="1:31" x14ac:dyDescent="0.2">
      <c r="A23" s="162"/>
      <c r="B23" s="174"/>
      <c r="C23" s="174"/>
      <c r="D23" s="166"/>
      <c r="E23" s="66" t="s">
        <v>37</v>
      </c>
      <c r="F23" s="77">
        <f>IF(G21&lt;0,1,0)</f>
        <v>0</v>
      </c>
      <c r="G23" s="82"/>
      <c r="H23" s="83">
        <f>IF(I21&lt;0,1,0)</f>
        <v>0</v>
      </c>
      <c r="I23" s="82"/>
      <c r="J23" s="83">
        <f>IF(K21&lt;0,1,0)</f>
        <v>0</v>
      </c>
      <c r="K23" s="82"/>
      <c r="L23" s="83">
        <f>IF(M21&lt;0,1,0)</f>
        <v>0</v>
      </c>
      <c r="M23" s="78"/>
      <c r="N23" s="77">
        <f>IF(O21&lt;0,1,0)</f>
        <v>0</v>
      </c>
      <c r="O23" s="82"/>
      <c r="P23" s="83">
        <f>IF(Q21&lt;0,1,0)</f>
        <v>0</v>
      </c>
      <c r="Q23" s="82"/>
      <c r="R23" s="83">
        <f>IF(S21&lt;0,1,0)</f>
        <v>0</v>
      </c>
      <c r="S23" s="82"/>
      <c r="T23" s="83">
        <f>IF(U21&lt;0,1,0)</f>
        <v>0</v>
      </c>
      <c r="U23" s="78"/>
      <c r="V23" s="77">
        <f>IF(W21&lt;0,1,0)</f>
        <v>0</v>
      </c>
      <c r="W23" s="82"/>
      <c r="X23" s="83">
        <f>IF(Y21&lt;0,1,0)</f>
        <v>0</v>
      </c>
      <c r="Y23" s="82"/>
      <c r="Z23" s="83">
        <f>IF(AA21&lt;0,1,0)</f>
        <v>0</v>
      </c>
      <c r="AA23" s="82"/>
      <c r="AB23" s="83">
        <f>IF(AC21&lt;0,1,0)</f>
        <v>0</v>
      </c>
      <c r="AC23" s="78"/>
      <c r="AD23" s="69"/>
      <c r="AE23" s="69"/>
    </row>
    <row r="24" spans="1:31" x14ac:dyDescent="0.2">
      <c r="A24" s="162"/>
      <c r="B24" s="174"/>
      <c r="C24" s="174"/>
      <c r="D24" s="167">
        <v>4</v>
      </c>
      <c r="E24" s="49" t="s">
        <v>6</v>
      </c>
      <c r="F24" s="20">
        <v>0.14438000000000001</v>
      </c>
      <c r="G24" s="20">
        <v>0.141405</v>
      </c>
      <c r="H24" s="16">
        <v>0.137765</v>
      </c>
      <c r="I24" s="17">
        <v>0.13855500000000001</v>
      </c>
      <c r="J24" s="20">
        <v>0.13775999999999999</v>
      </c>
      <c r="K24" s="20">
        <v>0.13839499999999999</v>
      </c>
      <c r="L24" s="16">
        <v>0.13858000000000001</v>
      </c>
      <c r="M24" s="20">
        <v>0.138735</v>
      </c>
      <c r="N24" s="21">
        <v>0.14355999999999999</v>
      </c>
      <c r="O24" s="17">
        <v>0.141515</v>
      </c>
      <c r="P24" s="20">
        <v>0.13844000000000001</v>
      </c>
      <c r="Q24" s="20">
        <v>0.139125</v>
      </c>
      <c r="R24" s="16">
        <v>0.138265</v>
      </c>
      <c r="S24" s="17">
        <v>0.139015</v>
      </c>
      <c r="T24" s="20">
        <v>0.14010500000000001</v>
      </c>
      <c r="U24" s="22">
        <v>0.13903499999999999</v>
      </c>
      <c r="V24" s="21">
        <v>0.14385500000000001</v>
      </c>
      <c r="W24" s="20">
        <v>0.14214499999999999</v>
      </c>
      <c r="X24" s="16">
        <v>0.13805500000000001</v>
      </c>
      <c r="Y24" s="17">
        <v>0.13883999999999999</v>
      </c>
      <c r="Z24" s="16">
        <v>0.13797000000000001</v>
      </c>
      <c r="AA24" s="17">
        <v>0.13952999999999999</v>
      </c>
      <c r="AB24" s="20">
        <v>0.13941999999999999</v>
      </c>
      <c r="AC24" s="22">
        <v>0.13864000000000001</v>
      </c>
      <c r="AD24" s="9"/>
      <c r="AE24" s="9"/>
    </row>
    <row r="25" spans="1:31" x14ac:dyDescent="0.2">
      <c r="A25" s="162"/>
      <c r="B25" s="174"/>
      <c r="C25" s="174"/>
      <c r="D25" s="168"/>
      <c r="E25" s="48" t="s">
        <v>7</v>
      </c>
      <c r="F25" s="27">
        <f>((1/$B20*F24)-1)</f>
        <v>9.2587687767225368E-2</v>
      </c>
      <c r="G25" s="27">
        <f>((1/$C20*G24)-1)</f>
        <v>2.0164490296515458E-2</v>
      </c>
      <c r="H25" s="30">
        <f>((1/$B20*H24)-1)</f>
        <v>4.2529040069620327E-2</v>
      </c>
      <c r="I25" s="31">
        <f>((1/$C20*I24)-1)</f>
        <v>-3.967967679099349E-4</v>
      </c>
      <c r="J25" s="27">
        <f>((1/$B20*J24)-1)</f>
        <v>4.2491202845359011E-2</v>
      </c>
      <c r="K25" s="27">
        <f>((1/$C20*K24)-1)</f>
        <v>-1.5511146381935736E-3</v>
      </c>
      <c r="L25" s="30">
        <f>((1/$B20*L24)-1)</f>
        <v>4.8696507624200747E-2</v>
      </c>
      <c r="M25" s="27">
        <f>((1/$C20*M24)-1)</f>
        <v>9.0181083615892277E-4</v>
      </c>
      <c r="N25" s="28">
        <f>((1/$B20*N24)-1)</f>
        <v>8.6382382988383855E-2</v>
      </c>
      <c r="O25" s="31">
        <f>((1/$C20*O24)-1)</f>
        <v>2.0958083832335328E-2</v>
      </c>
      <c r="P25" s="27">
        <f>((1/$B20*P24)-1)</f>
        <v>4.763706534488632E-2</v>
      </c>
      <c r="Q25" s="27">
        <f>((1/$C20*Q24)-1)</f>
        <v>3.7154606449749661E-3</v>
      </c>
      <c r="R25" s="30">
        <f>((1/$B20*R24)-1)</f>
        <v>4.6312762495743121E-2</v>
      </c>
      <c r="S25" s="31">
        <f>((1/$C20*S24)-1)</f>
        <v>2.9218671091550963E-3</v>
      </c>
      <c r="T25" s="27">
        <f>((1/$B20*T24)-1)</f>
        <v>6.0236861023875266E-2</v>
      </c>
      <c r="U25" s="29">
        <f>((1/$C20*U24)-1)</f>
        <v>3.0661568429404262E-3</v>
      </c>
      <c r="V25" s="28">
        <f>((1/$B20*V24)-1)</f>
        <v>8.8614779219796436E-2</v>
      </c>
      <c r="W25" s="27">
        <f>((1/$C20*W24)-1)</f>
        <v>2.5503210446576663E-2</v>
      </c>
      <c r="X25" s="30">
        <f>((1/$B20*X24)-1)</f>
        <v>4.4723599076771814E-2</v>
      </c>
      <c r="Y25" s="31">
        <f>((1/$C20*Y24)-1)</f>
        <v>1.6593319385325156E-3</v>
      </c>
      <c r="Z25" s="30">
        <f>((1/$B20*Z24)-1)</f>
        <v>4.4080366264330761E-2</v>
      </c>
      <c r="AA25" s="31">
        <f>((1/$C20*AA24)-1)</f>
        <v>6.6373277541300624E-3</v>
      </c>
      <c r="AB25" s="27">
        <f>((1/$B20*AB24)-1)</f>
        <v>5.5053161300086861E-2</v>
      </c>
      <c r="AC25" s="29">
        <f>((1/$C20*AC24)-1)</f>
        <v>2.1643460067832798E-4</v>
      </c>
      <c r="AD25" s="27"/>
      <c r="AE25" s="27"/>
    </row>
    <row r="26" spans="1:31" x14ac:dyDescent="0.2">
      <c r="A26" s="162"/>
      <c r="B26" s="174"/>
      <c r="C26" s="174"/>
      <c r="D26" s="168"/>
      <c r="E26" s="48" t="s">
        <v>5</v>
      </c>
      <c r="F26" s="9"/>
      <c r="G26" s="9"/>
      <c r="H26" s="13"/>
      <c r="I26" s="15"/>
      <c r="J26" s="9"/>
      <c r="K26" s="9"/>
      <c r="L26" s="13"/>
      <c r="M26" s="9"/>
      <c r="N26" s="10"/>
      <c r="O26" s="15"/>
      <c r="P26" s="9"/>
      <c r="Q26" s="9"/>
      <c r="R26" s="13"/>
      <c r="S26" s="15"/>
      <c r="T26" s="9"/>
      <c r="U26" s="11"/>
      <c r="V26" s="10"/>
      <c r="W26" s="9"/>
      <c r="X26" s="13"/>
      <c r="Y26" s="15"/>
      <c r="Z26" s="13"/>
      <c r="AA26" s="15"/>
      <c r="AB26" s="9"/>
      <c r="AC26" s="11"/>
      <c r="AD26" s="9"/>
      <c r="AE26" s="9"/>
    </row>
    <row r="27" spans="1:31" x14ac:dyDescent="0.2">
      <c r="A27" s="162"/>
      <c r="B27" s="174"/>
      <c r="C27" s="174"/>
      <c r="D27" s="168"/>
      <c r="E27" s="66" t="s">
        <v>37</v>
      </c>
      <c r="F27" s="77">
        <f>IF(G25&lt;0,1,0)</f>
        <v>0</v>
      </c>
      <c r="G27" s="82"/>
      <c r="H27" s="83">
        <f>IF(I25&lt;0,1,0)</f>
        <v>1</v>
      </c>
      <c r="I27" s="82"/>
      <c r="J27" s="83">
        <f>IF(K25&lt;0,1,0)</f>
        <v>1</v>
      </c>
      <c r="K27" s="82"/>
      <c r="L27" s="83">
        <f>IF(M25&lt;0,1,0)</f>
        <v>0</v>
      </c>
      <c r="M27" s="78"/>
      <c r="N27" s="77">
        <f>IF(O25&lt;0,1,0)</f>
        <v>0</v>
      </c>
      <c r="O27" s="82"/>
      <c r="P27" s="83">
        <f>IF(Q25&lt;0,1,0)</f>
        <v>0</v>
      </c>
      <c r="Q27" s="82"/>
      <c r="R27" s="83">
        <f>IF(S25&lt;0,1,0)</f>
        <v>0</v>
      </c>
      <c r="S27" s="82"/>
      <c r="T27" s="83">
        <f>IF(U25&lt;0,1,0)</f>
        <v>0</v>
      </c>
      <c r="U27" s="78"/>
      <c r="V27" s="77">
        <f>IF(W25&lt;0,1,0)</f>
        <v>0</v>
      </c>
      <c r="W27" s="82"/>
      <c r="X27" s="83">
        <f>IF(Y25&lt;0,1,0)</f>
        <v>0</v>
      </c>
      <c r="Y27" s="82"/>
      <c r="Z27" s="83">
        <f>IF(AA25&lt;0,1,0)</f>
        <v>0</v>
      </c>
      <c r="AA27" s="82"/>
      <c r="AB27" s="83">
        <f>IF(AC25&lt;0,1,0)</f>
        <v>0</v>
      </c>
      <c r="AC27" s="78"/>
      <c r="AD27" s="69"/>
      <c r="AE27" s="69"/>
    </row>
    <row r="28" spans="1:31" x14ac:dyDescent="0.2">
      <c r="A28" s="162"/>
      <c r="B28" s="174"/>
      <c r="C28" s="174"/>
      <c r="D28" s="167">
        <v>6</v>
      </c>
      <c r="E28" s="49" t="s">
        <v>6</v>
      </c>
      <c r="F28" s="20">
        <v>0.14384</v>
      </c>
      <c r="G28" s="20">
        <v>0.14168500000000001</v>
      </c>
      <c r="H28" s="16">
        <v>0.13778000000000001</v>
      </c>
      <c r="I28" s="17">
        <v>0.13880000000000001</v>
      </c>
      <c r="J28" s="20">
        <v>0.13705999999999999</v>
      </c>
      <c r="K28" s="20">
        <v>0.138845</v>
      </c>
      <c r="L28" s="16">
        <v>0.138015</v>
      </c>
      <c r="M28" s="20">
        <v>0.13879</v>
      </c>
      <c r="N28" s="21">
        <v>0.143955</v>
      </c>
      <c r="O28" s="17">
        <v>0.140875</v>
      </c>
      <c r="P28" s="20">
        <v>0.13858999999999999</v>
      </c>
      <c r="Q28" s="20">
        <v>0.13941000000000001</v>
      </c>
      <c r="R28" s="16">
        <v>0.13842499999999999</v>
      </c>
      <c r="S28" s="17">
        <v>0.13900499999999999</v>
      </c>
      <c r="T28" s="20">
        <v>0.14038</v>
      </c>
      <c r="U28" s="22">
        <v>0.138625</v>
      </c>
      <c r="V28" s="21">
        <v>0.14415500000000001</v>
      </c>
      <c r="W28" s="20">
        <v>0.14094000000000001</v>
      </c>
      <c r="X28" s="16">
        <v>0.13805999999999999</v>
      </c>
      <c r="Y28" s="17">
        <v>0.13925000000000001</v>
      </c>
      <c r="Z28" s="16">
        <v>0.13789499999999999</v>
      </c>
      <c r="AA28" s="17">
        <v>0.13905000000000001</v>
      </c>
      <c r="AB28" s="20">
        <v>0.13891000000000001</v>
      </c>
      <c r="AC28" s="22">
        <v>0.13874</v>
      </c>
      <c r="AD28" s="9"/>
      <c r="AE28" s="9"/>
    </row>
    <row r="29" spans="1:31" x14ac:dyDescent="0.2">
      <c r="A29" s="162"/>
      <c r="B29" s="174"/>
      <c r="C29" s="174"/>
      <c r="D29" s="168"/>
      <c r="E29" s="48" t="s">
        <v>7</v>
      </c>
      <c r="F29" s="27">
        <f>((1/$B20*F28)-1)</f>
        <v>8.8501267547012707E-2</v>
      </c>
      <c r="G29" s="27">
        <f>((1/$C20*G28)-1)</f>
        <v>2.2184546569511632E-2</v>
      </c>
      <c r="H29" s="30">
        <f>((1/$B20*H28)-1)</f>
        <v>4.2642551742404278E-2</v>
      </c>
      <c r="I29" s="31">
        <f>((1/$C20*I28)-1)</f>
        <v>1.3707524709616337E-3</v>
      </c>
      <c r="J29" s="27">
        <f>((1/$B20*J28)-1)</f>
        <v>3.71939914487871E-2</v>
      </c>
      <c r="K29" s="27">
        <f>((1/$C20*K28)-1)</f>
        <v>1.6954043719787926E-3</v>
      </c>
      <c r="L29" s="30">
        <f>((1/$B20*L28)-1)</f>
        <v>4.4420901282681724E-2</v>
      </c>
      <c r="M29" s="27">
        <f>((1/$C20*M28)-1)</f>
        <v>1.2986076040688577E-3</v>
      </c>
      <c r="N29" s="28">
        <f>((1/$B20*N28)-1)</f>
        <v>8.9371523705020994E-2</v>
      </c>
      <c r="O29" s="31">
        <f>((1/$C20*O28)-1)</f>
        <v>1.6340812351201217E-2</v>
      </c>
      <c r="P29" s="27">
        <f>((1/$B20*P28)-1)</f>
        <v>4.8772182072722936E-2</v>
      </c>
      <c r="Q29" s="27">
        <f>((1/$C20*Q28)-1)</f>
        <v>5.7715893514176386E-3</v>
      </c>
      <c r="R29" s="30">
        <f>((1/$B20*R28)-1)</f>
        <v>4.752355367210237E-2</v>
      </c>
      <c r="S29" s="31">
        <f>((1/$C20*S28)-1)</f>
        <v>2.8497222422623203E-3</v>
      </c>
      <c r="T29" s="27">
        <f>((1/$B20*T28)-1)</f>
        <v>6.2317908358242802E-2</v>
      </c>
      <c r="U29" s="29">
        <f>((1/$C20*U28)-1)</f>
        <v>1.0821730033905297E-4</v>
      </c>
      <c r="V29" s="28">
        <f>((1/$B20*V28)-1)</f>
        <v>9.0885012675470112E-2</v>
      </c>
      <c r="W29" s="27">
        <f>((1/$C20*W28)-1)</f>
        <v>1.6809753986003928E-2</v>
      </c>
      <c r="X29" s="30">
        <f>((1/$B20*X28)-1)</f>
        <v>4.4761436301032687E-2</v>
      </c>
      <c r="Y29" s="31">
        <f>((1/$C20*Y28)-1)</f>
        <v>4.6172714811341109E-3</v>
      </c>
      <c r="Z29" s="30">
        <f>((1/$B20*Z28)-1)</f>
        <v>4.3512807900412342E-2</v>
      </c>
      <c r="AA29" s="31">
        <f>((1/$C20*AA28)-1)</f>
        <v>3.1743741432797012E-3</v>
      </c>
      <c r="AB29" s="27">
        <f>((1/$B20*AB28)-1)</f>
        <v>5.1193764425441657E-2</v>
      </c>
      <c r="AC29" s="29">
        <f>((1/$C20*AC28)-1)</f>
        <v>9.3788326960542179E-4</v>
      </c>
      <c r="AD29" s="27"/>
      <c r="AE29" s="27"/>
    </row>
    <row r="30" spans="1:31" x14ac:dyDescent="0.2">
      <c r="A30" s="162"/>
      <c r="B30" s="174"/>
      <c r="C30" s="174"/>
      <c r="D30" s="168"/>
      <c r="E30" s="48" t="s">
        <v>5</v>
      </c>
      <c r="F30" s="9"/>
      <c r="G30" s="9"/>
      <c r="H30" s="13"/>
      <c r="I30" s="15"/>
      <c r="J30" s="9"/>
      <c r="K30" s="9"/>
      <c r="L30" s="13"/>
      <c r="M30" s="9"/>
      <c r="N30" s="10"/>
      <c r="O30" s="15"/>
      <c r="P30" s="9"/>
      <c r="Q30" s="9"/>
      <c r="R30" s="13"/>
      <c r="S30" s="15"/>
      <c r="T30" s="9"/>
      <c r="U30" s="11"/>
      <c r="V30" s="10"/>
      <c r="W30" s="9"/>
      <c r="X30" s="13"/>
      <c r="Y30" s="15"/>
      <c r="Z30" s="13"/>
      <c r="AA30" s="15"/>
      <c r="AB30" s="9"/>
      <c r="AC30" s="11"/>
      <c r="AD30" s="9"/>
      <c r="AE30" s="9"/>
    </row>
    <row r="31" spans="1:31" x14ac:dyDescent="0.2">
      <c r="A31" s="162"/>
      <c r="B31" s="174"/>
      <c r="C31" s="174"/>
      <c r="D31" s="169"/>
      <c r="E31" s="66" t="s">
        <v>37</v>
      </c>
      <c r="F31" s="77">
        <f>IF(G29&lt;0,1,0)</f>
        <v>0</v>
      </c>
      <c r="G31" s="82"/>
      <c r="H31" s="83">
        <f>IF(I29&lt;0,1,0)</f>
        <v>0</v>
      </c>
      <c r="I31" s="82"/>
      <c r="J31" s="83">
        <f>IF(K29&lt;0,1,0)</f>
        <v>0</v>
      </c>
      <c r="K31" s="82"/>
      <c r="L31" s="83">
        <f>IF(M29&lt;0,1,0)</f>
        <v>0</v>
      </c>
      <c r="M31" s="78"/>
      <c r="N31" s="77">
        <f>IF(O29&lt;0,1,0)</f>
        <v>0</v>
      </c>
      <c r="O31" s="82"/>
      <c r="P31" s="83">
        <f>IF(Q29&lt;0,1,0)</f>
        <v>0</v>
      </c>
      <c r="Q31" s="82"/>
      <c r="R31" s="83">
        <f>IF(S29&lt;0,1,0)</f>
        <v>0</v>
      </c>
      <c r="S31" s="82"/>
      <c r="T31" s="83">
        <f>IF(U29&lt;0,1,0)</f>
        <v>0</v>
      </c>
      <c r="U31" s="78"/>
      <c r="V31" s="77">
        <f>IF(W29&lt;0,1,0)</f>
        <v>0</v>
      </c>
      <c r="W31" s="82"/>
      <c r="X31" s="83">
        <f>IF(Y29&lt;0,1,0)</f>
        <v>0</v>
      </c>
      <c r="Y31" s="82"/>
      <c r="Z31" s="83">
        <f>IF(AA29&lt;0,1,0)</f>
        <v>0</v>
      </c>
      <c r="AA31" s="82"/>
      <c r="AB31" s="83">
        <f>IF(AC29&lt;0,1,0)</f>
        <v>0</v>
      </c>
      <c r="AC31" s="78"/>
      <c r="AD31" s="69"/>
      <c r="AE31" s="69"/>
    </row>
    <row r="32" spans="1:31" x14ac:dyDescent="0.2">
      <c r="A32" s="162"/>
      <c r="B32" s="174"/>
      <c r="C32" s="174"/>
      <c r="D32" s="168">
        <v>9</v>
      </c>
      <c r="E32" s="49" t="s">
        <v>6</v>
      </c>
      <c r="F32" s="9">
        <v>0.143265</v>
      </c>
      <c r="G32" s="9">
        <v>0.14182</v>
      </c>
      <c r="H32" s="13">
        <v>0.13749500000000001</v>
      </c>
      <c r="I32" s="15">
        <v>0.13914499999999999</v>
      </c>
      <c r="J32" s="9">
        <v>0.13730000000000001</v>
      </c>
      <c r="K32" s="9">
        <v>0.13885500000000001</v>
      </c>
      <c r="L32" s="13">
        <v>0.13786499999999999</v>
      </c>
      <c r="M32" s="9">
        <v>0.13866000000000001</v>
      </c>
      <c r="N32" s="10">
        <v>0.14257500000000001</v>
      </c>
      <c r="O32" s="15">
        <v>0.14067499999999999</v>
      </c>
      <c r="P32" s="9">
        <v>0.13805000000000001</v>
      </c>
      <c r="Q32" s="9">
        <v>0.13896500000000001</v>
      </c>
      <c r="R32" s="13">
        <v>0.13832</v>
      </c>
      <c r="S32" s="15">
        <v>0.13914000000000001</v>
      </c>
      <c r="T32" s="9">
        <v>0.14030000000000001</v>
      </c>
      <c r="U32" s="11">
        <v>0.13911000000000001</v>
      </c>
      <c r="V32" s="10">
        <v>0.14341000000000001</v>
      </c>
      <c r="W32" s="9">
        <v>0.14183499999999999</v>
      </c>
      <c r="X32" s="13">
        <v>0.13774500000000001</v>
      </c>
      <c r="Y32" s="15">
        <v>0.13930500000000001</v>
      </c>
      <c r="Z32" s="13">
        <v>0.13761000000000001</v>
      </c>
      <c r="AA32" s="15">
        <v>0.13908000000000001</v>
      </c>
      <c r="AB32" s="9">
        <v>0.13911499999999999</v>
      </c>
      <c r="AC32" s="11">
        <v>0.138955</v>
      </c>
      <c r="AD32" s="9"/>
      <c r="AE32" s="9"/>
    </row>
    <row r="33" spans="1:31" x14ac:dyDescent="0.2">
      <c r="A33" s="162"/>
      <c r="B33" s="174"/>
      <c r="C33" s="174"/>
      <c r="D33" s="168"/>
      <c r="E33" s="48" t="s">
        <v>7</v>
      </c>
      <c r="F33" s="27">
        <f>((1/$B20*F32)-1)</f>
        <v>8.4149986756971495E-2</v>
      </c>
      <c r="G33" s="27">
        <f>((1/$C20*G32)-1)</f>
        <v>2.315850227256333E-2</v>
      </c>
      <c r="H33" s="30">
        <f>((1/$B20*H32)-1)</f>
        <v>4.0485829959514108E-2</v>
      </c>
      <c r="I33" s="31">
        <f>((1/$C20*I32)-1)</f>
        <v>3.8597503787605181E-3</v>
      </c>
      <c r="J33" s="27">
        <f>((1/$B20*J32)-1)</f>
        <v>3.9010178213326308E-2</v>
      </c>
      <c r="K33" s="27">
        <f>((1/$C20*K32)-1)</f>
        <v>1.7675492388715686E-3</v>
      </c>
      <c r="L33" s="30">
        <f>((1/$B20*L32)-1)</f>
        <v>4.3285784554844886E-2</v>
      </c>
      <c r="M33" s="27">
        <f>((1/$C20*M32)-1)</f>
        <v>3.6072433446365793E-4</v>
      </c>
      <c r="N33" s="28">
        <f>((1/$B20*N32)-1)</f>
        <v>7.8928449808921997E-2</v>
      </c>
      <c r="O33" s="31">
        <f>((1/$C20*O32)-1)</f>
        <v>1.4897915013346807E-2</v>
      </c>
      <c r="P33" s="27">
        <f>((1/$B20*P32)-1)</f>
        <v>4.4685761852510497E-2</v>
      </c>
      <c r="Q33" s="27">
        <f>((1/$C20*Q32)-1)</f>
        <v>2.5611427746916604E-3</v>
      </c>
      <c r="R33" s="30">
        <f>((1/$B20*R32)-1)</f>
        <v>4.6728971962616717E-2</v>
      </c>
      <c r="S33" s="31">
        <f>((1/$C20*S32)-1)</f>
        <v>3.8236779453142411E-3</v>
      </c>
      <c r="T33" s="27">
        <f>((1/$B20*T32)-1)</f>
        <v>6.1712512770063066E-2</v>
      </c>
      <c r="U33" s="29">
        <f>((1/$C20*U32)-1)</f>
        <v>3.6072433446361352E-3</v>
      </c>
      <c r="V33" s="28">
        <f>((1/$B20*V32)-1)</f>
        <v>8.5247266260547017E-2</v>
      </c>
      <c r="W33" s="27">
        <f>((1/$C20*W32)-1)</f>
        <v>2.3266719572902383E-2</v>
      </c>
      <c r="X33" s="30">
        <f>((1/$B20*X32)-1)</f>
        <v>4.2377691172575505E-2</v>
      </c>
      <c r="Y33" s="31">
        <f>((1/$C20*Y32)-1)</f>
        <v>5.0140682490440458E-3</v>
      </c>
      <c r="Z33" s="30">
        <f>((1/$B20*Z32)-1)</f>
        <v>4.1356086117522395E-2</v>
      </c>
      <c r="AA33" s="31">
        <f>((1/$C20*AA32)-1)</f>
        <v>3.3908087439578072E-3</v>
      </c>
      <c r="AB33" s="27">
        <f>((1/$B20*AB32)-1)</f>
        <v>5.2745090620151869E-2</v>
      </c>
      <c r="AC33" s="29">
        <f>((1/$C20*AC32)-1)</f>
        <v>2.4889979077988844E-3</v>
      </c>
      <c r="AD33" s="27"/>
      <c r="AE33" s="27"/>
    </row>
    <row r="34" spans="1:31" x14ac:dyDescent="0.2">
      <c r="A34" s="162"/>
      <c r="B34" s="174"/>
      <c r="C34" s="174"/>
      <c r="D34" s="168"/>
      <c r="E34" s="48" t="s">
        <v>5</v>
      </c>
      <c r="F34" s="9"/>
      <c r="G34" s="9"/>
      <c r="H34" s="13"/>
      <c r="I34" s="15"/>
      <c r="J34" s="9"/>
      <c r="K34" s="9"/>
      <c r="L34" s="13"/>
      <c r="M34" s="9"/>
      <c r="N34" s="10"/>
      <c r="O34" s="15"/>
      <c r="P34" s="9"/>
      <c r="Q34" s="9"/>
      <c r="R34" s="13"/>
      <c r="S34" s="15"/>
      <c r="T34" s="9"/>
      <c r="U34" s="11"/>
      <c r="V34" s="10"/>
      <c r="W34" s="9"/>
      <c r="X34" s="13"/>
      <c r="Y34" s="15"/>
      <c r="Z34" s="13"/>
      <c r="AA34" s="15"/>
      <c r="AB34" s="9"/>
      <c r="AC34" s="11"/>
      <c r="AD34" s="9"/>
      <c r="AE34" s="9"/>
    </row>
    <row r="35" spans="1:31" ht="17" thickBot="1" x14ac:dyDescent="0.25">
      <c r="A35" s="162"/>
      <c r="B35" s="174"/>
      <c r="C35" s="174"/>
      <c r="D35" s="170"/>
      <c r="E35" s="68" t="s">
        <v>37</v>
      </c>
      <c r="F35" s="77">
        <f>IF(G33&lt;0,1,0)</f>
        <v>0</v>
      </c>
      <c r="G35" s="82"/>
      <c r="H35" s="83">
        <f>IF(I33&lt;0,1,0)</f>
        <v>0</v>
      </c>
      <c r="I35" s="82"/>
      <c r="J35" s="83">
        <f>IF(K33&lt;0,1,0)</f>
        <v>0</v>
      </c>
      <c r="K35" s="82"/>
      <c r="L35" s="83">
        <f>IF(M33&lt;0,1,0)</f>
        <v>0</v>
      </c>
      <c r="M35" s="78"/>
      <c r="N35" s="77">
        <f>IF(O33&lt;0,1,0)</f>
        <v>0</v>
      </c>
      <c r="O35" s="82"/>
      <c r="P35" s="83">
        <f>IF(Q33&lt;0,1,0)</f>
        <v>0</v>
      </c>
      <c r="Q35" s="82"/>
      <c r="R35" s="83">
        <f>IF(S33&lt;0,1,0)</f>
        <v>0</v>
      </c>
      <c r="S35" s="82"/>
      <c r="T35" s="83">
        <f>IF(U33&lt;0,1,0)</f>
        <v>0</v>
      </c>
      <c r="U35" s="78"/>
      <c r="V35" s="77">
        <f>IF(W33&lt;0,1,0)</f>
        <v>0</v>
      </c>
      <c r="W35" s="82"/>
      <c r="X35" s="83">
        <f>IF(Y33&lt;0,1,0)</f>
        <v>0</v>
      </c>
      <c r="Y35" s="82"/>
      <c r="Z35" s="83">
        <f>IF(AA33&lt;0,1,0)</f>
        <v>0</v>
      </c>
      <c r="AA35" s="82"/>
      <c r="AB35" s="83">
        <f>IF(AC33&lt;0,1,0)</f>
        <v>0</v>
      </c>
      <c r="AC35" s="78"/>
      <c r="AD35" s="69"/>
      <c r="AE35" s="69"/>
    </row>
    <row r="36" spans="1:31" x14ac:dyDescent="0.2">
      <c r="A36" s="161" t="s">
        <v>15</v>
      </c>
      <c r="B36" s="163">
        <v>7.4730000000000005E-2</v>
      </c>
      <c r="C36" s="173">
        <v>7.8494999999999995E-2</v>
      </c>
      <c r="D36" s="165">
        <v>2</v>
      </c>
      <c r="E36" s="47" t="s">
        <v>6</v>
      </c>
      <c r="F36" s="6">
        <v>8.8865E-2</v>
      </c>
      <c r="G36" s="6">
        <v>8.0710000000000004E-2</v>
      </c>
      <c r="H36" s="12">
        <v>8.0165E-2</v>
      </c>
      <c r="I36" s="14">
        <v>7.8439999999999996E-2</v>
      </c>
      <c r="J36" s="6">
        <v>7.9519999999999993E-2</v>
      </c>
      <c r="K36" s="6">
        <v>7.8604999999999994E-2</v>
      </c>
      <c r="L36" s="12">
        <v>7.9835000000000003E-2</v>
      </c>
      <c r="M36" s="6">
        <v>7.7679999999999999E-2</v>
      </c>
      <c r="N36" s="7">
        <v>8.8535000000000003E-2</v>
      </c>
      <c r="O36" s="14">
        <v>8.029E-2</v>
      </c>
      <c r="P36" s="6">
        <v>8.0424999999999996E-2</v>
      </c>
      <c r="Q36" s="6">
        <v>7.782E-2</v>
      </c>
      <c r="R36" s="12">
        <v>7.9774999999999999E-2</v>
      </c>
      <c r="S36" s="14">
        <v>7.8015000000000001E-2</v>
      </c>
      <c r="T36" s="6">
        <v>8.0310000000000006E-2</v>
      </c>
      <c r="U36" s="8">
        <v>7.8594999999999998E-2</v>
      </c>
      <c r="V36" s="7">
        <v>8.8914999999999994E-2</v>
      </c>
      <c r="W36" s="6">
        <v>8.0155000000000004E-2</v>
      </c>
      <c r="X36" s="12">
        <v>8.0350000000000005E-2</v>
      </c>
      <c r="Y36" s="14">
        <v>7.8484999999999999E-2</v>
      </c>
      <c r="Z36" s="12">
        <v>7.9615000000000005E-2</v>
      </c>
      <c r="AA36" s="14">
        <v>7.7969999999999998E-2</v>
      </c>
      <c r="AB36" s="6">
        <v>7.9985000000000001E-2</v>
      </c>
      <c r="AC36" s="8">
        <v>7.7880000000000005E-2</v>
      </c>
      <c r="AD36" s="9"/>
      <c r="AE36" s="9"/>
    </row>
    <row r="37" spans="1:31" x14ac:dyDescent="0.2">
      <c r="A37" s="162"/>
      <c r="B37" s="164"/>
      <c r="C37" s="174"/>
      <c r="D37" s="166"/>
      <c r="E37" s="48" t="s">
        <v>7</v>
      </c>
      <c r="F37" s="27">
        <f>((1/$B36*F36)-1)</f>
        <v>0.18914759801953696</v>
      </c>
      <c r="G37" s="27">
        <f>((1/$C36*G36)-1)</f>
        <v>2.8218357857188403E-2</v>
      </c>
      <c r="H37" s="30">
        <f>((1/$B36*H36)-1)</f>
        <v>7.2728489227886994E-2</v>
      </c>
      <c r="I37" s="31">
        <f>((1/$C36*I36)-1)</f>
        <v>-7.0068157207470172E-4</v>
      </c>
      <c r="J37" s="27">
        <f>((1/$B36*J36)-1)</f>
        <v>6.4097417369195719E-2</v>
      </c>
      <c r="K37" s="27">
        <f>((1/$C36*K36)-1)</f>
        <v>1.4013631441491814E-3</v>
      </c>
      <c r="L37" s="30">
        <f>((1/$B36*L36)-1)</f>
        <v>6.8312591997858885E-2</v>
      </c>
      <c r="M37" s="27">
        <f>((1/$C36*M36)-1)</f>
        <v>-1.0382826931651712E-2</v>
      </c>
      <c r="N37" s="28">
        <f>((1/$B36*N36)-1)</f>
        <v>0.18473170078950885</v>
      </c>
      <c r="O37" s="31">
        <f>((1/$C36*O36)-1)</f>
        <v>2.2867698579527307E-2</v>
      </c>
      <c r="P37" s="27">
        <f>((1/$B36*P36)-1)</f>
        <v>7.6207680984878845E-2</v>
      </c>
      <c r="Q37" s="27">
        <f>((1/$C36*Q36)-1)</f>
        <v>-8.5992738390979762E-3</v>
      </c>
      <c r="R37" s="30">
        <f>((1/$B36*R36)-1)</f>
        <v>6.7509701592399107E-2</v>
      </c>
      <c r="S37" s="31">
        <f>((1/$C36*S36)-1)</f>
        <v>-6.1150391744696497E-3</v>
      </c>
      <c r="T37" s="27">
        <f>((1/$B36*T36)-1)</f>
        <v>7.4668807707747975E-2</v>
      </c>
      <c r="U37" s="29">
        <f>((1/$C36*U36)-1)</f>
        <v>1.2739664946812557E-3</v>
      </c>
      <c r="V37" s="28">
        <f>((1/$B36*V36)-1)</f>
        <v>0.18981667335741981</v>
      </c>
      <c r="W37" s="27">
        <f>((1/$C36*W36)-1)</f>
        <v>2.1147843811707867E-2</v>
      </c>
      <c r="X37" s="30">
        <f>((1/$B36*X36)-1)</f>
        <v>7.5204067978054345E-2</v>
      </c>
      <c r="Y37" s="31">
        <f>((1/$C36*Y36)-1)</f>
        <v>-1.2739664946803675E-4</v>
      </c>
      <c r="Z37" s="30">
        <f>((1/$B36*Z36)-1)</f>
        <v>6.5368660511173626E-2</v>
      </c>
      <c r="AA37" s="31">
        <f>((1/$C36*AA36)-1)</f>
        <v>-6.6883240970762037E-3</v>
      </c>
      <c r="AB37" s="27">
        <f>((1/$B36*AB36)-1)</f>
        <v>7.0319818011508106E-2</v>
      </c>
      <c r="AC37" s="29">
        <f>((1/$C36*AC36)-1)</f>
        <v>-7.8348939422892006E-3</v>
      </c>
      <c r="AD37" s="27"/>
      <c r="AE37" s="27"/>
    </row>
    <row r="38" spans="1:31" x14ac:dyDescent="0.2">
      <c r="A38" s="162"/>
      <c r="B38" s="164"/>
      <c r="C38" s="174"/>
      <c r="D38" s="166"/>
      <c r="E38" s="48" t="s">
        <v>5</v>
      </c>
      <c r="F38" s="46"/>
      <c r="G38" s="9"/>
      <c r="H38" s="13"/>
      <c r="I38" s="15"/>
      <c r="J38" s="9"/>
      <c r="K38" s="9"/>
      <c r="L38" s="13"/>
      <c r="M38" s="9"/>
      <c r="N38" s="10"/>
      <c r="O38" s="15"/>
      <c r="P38" s="9"/>
      <c r="Q38" s="9"/>
      <c r="R38" s="13"/>
      <c r="S38" s="15"/>
      <c r="T38" s="9"/>
      <c r="U38" s="11"/>
      <c r="V38" s="10"/>
      <c r="W38" s="9"/>
      <c r="X38" s="13"/>
      <c r="Y38" s="15"/>
      <c r="Z38" s="13"/>
      <c r="AA38" s="15"/>
      <c r="AB38" s="9"/>
      <c r="AC38" s="11"/>
      <c r="AD38" s="9"/>
      <c r="AE38" s="9"/>
    </row>
    <row r="39" spans="1:31" x14ac:dyDescent="0.2">
      <c r="A39" s="162"/>
      <c r="B39" s="164"/>
      <c r="C39" s="174"/>
      <c r="D39" s="166"/>
      <c r="E39" s="66" t="s">
        <v>37</v>
      </c>
      <c r="F39" s="77">
        <f>IF(G37&lt;0,1,0)</f>
        <v>0</v>
      </c>
      <c r="G39" s="82"/>
      <c r="H39" s="83">
        <f>IF(I37&lt;0,1,0)</f>
        <v>1</v>
      </c>
      <c r="I39" s="82"/>
      <c r="J39" s="83">
        <f>IF(K37&lt;0,1,0)</f>
        <v>0</v>
      </c>
      <c r="K39" s="82"/>
      <c r="L39" s="83">
        <f>IF(M37&lt;0,1,0)</f>
        <v>1</v>
      </c>
      <c r="M39" s="78"/>
      <c r="N39" s="77">
        <f>IF(O37&lt;0,1,0)</f>
        <v>0</v>
      </c>
      <c r="O39" s="82"/>
      <c r="P39" s="83">
        <f>IF(Q37&lt;0,1,0)</f>
        <v>1</v>
      </c>
      <c r="Q39" s="82"/>
      <c r="R39" s="83">
        <f>IF(S37&lt;0,1,0)</f>
        <v>1</v>
      </c>
      <c r="S39" s="82"/>
      <c r="T39" s="83">
        <f>IF(U37&lt;0,1,0)</f>
        <v>0</v>
      </c>
      <c r="U39" s="78"/>
      <c r="V39" s="77">
        <f>IF(W37&lt;0,1,0)</f>
        <v>0</v>
      </c>
      <c r="W39" s="82"/>
      <c r="X39" s="83">
        <f>IF(Y37&lt;0,1,0)</f>
        <v>1</v>
      </c>
      <c r="Y39" s="82"/>
      <c r="Z39" s="83">
        <f>IF(AA37&lt;0,1,0)</f>
        <v>1</v>
      </c>
      <c r="AA39" s="82"/>
      <c r="AB39" s="83">
        <f>IF(AC37&lt;0,1,0)</f>
        <v>1</v>
      </c>
      <c r="AC39" s="78"/>
      <c r="AD39" s="69"/>
      <c r="AE39" s="69"/>
    </row>
    <row r="40" spans="1:31" x14ac:dyDescent="0.2">
      <c r="A40" s="162"/>
      <c r="B40" s="164"/>
      <c r="C40" s="174"/>
      <c r="D40" s="167">
        <v>4</v>
      </c>
      <c r="E40" s="49" t="s">
        <v>6</v>
      </c>
      <c r="F40" s="20">
        <v>8.8544999999999999E-2</v>
      </c>
      <c r="G40" s="20">
        <v>8.0119999999999997E-2</v>
      </c>
      <c r="H40" s="16">
        <v>8.0110000000000001E-2</v>
      </c>
      <c r="I40" s="17">
        <v>7.8390000000000001E-2</v>
      </c>
      <c r="J40" s="20">
        <v>7.9390000000000002E-2</v>
      </c>
      <c r="K40" s="20">
        <v>7.7594999999999997E-2</v>
      </c>
      <c r="L40" s="16">
        <v>7.9475000000000004E-2</v>
      </c>
      <c r="M40" s="20">
        <v>7.7909999999999993E-2</v>
      </c>
      <c r="N40" s="21">
        <v>8.924E-2</v>
      </c>
      <c r="O40" s="17">
        <v>8.0195000000000002E-2</v>
      </c>
      <c r="P40" s="20">
        <v>8.0805000000000002E-2</v>
      </c>
      <c r="Q40" s="20">
        <v>7.8340000000000007E-2</v>
      </c>
      <c r="R40" s="16">
        <v>7.9945000000000002E-2</v>
      </c>
      <c r="S40" s="17">
        <v>7.7585000000000001E-2</v>
      </c>
      <c r="T40" s="20">
        <v>8.0780000000000005E-2</v>
      </c>
      <c r="U40" s="22">
        <v>7.7189999999999995E-2</v>
      </c>
      <c r="V40" s="21">
        <v>8.9099999999999999E-2</v>
      </c>
      <c r="W40" s="20">
        <v>8.0350000000000005E-2</v>
      </c>
      <c r="X40" s="16">
        <v>8.0250000000000002E-2</v>
      </c>
      <c r="Y40" s="17">
        <v>7.8174999999999994E-2</v>
      </c>
      <c r="Z40" s="16">
        <v>7.9820000000000002E-2</v>
      </c>
      <c r="AA40" s="17">
        <v>7.8609999999999999E-2</v>
      </c>
      <c r="AB40" s="20">
        <v>8.0110000000000001E-2</v>
      </c>
      <c r="AC40" s="22">
        <v>7.7435000000000004E-2</v>
      </c>
      <c r="AD40" s="9"/>
      <c r="AE40" s="9"/>
    </row>
    <row r="41" spans="1:31" x14ac:dyDescent="0.2">
      <c r="A41" s="162"/>
      <c r="B41" s="164"/>
      <c r="C41" s="174"/>
      <c r="D41" s="168"/>
      <c r="E41" s="48" t="s">
        <v>7</v>
      </c>
      <c r="F41" s="27">
        <f>((1/$B36*F40)-1)</f>
        <v>0.18486551585708533</v>
      </c>
      <c r="G41" s="27">
        <f>((1/$C36*G40)-1)</f>
        <v>2.0701955538569239E-2</v>
      </c>
      <c r="H41" s="30">
        <f>((1/$B36*H40)-1)</f>
        <v>7.199250635621568E-2</v>
      </c>
      <c r="I41" s="31">
        <f>((1/$C36*I40)-1)</f>
        <v>-1.3376648194152185E-3</v>
      </c>
      <c r="J41" s="27">
        <f>((1/$B36*J40)-1)</f>
        <v>6.2357821490699905E-2</v>
      </c>
      <c r="K41" s="27">
        <f>((1/$C36*K40)-1)</f>
        <v>-1.1465698452130746E-2</v>
      </c>
      <c r="L41" s="30">
        <f>((1/$B36*L40)-1)</f>
        <v>6.3495249565101108E-2</v>
      </c>
      <c r="M41" s="27">
        <f>((1/$C36*M40)-1)</f>
        <v>-7.4527039938849793E-3</v>
      </c>
      <c r="N41" s="28">
        <f>((1/$B36*N40)-1)</f>
        <v>0.19416566305365968</v>
      </c>
      <c r="O41" s="31">
        <f>((1/$C36*O40)-1)</f>
        <v>2.1657430409580236E-2</v>
      </c>
      <c r="P41" s="27">
        <f>((1/$B36*P40)-1)</f>
        <v>8.1292653552790028E-2</v>
      </c>
      <c r="Q41" s="27">
        <f>((1/$C36*Q40)-1)</f>
        <v>-1.9746480667557353E-3</v>
      </c>
      <c r="R41" s="30">
        <f>((1/$B36*R40)-1)</f>
        <v>6.9784557741201514E-2</v>
      </c>
      <c r="S41" s="31">
        <f>((1/$C36*S40)-1)</f>
        <v>-1.1593095101598783E-2</v>
      </c>
      <c r="T41" s="27">
        <f>((1/$B36*T40)-1)</f>
        <v>8.0958115883848603E-2</v>
      </c>
      <c r="U41" s="29">
        <f>((1/$C36*U40)-1)</f>
        <v>-1.6625262755589509E-2</v>
      </c>
      <c r="V41" s="28">
        <f>((1/$B36*V40)-1)</f>
        <v>0.19229225210758716</v>
      </c>
      <c r="W41" s="27">
        <f>((1/$C36*W40)-1)</f>
        <v>2.3632078476336194E-2</v>
      </c>
      <c r="X41" s="30">
        <f>((1/$B36*X40)-1)</f>
        <v>7.3865917302288198E-2</v>
      </c>
      <c r="Y41" s="31">
        <f>((1/$C36*Y40)-1)</f>
        <v>-4.0766927829798405E-3</v>
      </c>
      <c r="Z41" s="30">
        <f>((1/$B36*Z40)-1)</f>
        <v>6.811186939649394E-2</v>
      </c>
      <c r="AA41" s="31">
        <f>((1/$C36*AA40)-1)</f>
        <v>1.4650614688833663E-3</v>
      </c>
      <c r="AB41" s="27">
        <f>((1/$B36*AB40)-1)</f>
        <v>7.199250635621568E-2</v>
      </c>
      <c r="AC41" s="29">
        <f>((1/$C36*AC40)-1)</f>
        <v>-1.3504044843620555E-2</v>
      </c>
      <c r="AD41" s="27"/>
      <c r="AE41" s="27"/>
    </row>
    <row r="42" spans="1:31" x14ac:dyDescent="0.2">
      <c r="A42" s="162"/>
      <c r="B42" s="164"/>
      <c r="C42" s="174"/>
      <c r="D42" s="168"/>
      <c r="E42" s="48" t="s">
        <v>5</v>
      </c>
      <c r="F42" s="9"/>
      <c r="G42" s="9"/>
      <c r="H42" s="13"/>
      <c r="I42" s="15"/>
      <c r="J42" s="9"/>
      <c r="K42" s="9"/>
      <c r="L42" s="13"/>
      <c r="M42" s="9"/>
      <c r="N42" s="10"/>
      <c r="O42" s="15"/>
      <c r="P42" s="9"/>
      <c r="Q42" s="9"/>
      <c r="R42" s="13"/>
      <c r="S42" s="15"/>
      <c r="T42" s="9"/>
      <c r="U42" s="11"/>
      <c r="V42" s="10"/>
      <c r="W42" s="9"/>
      <c r="X42" s="13"/>
      <c r="Y42" s="15"/>
      <c r="Z42" s="13"/>
      <c r="AA42" s="15"/>
      <c r="AB42" s="9"/>
      <c r="AC42" s="11"/>
      <c r="AD42" s="9"/>
      <c r="AE42" s="9"/>
    </row>
    <row r="43" spans="1:31" x14ac:dyDescent="0.2">
      <c r="A43" s="162"/>
      <c r="B43" s="164"/>
      <c r="C43" s="174"/>
      <c r="D43" s="168"/>
      <c r="E43" s="66" t="s">
        <v>37</v>
      </c>
      <c r="F43" s="77">
        <f>IF(G41&lt;0,1,0)</f>
        <v>0</v>
      </c>
      <c r="G43" s="82"/>
      <c r="H43" s="83">
        <f>IF(I41&lt;0,1,0)</f>
        <v>1</v>
      </c>
      <c r="I43" s="82"/>
      <c r="J43" s="83">
        <f>IF(K41&lt;0,1,0)</f>
        <v>1</v>
      </c>
      <c r="K43" s="82"/>
      <c r="L43" s="83">
        <f>IF(M41&lt;0,1,0)</f>
        <v>1</v>
      </c>
      <c r="M43" s="78"/>
      <c r="N43" s="77">
        <f>IF(O41&lt;0,1,0)</f>
        <v>0</v>
      </c>
      <c r="O43" s="82"/>
      <c r="P43" s="83">
        <f>IF(Q41&lt;0,1,0)</f>
        <v>1</v>
      </c>
      <c r="Q43" s="82"/>
      <c r="R43" s="83">
        <f>IF(S41&lt;0,1,0)</f>
        <v>1</v>
      </c>
      <c r="S43" s="82"/>
      <c r="T43" s="83">
        <f>IF(U41&lt;0,1,0)</f>
        <v>1</v>
      </c>
      <c r="U43" s="78"/>
      <c r="V43" s="77">
        <f>IF(W41&lt;0,1,0)</f>
        <v>0</v>
      </c>
      <c r="W43" s="82"/>
      <c r="X43" s="83">
        <f>IF(Y41&lt;0,1,0)</f>
        <v>1</v>
      </c>
      <c r="Y43" s="82"/>
      <c r="Z43" s="83">
        <f>IF(AA41&lt;0,1,0)</f>
        <v>0</v>
      </c>
      <c r="AA43" s="82"/>
      <c r="AB43" s="83">
        <f>IF(AC41&lt;0,1,0)</f>
        <v>1</v>
      </c>
      <c r="AC43" s="78"/>
      <c r="AD43" s="69"/>
      <c r="AE43" s="69"/>
    </row>
    <row r="44" spans="1:31" x14ac:dyDescent="0.2">
      <c r="A44" s="162"/>
      <c r="B44" s="164"/>
      <c r="C44" s="174"/>
      <c r="D44" s="167">
        <v>6</v>
      </c>
      <c r="E44" s="49" t="s">
        <v>6</v>
      </c>
      <c r="F44" s="20">
        <v>8.8580000000000006E-2</v>
      </c>
      <c r="G44" s="20">
        <v>8.0475000000000005E-2</v>
      </c>
      <c r="H44" s="16">
        <v>8.0085000000000003E-2</v>
      </c>
      <c r="I44" s="17">
        <v>7.7715000000000006E-2</v>
      </c>
      <c r="J44" s="20">
        <v>7.9344999999999999E-2</v>
      </c>
      <c r="K44" s="20">
        <v>7.8399999999999997E-2</v>
      </c>
      <c r="L44" s="16">
        <v>7.936E-2</v>
      </c>
      <c r="M44" s="20">
        <v>7.8240000000000004E-2</v>
      </c>
      <c r="N44" s="21">
        <v>8.9584999999999998E-2</v>
      </c>
      <c r="O44" s="17">
        <v>8.0265000000000003E-2</v>
      </c>
      <c r="P44" s="20">
        <v>8.0710000000000004E-2</v>
      </c>
      <c r="Q44" s="20">
        <v>7.8570000000000001E-2</v>
      </c>
      <c r="R44" s="16">
        <v>8.0384999999999998E-2</v>
      </c>
      <c r="S44" s="17">
        <v>7.8515000000000001E-2</v>
      </c>
      <c r="T44" s="20">
        <v>8.0704999999999999E-2</v>
      </c>
      <c r="U44" s="22">
        <v>7.8024999999999997E-2</v>
      </c>
      <c r="V44" s="21">
        <v>8.8995000000000005E-2</v>
      </c>
      <c r="W44" s="20">
        <v>8.0399999999999999E-2</v>
      </c>
      <c r="X44" s="16">
        <v>8.0454999999999999E-2</v>
      </c>
      <c r="Y44" s="17">
        <v>7.8884999999999997E-2</v>
      </c>
      <c r="Z44" s="16">
        <v>7.9890000000000003E-2</v>
      </c>
      <c r="AA44" s="17">
        <v>7.8204999999999997E-2</v>
      </c>
      <c r="AB44" s="20">
        <v>8.0079999999999998E-2</v>
      </c>
      <c r="AC44" s="22">
        <v>7.7524999999999997E-2</v>
      </c>
      <c r="AD44" s="9"/>
      <c r="AE44" s="9"/>
    </row>
    <row r="45" spans="1:31" x14ac:dyDescent="0.2">
      <c r="A45" s="162"/>
      <c r="B45" s="164"/>
      <c r="C45" s="174"/>
      <c r="D45" s="168"/>
      <c r="E45" s="48" t="s">
        <v>7</v>
      </c>
      <c r="F45" s="27">
        <f>((1/$B36*F44)-1)</f>
        <v>0.18533386859360368</v>
      </c>
      <c r="G45" s="27">
        <f>((1/$C36*G44)-1)</f>
        <v>2.5224536594687708E-2</v>
      </c>
      <c r="H45" s="30">
        <f>((1/$B36*H44)-1)</f>
        <v>7.1657968687274254E-2</v>
      </c>
      <c r="I45" s="31">
        <f>((1/$C36*I44)-1)</f>
        <v>-9.9369386585131947E-3</v>
      </c>
      <c r="J45" s="27">
        <f>((1/$B36*J44)-1)</f>
        <v>6.1755653686605072E-2</v>
      </c>
      <c r="K45" s="27">
        <f>((1/$C36*K44)-1)</f>
        <v>-1.2102681699470708E-3</v>
      </c>
      <c r="L45" s="30">
        <f>((1/$B36*L44)-1)</f>
        <v>6.1956376287970016E-2</v>
      </c>
      <c r="M45" s="27">
        <f>((1/$C36*M44)-1)</f>
        <v>-3.248614561436991E-3</v>
      </c>
      <c r="N45" s="28">
        <f>((1/$B36*N44)-1)</f>
        <v>0.19878228288505273</v>
      </c>
      <c r="O45" s="31">
        <f>((1/$C36*O44)-1)</f>
        <v>2.2549206955857048E-2</v>
      </c>
      <c r="P45" s="27">
        <f>((1/$B36*P44)-1)</f>
        <v>8.0021410410812344E-2</v>
      </c>
      <c r="Q45" s="27">
        <f>((1/$C36*Q44)-1)</f>
        <v>9.5547487101099726E-4</v>
      </c>
      <c r="R45" s="30">
        <f>((1/$B36*R44)-1)</f>
        <v>7.5672420714572253E-2</v>
      </c>
      <c r="S45" s="31">
        <f>((1/$C36*S44)-1)</f>
        <v>2.5479329893629554E-4</v>
      </c>
      <c r="T45" s="27">
        <f>((1/$B36*T44)-1)</f>
        <v>7.9954502877023881E-2</v>
      </c>
      <c r="U45" s="29">
        <f>((1/$C36*U44)-1)</f>
        <v>-5.987642525001613E-3</v>
      </c>
      <c r="V45" s="28">
        <f>((1/$B36*V44)-1)</f>
        <v>0.19088719389803299</v>
      </c>
      <c r="W45" s="27">
        <f>((1/$C36*W44)-1)</f>
        <v>2.426906172367671E-2</v>
      </c>
      <c r="X45" s="30">
        <f>((1/$B36*X44)-1)</f>
        <v>7.6609126187608734E-2</v>
      </c>
      <c r="Y45" s="31">
        <f>((1/$C36*Y44)-1)</f>
        <v>4.9684693292566529E-3</v>
      </c>
      <c r="Z45" s="30">
        <f>((1/$B36*Z44)-1)</f>
        <v>6.9048574869530199E-2</v>
      </c>
      <c r="AA45" s="31">
        <f>((1/$C36*AA44)-1)</f>
        <v>-3.6945028345753972E-3</v>
      </c>
      <c r="AB45" s="27">
        <f>((1/$B36*AB44)-1)</f>
        <v>7.1591061153485791E-2</v>
      </c>
      <c r="AC45" s="29">
        <f>((1/$C36*AC44)-1)</f>
        <v>-1.2357474998407558E-2</v>
      </c>
      <c r="AD45" s="27"/>
      <c r="AE45" s="27"/>
    </row>
    <row r="46" spans="1:31" x14ac:dyDescent="0.2">
      <c r="A46" s="162"/>
      <c r="B46" s="164"/>
      <c r="C46" s="174"/>
      <c r="D46" s="168"/>
      <c r="E46" s="48" t="s">
        <v>5</v>
      </c>
      <c r="F46" s="9"/>
      <c r="G46" s="9"/>
      <c r="H46" s="13"/>
      <c r="I46" s="15"/>
      <c r="J46" s="9"/>
      <c r="K46" s="9"/>
      <c r="L46" s="13"/>
      <c r="M46" s="9"/>
      <c r="N46" s="10"/>
      <c r="O46" s="15"/>
      <c r="P46" s="9"/>
      <c r="Q46" s="9"/>
      <c r="R46" s="13"/>
      <c r="S46" s="15"/>
      <c r="T46" s="9"/>
      <c r="U46" s="11"/>
      <c r="V46" s="10"/>
      <c r="W46" s="9"/>
      <c r="X46" s="13"/>
      <c r="Y46" s="15"/>
      <c r="Z46" s="13"/>
      <c r="AA46" s="15"/>
      <c r="AB46" s="9"/>
      <c r="AC46" s="11"/>
      <c r="AD46" s="9"/>
      <c r="AE46" s="9"/>
    </row>
    <row r="47" spans="1:31" x14ac:dyDescent="0.2">
      <c r="A47" s="162"/>
      <c r="B47" s="164"/>
      <c r="C47" s="174"/>
      <c r="D47" s="169"/>
      <c r="E47" s="66" t="s">
        <v>37</v>
      </c>
      <c r="F47" s="77">
        <f>IF(G45&lt;0,1,0)</f>
        <v>0</v>
      </c>
      <c r="G47" s="82"/>
      <c r="H47" s="83">
        <f>IF(I45&lt;0,1,0)</f>
        <v>1</v>
      </c>
      <c r="I47" s="82"/>
      <c r="J47" s="83">
        <f>IF(K45&lt;0,1,0)</f>
        <v>1</v>
      </c>
      <c r="K47" s="82"/>
      <c r="L47" s="83">
        <f>IF(M45&lt;0,1,0)</f>
        <v>1</v>
      </c>
      <c r="M47" s="78"/>
      <c r="N47" s="77">
        <f>IF(O45&lt;0,1,0)</f>
        <v>0</v>
      </c>
      <c r="O47" s="82"/>
      <c r="P47" s="83">
        <f>IF(Q45&lt;0,1,0)</f>
        <v>0</v>
      </c>
      <c r="Q47" s="82"/>
      <c r="R47" s="83">
        <f>IF(S45&lt;0,1,0)</f>
        <v>0</v>
      </c>
      <c r="S47" s="82"/>
      <c r="T47" s="83">
        <f>IF(U45&lt;0,1,0)</f>
        <v>1</v>
      </c>
      <c r="U47" s="78"/>
      <c r="V47" s="77">
        <f>IF(W45&lt;0,1,0)</f>
        <v>0</v>
      </c>
      <c r="W47" s="82"/>
      <c r="X47" s="83">
        <f>IF(Y45&lt;0,1,0)</f>
        <v>0</v>
      </c>
      <c r="Y47" s="82"/>
      <c r="Z47" s="83">
        <f>IF(AA45&lt;0,1,0)</f>
        <v>1</v>
      </c>
      <c r="AA47" s="82"/>
      <c r="AB47" s="83">
        <f>IF(AC45&lt;0,1,0)</f>
        <v>1</v>
      </c>
      <c r="AC47" s="78"/>
      <c r="AD47" s="69"/>
      <c r="AE47" s="69"/>
    </row>
    <row r="48" spans="1:31" x14ac:dyDescent="0.2">
      <c r="A48" s="162"/>
      <c r="B48" s="164"/>
      <c r="C48" s="174"/>
      <c r="D48" s="168">
        <v>9</v>
      </c>
      <c r="E48" s="49" t="s">
        <v>6</v>
      </c>
      <c r="F48" s="9">
        <v>8.8450000000000001E-2</v>
      </c>
      <c r="G48" s="9">
        <v>8.0729999999999996E-2</v>
      </c>
      <c r="H48" s="13">
        <v>7.9915E-2</v>
      </c>
      <c r="I48" s="15">
        <v>7.8935000000000005E-2</v>
      </c>
      <c r="J48" s="9">
        <v>7.9299999999999995E-2</v>
      </c>
      <c r="K48" s="9">
        <v>7.7259999999999995E-2</v>
      </c>
      <c r="L48" s="13">
        <v>7.9134999999999997E-2</v>
      </c>
      <c r="M48" s="9">
        <v>7.757E-2</v>
      </c>
      <c r="N48" s="10">
        <v>8.9050000000000004E-2</v>
      </c>
      <c r="O48" s="15">
        <v>8.0119999999999997E-2</v>
      </c>
      <c r="P48" s="9">
        <v>8.0604999999999996E-2</v>
      </c>
      <c r="Q48" s="9">
        <v>7.8810000000000005E-2</v>
      </c>
      <c r="R48" s="13">
        <v>8.0310000000000006E-2</v>
      </c>
      <c r="S48" s="15">
        <v>7.8600000000000003E-2</v>
      </c>
      <c r="T48" s="9">
        <v>8.097E-2</v>
      </c>
      <c r="U48" s="11">
        <v>7.7975000000000003E-2</v>
      </c>
      <c r="V48" s="10">
        <v>8.8590000000000002E-2</v>
      </c>
      <c r="W48" s="9">
        <v>8.0619999999999997E-2</v>
      </c>
      <c r="X48" s="13">
        <v>8.0295000000000005E-2</v>
      </c>
      <c r="Y48" s="15">
        <v>7.8270000000000006E-2</v>
      </c>
      <c r="Z48" s="13">
        <v>7.9820000000000002E-2</v>
      </c>
      <c r="AA48" s="15">
        <v>7.8744999999999996E-2</v>
      </c>
      <c r="AB48" s="9">
        <v>8.0079999999999998E-2</v>
      </c>
      <c r="AC48" s="11">
        <v>7.7759999999999996E-2</v>
      </c>
      <c r="AD48" s="9"/>
      <c r="AE48" s="9"/>
    </row>
    <row r="49" spans="1:31" x14ac:dyDescent="0.2">
      <c r="A49" s="162"/>
      <c r="B49" s="164"/>
      <c r="C49" s="174"/>
      <c r="D49" s="168"/>
      <c r="E49" s="48" t="s">
        <v>7</v>
      </c>
      <c r="F49" s="27">
        <f>((1/$B36*F48)-1)</f>
        <v>0.18359427271510764</v>
      </c>
      <c r="G49" s="27">
        <f>((1/$C36*G48)-1)</f>
        <v>2.8473151156124699E-2</v>
      </c>
      <c r="H49" s="30">
        <f>((1/$B36*H48)-1)</f>
        <v>6.9383112538471847E-2</v>
      </c>
      <c r="I49" s="31">
        <f>((1/$C36*I48)-1)</f>
        <v>5.6054525765973917E-3</v>
      </c>
      <c r="J49" s="27">
        <f>((1/$B36*J48)-1)</f>
        <v>6.1153485882510239E-2</v>
      </c>
      <c r="K49" s="27">
        <f>((1/$C36*K48)-1)</f>
        <v>-1.5733486209312697E-2</v>
      </c>
      <c r="L49" s="30">
        <f>((1/$B36*L48)-1)</f>
        <v>5.8945537267496295E-2</v>
      </c>
      <c r="M49" s="27">
        <f>((1/$C36*M48)-1)</f>
        <v>-1.1784190075801004E-2</v>
      </c>
      <c r="N49" s="28">
        <f>((1/$B36*N48)-1)</f>
        <v>0.19162317676970431</v>
      </c>
      <c r="O49" s="31">
        <f>((1/$C36*O48)-1)</f>
        <v>2.0701955538569239E-2</v>
      </c>
      <c r="P49" s="27">
        <f>((1/$B36*P48)-1)</f>
        <v>7.8616352201257733E-2</v>
      </c>
      <c r="Q49" s="27">
        <f>((1/$C36*Q48)-1)</f>
        <v>4.0129944582458776E-3</v>
      </c>
      <c r="R49" s="30">
        <f>((1/$B36*R48)-1)</f>
        <v>7.4668807707747975E-2</v>
      </c>
      <c r="S49" s="31">
        <f>((1/$C36*S48)-1)</f>
        <v>1.3376648194154406E-3</v>
      </c>
      <c r="T49" s="27">
        <f>((1/$B36*T48)-1)</f>
        <v>8.3500602167803972E-2</v>
      </c>
      <c r="U49" s="29">
        <f>((1/$C36*U48)-1)</f>
        <v>-6.6246257723421298E-3</v>
      </c>
      <c r="V49" s="28">
        <f>((1/$B36*V48)-1)</f>
        <v>0.18546768366118016</v>
      </c>
      <c r="W49" s="27">
        <f>((1/$C36*W48)-1)</f>
        <v>2.7071788011975295E-2</v>
      </c>
      <c r="X49" s="30">
        <f>((1/$B36*X48)-1)</f>
        <v>7.4468085106383031E-2</v>
      </c>
      <c r="Y49" s="31">
        <f>((1/$C36*Y48)-1)</f>
        <v>-2.8664246130325477E-3</v>
      </c>
      <c r="Z49" s="30">
        <f>((1/$B36*Z48)-1)</f>
        <v>6.811186939649394E-2</v>
      </c>
      <c r="AA49" s="31">
        <f>((1/$C36*AA48)-1)</f>
        <v>3.1849162367030281E-3</v>
      </c>
      <c r="AB49" s="27">
        <f>((1/$B36*AB48)-1)</f>
        <v>7.1591061153485791E-2</v>
      </c>
      <c r="AC49" s="29">
        <f>((1/$C36*AC48)-1)</f>
        <v>-9.3636537359067518E-3</v>
      </c>
      <c r="AD49" s="27"/>
      <c r="AE49" s="27"/>
    </row>
    <row r="50" spans="1:31" x14ac:dyDescent="0.2">
      <c r="A50" s="162"/>
      <c r="B50" s="164"/>
      <c r="C50" s="174"/>
      <c r="D50" s="168"/>
      <c r="E50" s="48" t="s">
        <v>5</v>
      </c>
      <c r="F50" s="9"/>
      <c r="G50" s="9"/>
      <c r="H50" s="13"/>
      <c r="I50" s="15"/>
      <c r="J50" s="9"/>
      <c r="K50" s="9"/>
      <c r="L50" s="13"/>
      <c r="M50" s="9"/>
      <c r="N50" s="10"/>
      <c r="O50" s="15"/>
      <c r="P50" s="9"/>
      <c r="Q50" s="9"/>
      <c r="R50" s="13"/>
      <c r="S50" s="15"/>
      <c r="T50" s="9"/>
      <c r="U50" s="11"/>
      <c r="V50" s="10"/>
      <c r="W50" s="9"/>
      <c r="X50" s="13"/>
      <c r="Y50" s="15"/>
      <c r="Z50" s="13"/>
      <c r="AA50" s="15"/>
      <c r="AB50" s="9"/>
      <c r="AC50" s="11"/>
      <c r="AD50" s="9"/>
      <c r="AE50" s="9"/>
    </row>
    <row r="51" spans="1:31" ht="17" thickBot="1" x14ac:dyDescent="0.25">
      <c r="A51" s="162"/>
      <c r="B51" s="164"/>
      <c r="C51" s="174"/>
      <c r="D51" s="170"/>
      <c r="E51" s="68" t="s">
        <v>37</v>
      </c>
      <c r="F51" s="77">
        <f>IF(G49&lt;0,1,0)</f>
        <v>0</v>
      </c>
      <c r="G51" s="82"/>
      <c r="H51" s="83">
        <f>IF(I49&lt;0,1,0)</f>
        <v>0</v>
      </c>
      <c r="I51" s="82"/>
      <c r="J51" s="83">
        <f>IF(K49&lt;0,1,0)</f>
        <v>1</v>
      </c>
      <c r="K51" s="82"/>
      <c r="L51" s="83">
        <f>IF(M49&lt;0,1,0)</f>
        <v>1</v>
      </c>
      <c r="M51" s="78"/>
      <c r="N51" s="77">
        <f>IF(O49&lt;0,1,0)</f>
        <v>0</v>
      </c>
      <c r="O51" s="82"/>
      <c r="P51" s="83">
        <f>IF(Q49&lt;0,1,0)</f>
        <v>0</v>
      </c>
      <c r="Q51" s="82"/>
      <c r="R51" s="83">
        <f>IF(S49&lt;0,1,0)</f>
        <v>0</v>
      </c>
      <c r="S51" s="82"/>
      <c r="T51" s="83">
        <f>IF(U49&lt;0,1,0)</f>
        <v>1</v>
      </c>
      <c r="U51" s="78"/>
      <c r="V51" s="77">
        <f>IF(W49&lt;0,1,0)</f>
        <v>0</v>
      </c>
      <c r="W51" s="82"/>
      <c r="X51" s="83">
        <f>IF(Y49&lt;0,1,0)</f>
        <v>1</v>
      </c>
      <c r="Y51" s="82"/>
      <c r="Z51" s="83">
        <f>IF(AA49&lt;0,1,0)</f>
        <v>0</v>
      </c>
      <c r="AA51" s="82"/>
      <c r="AB51" s="83">
        <f>IF(AC49&lt;0,1,0)</f>
        <v>1</v>
      </c>
      <c r="AC51" s="78"/>
      <c r="AD51" s="69"/>
      <c r="AE51" s="69"/>
    </row>
    <row r="52" spans="1:31" x14ac:dyDescent="0.2">
      <c r="A52" s="161" t="s">
        <v>16</v>
      </c>
      <c r="B52" s="163">
        <v>0.11357</v>
      </c>
      <c r="C52" s="173">
        <v>0.11401</v>
      </c>
      <c r="D52" s="165">
        <v>2</v>
      </c>
      <c r="E52" s="47" t="s">
        <v>6</v>
      </c>
      <c r="F52" s="6">
        <v>7.9115000000000005E-2</v>
      </c>
      <c r="G52" s="6">
        <v>0.171185</v>
      </c>
      <c r="H52" s="12">
        <v>0.118475</v>
      </c>
      <c r="I52" s="14">
        <v>0.12282999999999999</v>
      </c>
      <c r="J52" s="6">
        <v>0.12432</v>
      </c>
      <c r="K52" s="6">
        <v>0.116505</v>
      </c>
      <c r="L52" s="12">
        <v>0.126995</v>
      </c>
      <c r="M52" s="6">
        <v>0.11444</v>
      </c>
      <c r="N52" s="7">
        <v>8.3330000000000001E-2</v>
      </c>
      <c r="O52" s="14">
        <v>0.16713500000000001</v>
      </c>
      <c r="P52" s="6">
        <v>0.11975</v>
      </c>
      <c r="Q52" s="6">
        <v>0.12241</v>
      </c>
      <c r="R52" s="12">
        <v>0.12642</v>
      </c>
      <c r="S52" s="14">
        <v>0.11550000000000001</v>
      </c>
      <c r="T52" s="6">
        <v>0.13139000000000001</v>
      </c>
      <c r="U52" s="8">
        <v>0.115005</v>
      </c>
      <c r="V52" s="7">
        <v>8.2439999999999999E-2</v>
      </c>
      <c r="W52" s="6">
        <v>0.167045</v>
      </c>
      <c r="X52" s="12">
        <v>0.11960999999999999</v>
      </c>
      <c r="Y52" s="14">
        <v>0.122655</v>
      </c>
      <c r="Z52" s="12">
        <v>0.124725</v>
      </c>
      <c r="AA52" s="14">
        <v>0.11514000000000001</v>
      </c>
      <c r="AB52" s="6">
        <v>0.12927</v>
      </c>
      <c r="AC52" s="8">
        <v>0.114805</v>
      </c>
      <c r="AD52" s="9"/>
      <c r="AE52" s="9"/>
    </row>
    <row r="53" spans="1:31" x14ac:dyDescent="0.2">
      <c r="A53" s="162"/>
      <c r="B53" s="164"/>
      <c r="C53" s="174"/>
      <c r="D53" s="166"/>
      <c r="E53" s="48" t="s">
        <v>7</v>
      </c>
      <c r="F53" s="27">
        <f>((1/$B52*F52)-1)</f>
        <v>-0.30338117460596992</v>
      </c>
      <c r="G53" s="27">
        <f>((1/$C52*G52)-1)</f>
        <v>0.50149109727216934</v>
      </c>
      <c r="H53" s="30">
        <f>((1/$B52*H52)-1)</f>
        <v>4.318922250594337E-2</v>
      </c>
      <c r="I53" s="31">
        <f>((1/$C52*I52)-1)</f>
        <v>7.7361634944303148E-2</v>
      </c>
      <c r="J53" s="27">
        <f>((1/$B52*J52)-1)</f>
        <v>9.4655278682750588E-2</v>
      </c>
      <c r="K53" s="27">
        <f>((1/$C52*K52)-1)</f>
        <v>2.1884045259187745E-2</v>
      </c>
      <c r="L53" s="30">
        <f>((1/$B52*L52)-1)</f>
        <v>0.11820903407590033</v>
      </c>
      <c r="M53" s="27">
        <f>((1/$C52*M52)-1)</f>
        <v>3.7715989825455321E-3</v>
      </c>
      <c r="N53" s="28">
        <f>((1/$B52*N52)-1)</f>
        <v>-0.26626750022012857</v>
      </c>
      <c r="O53" s="31">
        <f>((1/$C52*O52)-1)</f>
        <v>0.46596789755284651</v>
      </c>
      <c r="P53" s="27">
        <f>((1/$B52*P52)-1)</f>
        <v>5.4415778814827842E-2</v>
      </c>
      <c r="Q53" s="27">
        <f>((1/$C52*Q52)-1)</f>
        <v>7.3677747566003093E-2</v>
      </c>
      <c r="R53" s="30">
        <f>((1/$B52*R52)-1)</f>
        <v>0.11314607730914861</v>
      </c>
      <c r="S53" s="31">
        <f>((1/$C52*S52)-1)</f>
        <v>1.3069029032541035E-2</v>
      </c>
      <c r="T53" s="27">
        <f>((1/$B52*T52)-1)</f>
        <v>0.15690763405829</v>
      </c>
      <c r="U53" s="29">
        <f>((1/$C52*U52)-1)</f>
        <v>8.727304622401677E-3</v>
      </c>
      <c r="V53" s="28">
        <f>((1/$B52*V52)-1)</f>
        <v>-0.27410407678084003</v>
      </c>
      <c r="W53" s="27">
        <f>((1/$C52*W52)-1)</f>
        <v>0.46517849311463921</v>
      </c>
      <c r="X53" s="30">
        <f>((1/$B52*X52)-1)</f>
        <v>5.3183058906401293E-2</v>
      </c>
      <c r="Y53" s="31">
        <f>((1/$C52*Y52)-1)</f>
        <v>7.5826681870011514E-2</v>
      </c>
      <c r="Z53" s="30">
        <f>((1/$B52*Z52)-1)</f>
        <v>9.8221361274984487E-2</v>
      </c>
      <c r="AA53" s="31">
        <f>((1/$C52*AA52)-1)</f>
        <v>9.911411279712512E-3</v>
      </c>
      <c r="AB53" s="27">
        <f>((1/$B52*AB52)-1)</f>
        <v>0.13824073258783121</v>
      </c>
      <c r="AC53" s="29">
        <f>((1/$C52*AC52)-1)</f>
        <v>6.9730725374967939E-3</v>
      </c>
      <c r="AD53" s="27"/>
      <c r="AE53" s="27"/>
    </row>
    <row r="54" spans="1:31" x14ac:dyDescent="0.2">
      <c r="A54" s="162"/>
      <c r="B54" s="164"/>
      <c r="C54" s="174"/>
      <c r="D54" s="166"/>
      <c r="E54" s="48" t="s">
        <v>5</v>
      </c>
      <c r="F54" s="46"/>
      <c r="G54" s="9"/>
      <c r="H54" s="13"/>
      <c r="I54" s="15"/>
      <c r="J54" s="9"/>
      <c r="K54" s="9"/>
      <c r="L54" s="13"/>
      <c r="M54" s="9"/>
      <c r="N54" s="10"/>
      <c r="O54" s="15"/>
      <c r="P54" s="9"/>
      <c r="Q54" s="9"/>
      <c r="R54" s="13"/>
      <c r="S54" s="15"/>
      <c r="T54" s="9"/>
      <c r="U54" s="11"/>
      <c r="V54" s="10"/>
      <c r="W54" s="9"/>
      <c r="X54" s="13"/>
      <c r="Y54" s="15"/>
      <c r="Z54" s="13"/>
      <c r="AA54" s="15"/>
      <c r="AB54" s="9"/>
      <c r="AC54" s="11"/>
      <c r="AD54" s="9"/>
      <c r="AE54" s="9"/>
    </row>
    <row r="55" spans="1:31" x14ac:dyDescent="0.2">
      <c r="A55" s="162"/>
      <c r="B55" s="164"/>
      <c r="C55" s="174"/>
      <c r="D55" s="166"/>
      <c r="E55" s="66" t="s">
        <v>37</v>
      </c>
      <c r="F55" s="77">
        <f>IF(G53&lt;0,1,0)</f>
        <v>0</v>
      </c>
      <c r="G55" s="82"/>
      <c r="H55" s="83">
        <f>IF(I53&lt;0,1,0)</f>
        <v>0</v>
      </c>
      <c r="I55" s="82"/>
      <c r="J55" s="83">
        <f>IF(K53&lt;0,1,0)</f>
        <v>0</v>
      </c>
      <c r="K55" s="82"/>
      <c r="L55" s="83">
        <f>IF(M53&lt;0,1,0)</f>
        <v>0</v>
      </c>
      <c r="M55" s="78"/>
      <c r="N55" s="77">
        <f>IF(O53&lt;0,1,0)</f>
        <v>0</v>
      </c>
      <c r="O55" s="82"/>
      <c r="P55" s="83">
        <f>IF(Q53&lt;0,1,0)</f>
        <v>0</v>
      </c>
      <c r="Q55" s="82"/>
      <c r="R55" s="83">
        <f>IF(S53&lt;0,1,0)</f>
        <v>0</v>
      </c>
      <c r="S55" s="82"/>
      <c r="T55" s="83">
        <f>IF(U53&lt;0,1,0)</f>
        <v>0</v>
      </c>
      <c r="U55" s="78"/>
      <c r="V55" s="77">
        <f>IF(W53&lt;0,1,0)</f>
        <v>0</v>
      </c>
      <c r="W55" s="82"/>
      <c r="X55" s="83">
        <f>IF(Y53&lt;0,1,0)</f>
        <v>0</v>
      </c>
      <c r="Y55" s="82"/>
      <c r="Z55" s="83">
        <f>IF(AA53&lt;0,1,0)</f>
        <v>0</v>
      </c>
      <c r="AA55" s="82"/>
      <c r="AB55" s="83">
        <f>IF(AC53&lt;0,1,0)</f>
        <v>0</v>
      </c>
      <c r="AC55" s="78"/>
      <c r="AD55" s="69"/>
      <c r="AE55" s="69"/>
    </row>
    <row r="56" spans="1:31" x14ac:dyDescent="0.2">
      <c r="A56" s="162"/>
      <c r="B56" s="164"/>
      <c r="C56" s="174"/>
      <c r="D56" s="167">
        <v>4</v>
      </c>
      <c r="E56" s="49" t="s">
        <v>6</v>
      </c>
      <c r="F56" s="20">
        <v>9.0105000000000005E-2</v>
      </c>
      <c r="G56" s="20">
        <v>0.19885</v>
      </c>
      <c r="H56" s="16">
        <v>0.11799</v>
      </c>
      <c r="I56" s="17">
        <v>0.11982</v>
      </c>
      <c r="J56" s="20">
        <v>0.12356</v>
      </c>
      <c r="K56" s="20">
        <v>0.11461499999999999</v>
      </c>
      <c r="L56" s="16">
        <v>0.12756500000000001</v>
      </c>
      <c r="M56" s="20">
        <v>0.11506</v>
      </c>
      <c r="N56" s="21">
        <v>9.6110000000000001E-2</v>
      </c>
      <c r="O56" s="17">
        <v>0.198245</v>
      </c>
      <c r="P56" s="20">
        <v>0.12127499999999999</v>
      </c>
      <c r="Q56" s="20">
        <v>0.11834500000000001</v>
      </c>
      <c r="R56" s="16">
        <v>0.12793499999999999</v>
      </c>
      <c r="S56" s="17">
        <v>0.11446000000000001</v>
      </c>
      <c r="T56" s="20">
        <v>0.132885</v>
      </c>
      <c r="U56" s="22">
        <v>0.113645</v>
      </c>
      <c r="V56" s="21">
        <v>9.3744999999999995E-2</v>
      </c>
      <c r="W56" s="20">
        <v>0.1961</v>
      </c>
      <c r="X56" s="16">
        <v>0.11938</v>
      </c>
      <c r="Y56" s="17">
        <v>0.11821</v>
      </c>
      <c r="Z56" s="16">
        <v>0.12562000000000001</v>
      </c>
      <c r="AA56" s="17">
        <v>0.11447499999999999</v>
      </c>
      <c r="AB56" s="20">
        <v>0.129805</v>
      </c>
      <c r="AC56" s="22">
        <v>0.11446000000000001</v>
      </c>
      <c r="AD56" s="9"/>
      <c r="AE56" s="9"/>
    </row>
    <row r="57" spans="1:31" x14ac:dyDescent="0.2">
      <c r="A57" s="162"/>
      <c r="B57" s="164"/>
      <c r="C57" s="174"/>
      <c r="D57" s="168"/>
      <c r="E57" s="48" t="s">
        <v>7</v>
      </c>
      <c r="F57" s="27">
        <f>((1/$B52*F56)-1)</f>
        <v>-0.20661266179448801</v>
      </c>
      <c r="G57" s="27">
        <f>((1/$C52*G56)-1)</f>
        <v>0.74414525041663016</v>
      </c>
      <c r="H57" s="30">
        <f>((1/$B52*H56)-1)</f>
        <v>3.8918728537465697E-2</v>
      </c>
      <c r="I57" s="31">
        <f>((1/$C52*I56)-1)</f>
        <v>5.0960442066485534E-2</v>
      </c>
      <c r="J57" s="27">
        <f>((1/$B52*J56)-1)</f>
        <v>8.7963370608435287E-2</v>
      </c>
      <c r="K57" s="27">
        <f>((1/$C52*K56)-1)</f>
        <v>5.306552056837166E-3</v>
      </c>
      <c r="L57" s="30">
        <f>((1/$B52*L56)-1)</f>
        <v>0.12322796513163681</v>
      </c>
      <c r="M57" s="27">
        <f>((1/$C52*M56)-1)</f>
        <v>9.2097184457504699E-3</v>
      </c>
      <c r="N57" s="28">
        <f>((1/$B52*N56)-1)</f>
        <v>-0.15373778286519335</v>
      </c>
      <c r="O57" s="31">
        <f>((1/$C52*O56)-1)</f>
        <v>0.73883869835979321</v>
      </c>
      <c r="P57" s="27">
        <f>((1/$B52*P56)-1)</f>
        <v>6.7843620674473692E-2</v>
      </c>
      <c r="Q57" s="27">
        <f>((1/$C52*Q56)-1)</f>
        <v>3.8022980440312493E-2</v>
      </c>
      <c r="R57" s="30">
        <f>((1/$B52*R56)-1)</f>
        <v>0.12648586774676396</v>
      </c>
      <c r="S57" s="31">
        <f>((1/$C52*S56)-1)</f>
        <v>3.9470221910360426E-3</v>
      </c>
      <c r="T57" s="27">
        <f>((1/$B52*T56)-1)</f>
        <v>0.17007132165184458</v>
      </c>
      <c r="U57" s="29">
        <f>((1/$C52*U56)-1)</f>
        <v>-3.2014735549512618E-3</v>
      </c>
      <c r="V57" s="28">
        <f>((1/$B52*V56)-1)</f>
        <v>-0.1745619441753985</v>
      </c>
      <c r="W57" s="27">
        <f>((1/$C52*W56)-1)</f>
        <v>0.72002455924918873</v>
      </c>
      <c r="X57" s="30">
        <f>((1/$B52*X56)-1)</f>
        <v>5.1157876199700469E-2</v>
      </c>
      <c r="Y57" s="31">
        <f>((1/$C52*Y56)-1)</f>
        <v>3.6838873783001436E-2</v>
      </c>
      <c r="Z57" s="30">
        <f>((1/$B52*Z56)-1)</f>
        <v>0.10610196354671131</v>
      </c>
      <c r="AA57" s="31">
        <f>((1/$C52*AA56)-1)</f>
        <v>4.0785895974038144E-3</v>
      </c>
      <c r="AB57" s="27">
        <f>((1/$B52*AB56)-1)</f>
        <v>0.14295148366646115</v>
      </c>
      <c r="AC57" s="29">
        <f>((1/$C52*AC56)-1)</f>
        <v>3.9470221910360426E-3</v>
      </c>
      <c r="AD57" s="27"/>
      <c r="AE57" s="27"/>
    </row>
    <row r="58" spans="1:31" x14ac:dyDescent="0.2">
      <c r="A58" s="162"/>
      <c r="B58" s="164"/>
      <c r="C58" s="174"/>
      <c r="D58" s="168"/>
      <c r="E58" s="48" t="s">
        <v>5</v>
      </c>
      <c r="F58" s="9"/>
      <c r="G58" s="9"/>
      <c r="H58" s="13"/>
      <c r="I58" s="15"/>
      <c r="J58" s="9"/>
      <c r="K58" s="9"/>
      <c r="L58" s="13"/>
      <c r="M58" s="9"/>
      <c r="N58" s="10"/>
      <c r="O58" s="15"/>
      <c r="P58" s="9"/>
      <c r="Q58" s="9"/>
      <c r="R58" s="13"/>
      <c r="S58" s="15"/>
      <c r="T58" s="9"/>
      <c r="U58" s="11"/>
      <c r="V58" s="10"/>
      <c r="W58" s="9"/>
      <c r="X58" s="13"/>
      <c r="Y58" s="15"/>
      <c r="Z58" s="13"/>
      <c r="AA58" s="15"/>
      <c r="AB58" s="9"/>
      <c r="AC58" s="11"/>
      <c r="AD58" s="9"/>
      <c r="AE58" s="9"/>
    </row>
    <row r="59" spans="1:31" x14ac:dyDescent="0.2">
      <c r="A59" s="162"/>
      <c r="B59" s="164"/>
      <c r="C59" s="174"/>
      <c r="D59" s="168"/>
      <c r="E59" s="66" t="s">
        <v>37</v>
      </c>
      <c r="F59" s="77">
        <f>IF(G57&lt;0,1,0)</f>
        <v>0</v>
      </c>
      <c r="G59" s="82"/>
      <c r="H59" s="83">
        <f>IF(I57&lt;0,1,0)</f>
        <v>0</v>
      </c>
      <c r="I59" s="82"/>
      <c r="J59" s="83">
        <f>IF(K57&lt;0,1,0)</f>
        <v>0</v>
      </c>
      <c r="K59" s="82"/>
      <c r="L59" s="83">
        <f>IF(M57&lt;0,1,0)</f>
        <v>0</v>
      </c>
      <c r="M59" s="78"/>
      <c r="N59" s="77">
        <f>IF(O57&lt;0,1,0)</f>
        <v>0</v>
      </c>
      <c r="O59" s="82"/>
      <c r="P59" s="83">
        <f>IF(Q57&lt;0,1,0)</f>
        <v>0</v>
      </c>
      <c r="Q59" s="82"/>
      <c r="R59" s="83">
        <f>IF(S57&lt;0,1,0)</f>
        <v>0</v>
      </c>
      <c r="S59" s="82"/>
      <c r="T59" s="83">
        <f>IF(U57&lt;0,1,0)</f>
        <v>1</v>
      </c>
      <c r="U59" s="78"/>
      <c r="V59" s="77">
        <f>IF(W57&lt;0,1,0)</f>
        <v>0</v>
      </c>
      <c r="W59" s="82"/>
      <c r="X59" s="83">
        <f>IF(Y57&lt;0,1,0)</f>
        <v>0</v>
      </c>
      <c r="Y59" s="82"/>
      <c r="Z59" s="83">
        <f>IF(AA57&lt;0,1,0)</f>
        <v>0</v>
      </c>
      <c r="AA59" s="82"/>
      <c r="AB59" s="83">
        <f>IF(AC57&lt;0,1,0)</f>
        <v>0</v>
      </c>
      <c r="AC59" s="78"/>
      <c r="AD59" s="69"/>
      <c r="AE59" s="69"/>
    </row>
    <row r="60" spans="1:31" x14ac:dyDescent="0.2">
      <c r="A60" s="162"/>
      <c r="B60" s="164"/>
      <c r="C60" s="174"/>
      <c r="D60" s="167">
        <v>6</v>
      </c>
      <c r="E60" s="49" t="s">
        <v>6</v>
      </c>
      <c r="F60" s="20">
        <v>9.6805000000000002E-2</v>
      </c>
      <c r="G60" s="20">
        <v>0.20945</v>
      </c>
      <c r="H60" s="16">
        <v>0.11966</v>
      </c>
      <c r="I60" s="17">
        <v>0.11677</v>
      </c>
      <c r="J60" s="20">
        <v>0.123615</v>
      </c>
      <c r="K60" s="20">
        <v>0.115065</v>
      </c>
      <c r="L60" s="16">
        <v>0.12696499999999999</v>
      </c>
      <c r="M60" s="20">
        <v>0.11466</v>
      </c>
      <c r="N60" s="21">
        <v>0.10420500000000001</v>
      </c>
      <c r="O60" s="17">
        <v>0.19317500000000001</v>
      </c>
      <c r="P60" s="20">
        <v>0.12371500000000001</v>
      </c>
      <c r="Q60" s="20">
        <v>0.11586</v>
      </c>
      <c r="R60" s="16">
        <v>0.12898000000000001</v>
      </c>
      <c r="S60" s="17">
        <v>0.114785</v>
      </c>
      <c r="T60" s="20">
        <v>0.13349</v>
      </c>
      <c r="U60" s="22">
        <v>0.115465</v>
      </c>
      <c r="V60" s="21">
        <v>0.10161000000000001</v>
      </c>
      <c r="W60" s="20">
        <v>0.199655</v>
      </c>
      <c r="X60" s="16">
        <v>0.12184</v>
      </c>
      <c r="Y60" s="17">
        <v>0.11572</v>
      </c>
      <c r="Z60" s="16">
        <v>0.12625500000000001</v>
      </c>
      <c r="AA60" s="17">
        <v>0.11497499999999999</v>
      </c>
      <c r="AB60" s="20">
        <v>0.12947500000000001</v>
      </c>
      <c r="AC60" s="22">
        <v>0.11441999999999999</v>
      </c>
      <c r="AD60" s="9"/>
      <c r="AE60" s="9"/>
    </row>
    <row r="61" spans="1:31" x14ac:dyDescent="0.2">
      <c r="A61" s="162"/>
      <c r="B61" s="164"/>
      <c r="C61" s="174"/>
      <c r="D61" s="168"/>
      <c r="E61" s="48" t="s">
        <v>7</v>
      </c>
      <c r="F61" s="27">
        <f>((1/$B52*F60)-1)</f>
        <v>-0.14761820903407596</v>
      </c>
      <c r="G61" s="27">
        <f>((1/$C52*G60)-1)</f>
        <v>0.8371195509165863</v>
      </c>
      <c r="H61" s="30">
        <f>((1/$B52*H60)-1)</f>
        <v>5.3623316016553568E-2</v>
      </c>
      <c r="I61" s="31">
        <f>((1/$C52*I60)-1)</f>
        <v>2.4208402771686677E-2</v>
      </c>
      <c r="J61" s="27">
        <f>((1/$B52*J60)-1)</f>
        <v>8.8447653429602813E-2</v>
      </c>
      <c r="K61" s="27">
        <f>((1/$C52*K60)-1)</f>
        <v>9.2535742478729865E-3</v>
      </c>
      <c r="L61" s="30">
        <f>((1/$B52*L60)-1)</f>
        <v>0.11794487980980883</v>
      </c>
      <c r="M61" s="27">
        <f>((1/$C52*M60)-1)</f>
        <v>5.7012542759407037E-3</v>
      </c>
      <c r="N61" s="28">
        <f>((1/$B52*N60)-1)</f>
        <v>-8.2460156731531176E-2</v>
      </c>
      <c r="O61" s="31">
        <f>((1/$C52*O60)-1)</f>
        <v>0.69436891500745568</v>
      </c>
      <c r="P61" s="27">
        <f>((1/$B52*P60)-1)</f>
        <v>8.9328167649907586E-2</v>
      </c>
      <c r="Q61" s="27">
        <f>((1/$C52*Q60)-1)</f>
        <v>1.622664678536978E-2</v>
      </c>
      <c r="R61" s="30">
        <f>((1/$B52*R60)-1)</f>
        <v>0.13568724134894783</v>
      </c>
      <c r="S61" s="31">
        <f>((1/$C52*S60)-1)</f>
        <v>6.7976493290062834E-3</v>
      </c>
      <c r="T61" s="27">
        <f>((1/$B52*T60)-1)</f>
        <v>0.1753984326846878</v>
      </c>
      <c r="U61" s="29">
        <f>((1/$C52*U60)-1)</f>
        <v>1.2762038417682753E-2</v>
      </c>
      <c r="V61" s="28">
        <f>((1/$B52*V60)-1)</f>
        <v>-0.10530950074843703</v>
      </c>
      <c r="W61" s="27">
        <f>((1/$C52*W60)-1)</f>
        <v>0.7512060345583722</v>
      </c>
      <c r="X61" s="30">
        <f>((1/$B52*X60)-1)</f>
        <v>7.281852601919514E-2</v>
      </c>
      <c r="Y61" s="31">
        <f>((1/$C52*Y60)-1)</f>
        <v>1.4998684325936429E-2</v>
      </c>
      <c r="Z61" s="30">
        <f>((1/$B52*Z60)-1)</f>
        <v>0.11169322884564581</v>
      </c>
      <c r="AA61" s="31">
        <f>((1/$C52*AA60)-1)</f>
        <v>8.4641698096659113E-3</v>
      </c>
      <c r="AB61" s="27">
        <f>((1/$B52*AB60)-1)</f>
        <v>0.14004578673945578</v>
      </c>
      <c r="AC61" s="29">
        <f>((1/$C52*AC60)-1)</f>
        <v>3.5961757740550215E-3</v>
      </c>
      <c r="AD61" s="27"/>
      <c r="AE61" s="27"/>
    </row>
    <row r="62" spans="1:31" x14ac:dyDescent="0.2">
      <c r="A62" s="162"/>
      <c r="B62" s="164"/>
      <c r="C62" s="174"/>
      <c r="D62" s="168"/>
      <c r="E62" s="48" t="s">
        <v>5</v>
      </c>
      <c r="F62" s="9"/>
      <c r="G62" s="9"/>
      <c r="H62" s="13"/>
      <c r="I62" s="15"/>
      <c r="J62" s="9"/>
      <c r="K62" s="9"/>
      <c r="L62" s="13"/>
      <c r="M62" s="9"/>
      <c r="N62" s="10"/>
      <c r="O62" s="15"/>
      <c r="P62" s="9"/>
      <c r="Q62" s="9"/>
      <c r="R62" s="13"/>
      <c r="S62" s="15"/>
      <c r="T62" s="9"/>
      <c r="U62" s="11"/>
      <c r="V62" s="10"/>
      <c r="W62" s="9"/>
      <c r="X62" s="13"/>
      <c r="Y62" s="15"/>
      <c r="Z62" s="13"/>
      <c r="AA62" s="15"/>
      <c r="AB62" s="9"/>
      <c r="AC62" s="11"/>
      <c r="AD62" s="9"/>
      <c r="AE62" s="9"/>
    </row>
    <row r="63" spans="1:31" x14ac:dyDescent="0.2">
      <c r="A63" s="162"/>
      <c r="B63" s="164"/>
      <c r="C63" s="174"/>
      <c r="D63" s="169"/>
      <c r="E63" s="66" t="s">
        <v>37</v>
      </c>
      <c r="F63" s="77">
        <f>IF(G61&lt;0,1,0)</f>
        <v>0</v>
      </c>
      <c r="G63" s="82"/>
      <c r="H63" s="83">
        <f>IF(I61&lt;0,1,0)</f>
        <v>0</v>
      </c>
      <c r="I63" s="82"/>
      <c r="J63" s="83">
        <f>IF(K61&lt;0,1,0)</f>
        <v>0</v>
      </c>
      <c r="K63" s="82"/>
      <c r="L63" s="83">
        <f>IF(M61&lt;0,1,0)</f>
        <v>0</v>
      </c>
      <c r="M63" s="78"/>
      <c r="N63" s="77">
        <f>IF(O61&lt;0,1,0)</f>
        <v>0</v>
      </c>
      <c r="O63" s="82"/>
      <c r="P63" s="83">
        <f>IF(Q61&lt;0,1,0)</f>
        <v>0</v>
      </c>
      <c r="Q63" s="82"/>
      <c r="R63" s="83">
        <f>IF(S61&lt;0,1,0)</f>
        <v>0</v>
      </c>
      <c r="S63" s="82"/>
      <c r="T63" s="83">
        <f>IF(U61&lt;0,1,0)</f>
        <v>0</v>
      </c>
      <c r="U63" s="78"/>
      <c r="V63" s="77">
        <f>IF(W61&lt;0,1,0)</f>
        <v>0</v>
      </c>
      <c r="W63" s="82"/>
      <c r="X63" s="83">
        <f>IF(Y61&lt;0,1,0)</f>
        <v>0</v>
      </c>
      <c r="Y63" s="82"/>
      <c r="Z63" s="83">
        <f>IF(AA61&lt;0,1,0)</f>
        <v>0</v>
      </c>
      <c r="AA63" s="82"/>
      <c r="AB63" s="83">
        <f>IF(AC61&lt;0,1,0)</f>
        <v>0</v>
      </c>
      <c r="AC63" s="78"/>
      <c r="AD63" s="69"/>
      <c r="AE63" s="69"/>
    </row>
    <row r="64" spans="1:31" x14ac:dyDescent="0.2">
      <c r="A64" s="162"/>
      <c r="B64" s="164"/>
      <c r="C64" s="174"/>
      <c r="D64" s="168">
        <v>9</v>
      </c>
      <c r="E64" s="49" t="s">
        <v>6</v>
      </c>
      <c r="F64" s="9">
        <v>0.10285999999999999</v>
      </c>
      <c r="G64" s="9">
        <v>0.20554500000000001</v>
      </c>
      <c r="H64" s="13">
        <v>0.12076000000000001</v>
      </c>
      <c r="I64" s="15">
        <v>0.11625000000000001</v>
      </c>
      <c r="J64" s="9">
        <v>0.123475</v>
      </c>
      <c r="K64" s="9">
        <v>0.114895</v>
      </c>
      <c r="L64" s="13">
        <v>0.126275</v>
      </c>
      <c r="M64" s="9">
        <v>0.114495</v>
      </c>
      <c r="N64" s="10">
        <v>0.11051999999999999</v>
      </c>
      <c r="O64" s="15">
        <v>0.19091</v>
      </c>
      <c r="P64" s="9">
        <v>0.12509500000000001</v>
      </c>
      <c r="Q64" s="9">
        <v>0.114375</v>
      </c>
      <c r="R64" s="13">
        <v>0.13009000000000001</v>
      </c>
      <c r="S64" s="15">
        <v>0.11461499999999999</v>
      </c>
      <c r="T64" s="9">
        <v>0.13305</v>
      </c>
      <c r="U64" s="11">
        <v>0.11422499999999999</v>
      </c>
      <c r="V64" s="10">
        <v>0.10675</v>
      </c>
      <c r="W64" s="9">
        <v>0.20069999999999999</v>
      </c>
      <c r="X64" s="13">
        <v>0.12271</v>
      </c>
      <c r="Y64" s="15">
        <v>0.11441999999999999</v>
      </c>
      <c r="Z64" s="13">
        <v>0.12653500000000001</v>
      </c>
      <c r="AA64" s="15">
        <v>0.114195</v>
      </c>
      <c r="AB64" s="9">
        <v>0.13019500000000001</v>
      </c>
      <c r="AC64" s="11">
        <v>0.11409</v>
      </c>
      <c r="AD64" s="9"/>
      <c r="AE64" s="9"/>
    </row>
    <row r="65" spans="1:31" x14ac:dyDescent="0.2">
      <c r="A65" s="162"/>
      <c r="B65" s="164"/>
      <c r="C65" s="174"/>
      <c r="D65" s="168"/>
      <c r="E65" s="48" t="s">
        <v>7</v>
      </c>
      <c r="F65" s="27">
        <f>((1/$B52*F64)-1)</f>
        <v>-9.4303072994628923E-2</v>
      </c>
      <c r="G65" s="27">
        <f>((1/$C52*G64)-1)</f>
        <v>0.80286816945881956</v>
      </c>
      <c r="H65" s="30">
        <f>((1/$B52*H64)-1)</f>
        <v>6.3308972439904965E-2</v>
      </c>
      <c r="I65" s="31">
        <f>((1/$C52*I64)-1)</f>
        <v>1.9647399350934291E-2</v>
      </c>
      <c r="J65" s="27">
        <f>((1/$B52*J64)-1)</f>
        <v>8.7214933521176263E-2</v>
      </c>
      <c r="K65" s="27">
        <f>((1/$C52*K64)-1)</f>
        <v>7.7624769757038692E-3</v>
      </c>
      <c r="L65" s="30">
        <f>((1/$B52*L64)-1)</f>
        <v>0.11186933168970681</v>
      </c>
      <c r="M65" s="27">
        <f>((1/$C52*M64)-1)</f>
        <v>4.254012805894325E-3</v>
      </c>
      <c r="N65" s="28">
        <f>((1/$B52*N64)-1)</f>
        <v>-2.6855683719292145E-2</v>
      </c>
      <c r="O65" s="31">
        <f>((1/$C52*O64)-1)</f>
        <v>0.67450223664590836</v>
      </c>
      <c r="P65" s="27">
        <f>((1/$B52*P64)-1)</f>
        <v>0.10147926389011186</v>
      </c>
      <c r="Q65" s="27">
        <f>((1/$C52*Q64)-1)</f>
        <v>3.2014735549514839E-3</v>
      </c>
      <c r="R65" s="30">
        <f>((1/$B52*R64)-1)</f>
        <v>0.1454609491943295</v>
      </c>
      <c r="S65" s="31">
        <f>((1/$C52*S64)-1)</f>
        <v>5.306552056837166E-3</v>
      </c>
      <c r="T65" s="27">
        <f>((1/$B52*T64)-1)</f>
        <v>0.17152417011534737</v>
      </c>
      <c r="U65" s="29">
        <f>((1/$C52*U64)-1)</f>
        <v>1.885799491272655E-3</v>
      </c>
      <c r="V65" s="28">
        <f>((1/$B52*V64)-1)</f>
        <v>-6.0051069824777703E-2</v>
      </c>
      <c r="W65" s="27">
        <f>((1/$C52*W64)-1)</f>
        <v>0.76037189720199994</v>
      </c>
      <c r="X65" s="30">
        <f>((1/$B52*X64)-1)</f>
        <v>8.0478999735845713E-2</v>
      </c>
      <c r="Y65" s="31">
        <f>((1/$C52*Y64)-1)</f>
        <v>3.5961757740550215E-3</v>
      </c>
      <c r="Z65" s="30">
        <f>((1/$B52*Z64)-1)</f>
        <v>0.11415866866249891</v>
      </c>
      <c r="AA65" s="31">
        <f>((1/$C52*AA64)-1)</f>
        <v>1.6226646785371113E-3</v>
      </c>
      <c r="AB65" s="27">
        <f>((1/$B52*AB64)-1)</f>
        <v>0.1463854891256493</v>
      </c>
      <c r="AC65" s="29">
        <f>((1/$C52*AC64)-1)</f>
        <v>7.0169283396204207E-4</v>
      </c>
      <c r="AD65" s="27"/>
      <c r="AE65" s="27"/>
    </row>
    <row r="66" spans="1:31" x14ac:dyDescent="0.2">
      <c r="A66" s="162"/>
      <c r="B66" s="164"/>
      <c r="C66" s="174"/>
      <c r="D66" s="168"/>
      <c r="E66" s="48" t="s">
        <v>5</v>
      </c>
      <c r="F66" s="9"/>
      <c r="G66" s="9"/>
      <c r="H66" s="13"/>
      <c r="I66" s="15"/>
      <c r="J66" s="9"/>
      <c r="K66" s="9"/>
      <c r="L66" s="13"/>
      <c r="M66" s="9"/>
      <c r="N66" s="10"/>
      <c r="O66" s="15"/>
      <c r="P66" s="9"/>
      <c r="Q66" s="9"/>
      <c r="R66" s="13"/>
      <c r="S66" s="15"/>
      <c r="T66" s="9"/>
      <c r="U66" s="11"/>
      <c r="V66" s="10"/>
      <c r="W66" s="9"/>
      <c r="X66" s="13"/>
      <c r="Y66" s="15"/>
      <c r="Z66" s="13"/>
      <c r="AA66" s="15"/>
      <c r="AB66" s="9"/>
      <c r="AC66" s="11"/>
      <c r="AD66" s="9"/>
      <c r="AE66" s="9"/>
    </row>
    <row r="67" spans="1:31" ht="17" thickBot="1" x14ac:dyDescent="0.25">
      <c r="A67" s="162"/>
      <c r="B67" s="164"/>
      <c r="C67" s="174"/>
      <c r="D67" s="170"/>
      <c r="E67" s="68" t="s">
        <v>37</v>
      </c>
      <c r="F67" s="77">
        <f>IF(G65&lt;0,1,0)</f>
        <v>0</v>
      </c>
      <c r="G67" s="82"/>
      <c r="H67" s="83">
        <f>IF(I65&lt;0,1,0)</f>
        <v>0</v>
      </c>
      <c r="I67" s="82"/>
      <c r="J67" s="83">
        <f>IF(K65&lt;0,1,0)</f>
        <v>0</v>
      </c>
      <c r="K67" s="82"/>
      <c r="L67" s="83">
        <f>IF(M65&lt;0,1,0)</f>
        <v>0</v>
      </c>
      <c r="M67" s="78"/>
      <c r="N67" s="77">
        <f>IF(O65&lt;0,1,0)</f>
        <v>0</v>
      </c>
      <c r="O67" s="82"/>
      <c r="P67" s="83">
        <f>IF(Q65&lt;0,1,0)</f>
        <v>0</v>
      </c>
      <c r="Q67" s="82"/>
      <c r="R67" s="83">
        <f>IF(S65&lt;0,1,0)</f>
        <v>0</v>
      </c>
      <c r="S67" s="82"/>
      <c r="T67" s="83">
        <f>IF(U65&lt;0,1,0)</f>
        <v>0</v>
      </c>
      <c r="U67" s="78"/>
      <c r="V67" s="77">
        <f>IF(W65&lt;0,1,0)</f>
        <v>0</v>
      </c>
      <c r="W67" s="82"/>
      <c r="X67" s="83">
        <f>IF(Y65&lt;0,1,0)</f>
        <v>0</v>
      </c>
      <c r="Y67" s="82"/>
      <c r="Z67" s="83">
        <f>IF(AA65&lt;0,1,0)</f>
        <v>0</v>
      </c>
      <c r="AA67" s="82"/>
      <c r="AB67" s="83">
        <f>IF(AC65&lt;0,1,0)</f>
        <v>0</v>
      </c>
      <c r="AC67" s="78"/>
      <c r="AD67" s="69"/>
      <c r="AE67" s="69"/>
    </row>
    <row r="68" spans="1:31" x14ac:dyDescent="0.2">
      <c r="A68" s="161" t="s">
        <v>17</v>
      </c>
      <c r="B68" s="163">
        <v>7.8450000000000006E-2</v>
      </c>
      <c r="C68" s="173">
        <v>7.9305E-2</v>
      </c>
      <c r="D68" s="165">
        <v>2</v>
      </c>
      <c r="E68" s="47" t="s">
        <v>6</v>
      </c>
      <c r="F68" s="6">
        <v>8.1955E-2</v>
      </c>
      <c r="G68" s="6">
        <v>8.0019999999999994E-2</v>
      </c>
      <c r="H68" s="12">
        <v>8.6349999999999996E-2</v>
      </c>
      <c r="I68" s="14">
        <v>7.8814999999999996E-2</v>
      </c>
      <c r="J68" s="6">
        <v>8.5440000000000002E-2</v>
      </c>
      <c r="K68" s="6">
        <v>7.8240000000000004E-2</v>
      </c>
      <c r="L68" s="12">
        <v>8.5595000000000004E-2</v>
      </c>
      <c r="M68" s="6">
        <v>7.9000000000000001E-2</v>
      </c>
      <c r="N68" s="7">
        <v>7.5035000000000004E-2</v>
      </c>
      <c r="O68" s="14">
        <v>8.0560000000000007E-2</v>
      </c>
      <c r="P68" s="6">
        <v>8.4065000000000001E-2</v>
      </c>
      <c r="Q68" s="6">
        <v>7.8704999999999997E-2</v>
      </c>
      <c r="R68" s="12">
        <v>8.8300000000000003E-2</v>
      </c>
      <c r="S68" s="14">
        <v>7.7950000000000005E-2</v>
      </c>
      <c r="T68" s="6">
        <v>9.425E-2</v>
      </c>
      <c r="U68" s="8">
        <v>7.8884999999999997E-2</v>
      </c>
      <c r="V68" s="7">
        <v>7.961E-2</v>
      </c>
      <c r="W68" s="6">
        <v>7.9784999999999995E-2</v>
      </c>
      <c r="X68" s="12">
        <v>8.5184999999999997E-2</v>
      </c>
      <c r="Y68" s="14">
        <v>7.8545000000000004E-2</v>
      </c>
      <c r="Z68" s="12">
        <v>8.6889999999999995E-2</v>
      </c>
      <c r="AA68" s="14">
        <v>7.7960000000000002E-2</v>
      </c>
      <c r="AB68" s="6">
        <v>9.0020000000000003E-2</v>
      </c>
      <c r="AC68" s="8">
        <v>7.8759999999999997E-2</v>
      </c>
      <c r="AD68" s="9"/>
      <c r="AE68" s="9"/>
    </row>
    <row r="69" spans="1:31" x14ac:dyDescent="0.2">
      <c r="A69" s="162"/>
      <c r="B69" s="164"/>
      <c r="C69" s="174"/>
      <c r="D69" s="166"/>
      <c r="E69" s="48" t="s">
        <v>7</v>
      </c>
      <c r="F69" s="27">
        <f>((1/$B68*F68)-1)</f>
        <v>4.4678138942001233E-2</v>
      </c>
      <c r="G69" s="27">
        <f>((1/$C68*G68)-1)</f>
        <v>9.0158249795093681E-3</v>
      </c>
      <c r="H69" s="30">
        <f>((1/$B68*H68)-1)</f>
        <v>0.10070108349267026</v>
      </c>
      <c r="I69" s="31">
        <f>((1/$C68*I68)-1)</f>
        <v>-6.1786772586848171E-3</v>
      </c>
      <c r="J69" s="27">
        <f>((1/$B68*J68)-1)</f>
        <v>8.9101338432122201E-2</v>
      </c>
      <c r="K69" s="27">
        <f>((1/$C68*K68)-1)</f>
        <v>-1.3429165878570015E-2</v>
      </c>
      <c r="L69" s="30">
        <f>((1/$B68*L68)-1)</f>
        <v>9.10771191841937E-2</v>
      </c>
      <c r="M69" s="27">
        <f>((1/$C68*M68)-1)</f>
        <v>-3.8459113548956481E-3</v>
      </c>
      <c r="N69" s="28">
        <f>((1/$B68*N68)-1)</f>
        <v>-4.3530911408540485E-2</v>
      </c>
      <c r="O69" s="31">
        <f>((1/$C68*O68)-1)</f>
        <v>1.582497950948869E-2</v>
      </c>
      <c r="P69" s="27">
        <f>((1/$B68*P68)-1)</f>
        <v>7.1574251115360088E-2</v>
      </c>
      <c r="Q69" s="27">
        <f>((1/$C68*Q68)-1)</f>
        <v>-7.5657272555323951E-3</v>
      </c>
      <c r="R69" s="30">
        <f>((1/$B68*R68)-1)</f>
        <v>0.12555768005098789</v>
      </c>
      <c r="S69" s="31">
        <f>((1/$C68*S68)-1)</f>
        <v>-1.7085934052077367E-2</v>
      </c>
      <c r="T69" s="27">
        <f>((1/$B68*T68)-1)</f>
        <v>0.20140216698534097</v>
      </c>
      <c r="U69" s="29">
        <f>((1/$C68*U68)-1)</f>
        <v>-5.2960090788727321E-3</v>
      </c>
      <c r="V69" s="28">
        <f>((1/$B68*V68)-1)</f>
        <v>1.4786488209050264E-2</v>
      </c>
      <c r="W69" s="27">
        <f>((1/$C68*W68)-1)</f>
        <v>6.0525818044259161E-3</v>
      </c>
      <c r="X69" s="30">
        <f>((1/$B68*X68)-1)</f>
        <v>8.5850860420650044E-2</v>
      </c>
      <c r="Y69" s="31">
        <f>((1/$C68*Y68)-1)</f>
        <v>-9.5832545236743671E-3</v>
      </c>
      <c r="Z69" s="30">
        <f>((1/$B68*Z68)-1)</f>
        <v>0.1075844486934352</v>
      </c>
      <c r="AA69" s="31">
        <f>((1/$C68*AA68)-1)</f>
        <v>-1.6959838597818466E-2</v>
      </c>
      <c r="AB69" s="27">
        <f>((1/$B68*AB68)-1)</f>
        <v>0.14748247291268313</v>
      </c>
      <c r="AC69" s="29">
        <f>((1/$C68*AC68)-1)</f>
        <v>-6.8722022571086061E-3</v>
      </c>
      <c r="AD69" s="27"/>
      <c r="AE69" s="27"/>
    </row>
    <row r="70" spans="1:31" x14ac:dyDescent="0.2">
      <c r="A70" s="162"/>
      <c r="B70" s="164"/>
      <c r="C70" s="174"/>
      <c r="D70" s="166"/>
      <c r="E70" s="48" t="s">
        <v>5</v>
      </c>
      <c r="F70" s="46"/>
      <c r="G70" s="9"/>
      <c r="H70" s="13"/>
      <c r="I70" s="15"/>
      <c r="J70" s="9"/>
      <c r="K70" s="9"/>
      <c r="L70" s="13"/>
      <c r="M70" s="9"/>
      <c r="N70" s="10"/>
      <c r="O70" s="15"/>
      <c r="P70" s="9"/>
      <c r="Q70" s="9"/>
      <c r="R70" s="13"/>
      <c r="S70" s="15"/>
      <c r="T70" s="9"/>
      <c r="U70" s="11"/>
      <c r="V70" s="10"/>
      <c r="W70" s="9"/>
      <c r="X70" s="13"/>
      <c r="Y70" s="15"/>
      <c r="Z70" s="13"/>
      <c r="AA70" s="15"/>
      <c r="AB70" s="9"/>
      <c r="AC70" s="11"/>
      <c r="AD70" s="9"/>
      <c r="AE70" s="9"/>
    </row>
    <row r="71" spans="1:31" x14ac:dyDescent="0.2">
      <c r="A71" s="162"/>
      <c r="B71" s="164"/>
      <c r="C71" s="174"/>
      <c r="D71" s="166"/>
      <c r="E71" s="66" t="s">
        <v>37</v>
      </c>
      <c r="F71" s="77">
        <f>IF(G69&lt;0,1,0)</f>
        <v>0</v>
      </c>
      <c r="G71" s="82"/>
      <c r="H71" s="83">
        <f>IF(I69&lt;0,1,0)</f>
        <v>1</v>
      </c>
      <c r="I71" s="82"/>
      <c r="J71" s="83">
        <f>IF(K69&lt;0,1,0)</f>
        <v>1</v>
      </c>
      <c r="K71" s="82"/>
      <c r="L71" s="83">
        <f>IF(M69&lt;0,1,0)</f>
        <v>1</v>
      </c>
      <c r="M71" s="78"/>
      <c r="N71" s="77">
        <f>IF(O69&lt;0,1,0)</f>
        <v>0</v>
      </c>
      <c r="O71" s="82"/>
      <c r="P71" s="83">
        <f>IF(Q69&lt;0,1,0)</f>
        <v>1</v>
      </c>
      <c r="Q71" s="82"/>
      <c r="R71" s="83">
        <f>IF(S69&lt;0,1,0)</f>
        <v>1</v>
      </c>
      <c r="S71" s="82"/>
      <c r="T71" s="83">
        <f>IF(U69&lt;0,1,0)</f>
        <v>1</v>
      </c>
      <c r="U71" s="78"/>
      <c r="V71" s="77">
        <f>IF(W69&lt;0,1,0)</f>
        <v>0</v>
      </c>
      <c r="W71" s="82"/>
      <c r="X71" s="83">
        <f>IF(Y69&lt;0,1,0)</f>
        <v>1</v>
      </c>
      <c r="Y71" s="82"/>
      <c r="Z71" s="83">
        <f>IF(AA69&lt;0,1,0)</f>
        <v>1</v>
      </c>
      <c r="AA71" s="82"/>
      <c r="AB71" s="83">
        <f>IF(AC69&lt;0,1,0)</f>
        <v>1</v>
      </c>
      <c r="AC71" s="78"/>
      <c r="AD71" s="69"/>
      <c r="AE71" s="69"/>
    </row>
    <row r="72" spans="1:31" x14ac:dyDescent="0.2">
      <c r="A72" s="162"/>
      <c r="B72" s="164"/>
      <c r="C72" s="174"/>
      <c r="D72" s="167">
        <v>4</v>
      </c>
      <c r="E72" s="49" t="s">
        <v>6</v>
      </c>
      <c r="F72" s="20">
        <v>7.5829999999999995E-2</v>
      </c>
      <c r="G72" s="20">
        <v>8.1079999999999999E-2</v>
      </c>
      <c r="H72" s="16">
        <v>8.4805000000000005E-2</v>
      </c>
      <c r="I72" s="17">
        <v>7.8195000000000001E-2</v>
      </c>
      <c r="J72" s="20">
        <v>8.3934999999999996E-2</v>
      </c>
      <c r="K72" s="20">
        <v>7.8585000000000002E-2</v>
      </c>
      <c r="L72" s="16">
        <v>8.4239999999999995E-2</v>
      </c>
      <c r="M72" s="20">
        <v>7.893E-2</v>
      </c>
      <c r="N72" s="21">
        <v>7.9655000000000004E-2</v>
      </c>
      <c r="O72" s="17">
        <v>8.0165E-2</v>
      </c>
      <c r="P72" s="20">
        <v>8.1890000000000004E-2</v>
      </c>
      <c r="Q72" s="20">
        <v>7.8399999999999997E-2</v>
      </c>
      <c r="R72" s="16">
        <v>8.8095000000000007E-2</v>
      </c>
      <c r="S72" s="17">
        <v>7.8799999999999995E-2</v>
      </c>
      <c r="T72" s="20">
        <v>9.3134999999999996E-2</v>
      </c>
      <c r="U72" s="22">
        <v>7.9070000000000001E-2</v>
      </c>
      <c r="V72" s="21">
        <v>7.8125E-2</v>
      </c>
      <c r="W72" s="20">
        <v>7.9325000000000007E-2</v>
      </c>
      <c r="X72" s="16">
        <v>8.3445000000000005E-2</v>
      </c>
      <c r="Y72" s="17">
        <v>7.8034999999999993E-2</v>
      </c>
      <c r="Z72" s="16">
        <v>8.6165000000000005E-2</v>
      </c>
      <c r="AA72" s="17">
        <v>7.8399999999999997E-2</v>
      </c>
      <c r="AB72" s="20">
        <v>8.8700000000000001E-2</v>
      </c>
      <c r="AC72" s="22">
        <v>7.9045000000000004E-2</v>
      </c>
      <c r="AD72" s="9"/>
      <c r="AE72" s="9"/>
    </row>
    <row r="73" spans="1:31" x14ac:dyDescent="0.2">
      <c r="A73" s="162"/>
      <c r="B73" s="164"/>
      <c r="C73" s="174"/>
      <c r="D73" s="168"/>
      <c r="E73" s="48" t="s">
        <v>7</v>
      </c>
      <c r="F73" s="27">
        <f>((1/$B68*F72)-1)</f>
        <v>-3.3397068196303503E-2</v>
      </c>
      <c r="G73" s="27">
        <f>((1/$C68*G72)-1)</f>
        <v>2.238194313095021E-2</v>
      </c>
      <c r="H73" s="30">
        <f>((1/$B68*H72)-1)</f>
        <v>8.1007010834926563E-2</v>
      </c>
      <c r="I73" s="31">
        <f>((1/$C68*I72)-1)</f>
        <v>-1.3996595422735014E-2</v>
      </c>
      <c r="J73" s="27">
        <f>((1/$B68*J72)-1)</f>
        <v>6.991714467813881E-2</v>
      </c>
      <c r="K73" s="27">
        <f>((1/$C68*K72)-1)</f>
        <v>-9.0788727066388741E-3</v>
      </c>
      <c r="L73" s="30">
        <f>((1/$B68*L72)-1)</f>
        <v>7.3804971319311408E-2</v>
      </c>
      <c r="M73" s="27">
        <f>((1/$C68*M72)-1)</f>
        <v>-4.7285795347077331E-3</v>
      </c>
      <c r="N73" s="28">
        <f>((1/$B68*N72)-1)</f>
        <v>1.5360101975780749E-2</v>
      </c>
      <c r="O73" s="31">
        <f>((1/$C68*O72)-1)</f>
        <v>1.0844209066263266E-2</v>
      </c>
      <c r="P73" s="27">
        <f>((1/$B68*P72)-1)</f>
        <v>4.3849585723390705E-2</v>
      </c>
      <c r="Q73" s="27">
        <f>((1/$C68*Q72)-1)</f>
        <v>-1.1411638610428043E-2</v>
      </c>
      <c r="R73" s="30">
        <f>((1/$B68*R72)-1)</f>
        <v>0.12294455066921595</v>
      </c>
      <c r="S73" s="31">
        <f>((1/$C68*S72)-1)</f>
        <v>-6.3678204400731131E-3</v>
      </c>
      <c r="T73" s="27">
        <f>((1/$B68*T72)-1)</f>
        <v>0.18718929254302075</v>
      </c>
      <c r="U73" s="29">
        <f>((1/$C68*U72)-1)</f>
        <v>-2.963243175083452E-3</v>
      </c>
      <c r="V73" s="28">
        <f>((1/$B68*V72)-1)</f>
        <v>-4.1427660930529742E-3</v>
      </c>
      <c r="W73" s="27">
        <f>((1/$C68*W72)-1)</f>
        <v>2.5219090851780201E-4</v>
      </c>
      <c r="X73" s="30">
        <f>((1/$B68*X72)-1)</f>
        <v>6.3671128107074537E-2</v>
      </c>
      <c r="Y73" s="31">
        <f>((1/$C68*Y72)-1)</f>
        <v>-1.6014122690877097E-2</v>
      </c>
      <c r="Z73" s="30">
        <f>((1/$B68*Z72)-1)</f>
        <v>9.834289356277881E-2</v>
      </c>
      <c r="AA73" s="31">
        <f>((1/$C68*AA72)-1)</f>
        <v>-1.1411638610428043E-2</v>
      </c>
      <c r="AB73" s="27">
        <f>((1/$B68*AB72)-1)</f>
        <v>0.13065646908859141</v>
      </c>
      <c r="AC73" s="29">
        <f>((1/$C68*AC72)-1)</f>
        <v>-3.278481810730649E-3</v>
      </c>
      <c r="AD73" s="27"/>
      <c r="AE73" s="27"/>
    </row>
    <row r="74" spans="1:31" x14ac:dyDescent="0.2">
      <c r="A74" s="162"/>
      <c r="B74" s="164"/>
      <c r="C74" s="174"/>
      <c r="D74" s="168"/>
      <c r="E74" s="48" t="s">
        <v>5</v>
      </c>
      <c r="F74" s="9"/>
      <c r="G74" s="9"/>
      <c r="H74" s="13"/>
      <c r="I74" s="15"/>
      <c r="J74" s="9"/>
      <c r="K74" s="9"/>
      <c r="L74" s="13"/>
      <c r="M74" s="9"/>
      <c r="N74" s="10"/>
      <c r="O74" s="15"/>
      <c r="P74" s="9"/>
      <c r="Q74" s="9"/>
      <c r="R74" s="13"/>
      <c r="S74" s="15"/>
      <c r="T74" s="9"/>
      <c r="U74" s="11"/>
      <c r="V74" s="10"/>
      <c r="W74" s="9"/>
      <c r="X74" s="13"/>
      <c r="Y74" s="15"/>
      <c r="Z74" s="13"/>
      <c r="AA74" s="15"/>
      <c r="AB74" s="9"/>
      <c r="AC74" s="11"/>
      <c r="AD74" s="9"/>
      <c r="AE74" s="9"/>
    </row>
    <row r="75" spans="1:31" x14ac:dyDescent="0.2">
      <c r="A75" s="162"/>
      <c r="B75" s="164"/>
      <c r="C75" s="174"/>
      <c r="D75" s="168"/>
      <c r="E75" s="66" t="s">
        <v>37</v>
      </c>
      <c r="F75" s="77">
        <f>IF(G73&lt;0,1,0)</f>
        <v>0</v>
      </c>
      <c r="G75" s="82"/>
      <c r="H75" s="83">
        <f>IF(I73&lt;0,1,0)</f>
        <v>1</v>
      </c>
      <c r="I75" s="82"/>
      <c r="J75" s="83">
        <f>IF(K73&lt;0,1,0)</f>
        <v>1</v>
      </c>
      <c r="K75" s="82"/>
      <c r="L75" s="83">
        <f>IF(M73&lt;0,1,0)</f>
        <v>1</v>
      </c>
      <c r="M75" s="78"/>
      <c r="N75" s="77">
        <f>IF(O73&lt;0,1,0)</f>
        <v>0</v>
      </c>
      <c r="O75" s="82"/>
      <c r="P75" s="83">
        <f>IF(Q73&lt;0,1,0)</f>
        <v>1</v>
      </c>
      <c r="Q75" s="82"/>
      <c r="R75" s="83">
        <f>IF(S73&lt;0,1,0)</f>
        <v>1</v>
      </c>
      <c r="S75" s="82"/>
      <c r="T75" s="83">
        <f>IF(U73&lt;0,1,0)</f>
        <v>1</v>
      </c>
      <c r="U75" s="78"/>
      <c r="V75" s="77">
        <f>IF(W73&lt;0,1,0)</f>
        <v>0</v>
      </c>
      <c r="W75" s="82"/>
      <c r="X75" s="83">
        <f>IF(Y73&lt;0,1,0)</f>
        <v>1</v>
      </c>
      <c r="Y75" s="82"/>
      <c r="Z75" s="83">
        <f>IF(AA73&lt;0,1,0)</f>
        <v>1</v>
      </c>
      <c r="AA75" s="82"/>
      <c r="AB75" s="83">
        <f>IF(AC73&lt;0,1,0)</f>
        <v>1</v>
      </c>
      <c r="AC75" s="78"/>
      <c r="AD75" s="69"/>
      <c r="AE75" s="69"/>
    </row>
    <row r="76" spans="1:31" x14ac:dyDescent="0.2">
      <c r="A76" s="162"/>
      <c r="B76" s="164"/>
      <c r="C76" s="174"/>
      <c r="D76" s="167">
        <v>6</v>
      </c>
      <c r="E76" s="49" t="s">
        <v>6</v>
      </c>
      <c r="F76" s="20">
        <v>7.8240000000000004E-2</v>
      </c>
      <c r="G76" s="20">
        <v>8.2695000000000005E-2</v>
      </c>
      <c r="H76" s="16">
        <v>8.5000000000000006E-2</v>
      </c>
      <c r="I76" s="17">
        <v>7.7950000000000005E-2</v>
      </c>
      <c r="J76" s="20">
        <v>8.3599999999999994E-2</v>
      </c>
      <c r="K76" s="20">
        <v>7.8490000000000004E-2</v>
      </c>
      <c r="L76" s="16">
        <v>8.3275000000000002E-2</v>
      </c>
      <c r="M76" s="20">
        <v>7.8994999999999996E-2</v>
      </c>
      <c r="N76" s="21">
        <v>8.1220000000000001E-2</v>
      </c>
      <c r="O76" s="17">
        <v>7.9394999999999993E-2</v>
      </c>
      <c r="P76" s="20">
        <v>8.3235000000000003E-2</v>
      </c>
      <c r="Q76" s="20">
        <v>7.7755000000000005E-2</v>
      </c>
      <c r="R76" s="16">
        <v>8.5955000000000004E-2</v>
      </c>
      <c r="S76" s="17">
        <v>7.9625000000000001E-2</v>
      </c>
      <c r="T76" s="20">
        <v>9.2789999999999997E-2</v>
      </c>
      <c r="U76" s="22">
        <v>7.9024999999999998E-2</v>
      </c>
      <c r="V76" s="21">
        <v>8.0905000000000005E-2</v>
      </c>
      <c r="W76" s="20">
        <v>7.8280000000000002E-2</v>
      </c>
      <c r="X76" s="16">
        <v>8.4205000000000002E-2</v>
      </c>
      <c r="Y76" s="17">
        <v>7.7715000000000006E-2</v>
      </c>
      <c r="Z76" s="16">
        <v>8.4885000000000002E-2</v>
      </c>
      <c r="AA76" s="17">
        <v>7.8729999999999994E-2</v>
      </c>
      <c r="AB76" s="20">
        <v>8.8444999999999996E-2</v>
      </c>
      <c r="AC76" s="22">
        <v>7.9155000000000003E-2</v>
      </c>
      <c r="AD76" s="9"/>
      <c r="AE76" s="9"/>
    </row>
    <row r="77" spans="1:31" x14ac:dyDescent="0.2">
      <c r="A77" s="162"/>
      <c r="B77" s="164"/>
      <c r="C77" s="174"/>
      <c r="D77" s="168"/>
      <c r="E77" s="48" t="s">
        <v>7</v>
      </c>
      <c r="F77" s="27">
        <f>((1/$B68*F76)-1)</f>
        <v>-2.6768642447418944E-3</v>
      </c>
      <c r="G77" s="27">
        <f>((1/$C68*G76)-1)</f>
        <v>4.2746358993758449E-2</v>
      </c>
      <c r="H77" s="30">
        <f>((1/$B68*H76)-1)</f>
        <v>8.3492670490758369E-2</v>
      </c>
      <c r="I77" s="31">
        <f>((1/$C68*I76)-1)</f>
        <v>-1.7085934052077367E-2</v>
      </c>
      <c r="J77" s="27">
        <f>((1/$B68*J76)-1)</f>
        <v>6.5646908859145814E-2</v>
      </c>
      <c r="K77" s="27">
        <f>((1/$C68*K76)-1)</f>
        <v>-1.0276779522098156E-2</v>
      </c>
      <c r="L77" s="30">
        <f>((1/$B68*L76)-1)</f>
        <v>6.1504142766092951E-2</v>
      </c>
      <c r="M77" s="27">
        <f>((1/$C68*M76)-1)</f>
        <v>-3.9089590820251541E-3</v>
      </c>
      <c r="N77" s="28">
        <f>((1/$B68*N76)-1)</f>
        <v>3.5309114085404714E-2</v>
      </c>
      <c r="O77" s="31">
        <f>((1/$C68*O76)-1)</f>
        <v>1.134859088329776E-3</v>
      </c>
      <c r="P77" s="27">
        <f>((1/$B68*P76)-1)</f>
        <v>6.0994263862332643E-2</v>
      </c>
      <c r="Q77" s="27">
        <f>((1/$C68*Q76)-1)</f>
        <v>-1.9544795410125326E-2</v>
      </c>
      <c r="R77" s="30">
        <f>((1/$B68*R76)-1)</f>
        <v>9.5666029318036916E-2</v>
      </c>
      <c r="S77" s="31">
        <f>((1/$C68*S76)-1)</f>
        <v>4.0350545362839441E-3</v>
      </c>
      <c r="T77" s="27">
        <f>((1/$B68*T76)-1)</f>
        <v>0.18279158699808784</v>
      </c>
      <c r="U77" s="29">
        <f>((1/$C68*U76)-1)</f>
        <v>-3.5306727192484511E-3</v>
      </c>
      <c r="V77" s="28">
        <f>((1/$B68*V76)-1)</f>
        <v>3.1293817718291761E-2</v>
      </c>
      <c r="W77" s="27">
        <f>((1/$C68*W76)-1)</f>
        <v>-1.2924784061534522E-2</v>
      </c>
      <c r="X77" s="30">
        <f>((1/$B68*X76)-1)</f>
        <v>7.3358827278521277E-2</v>
      </c>
      <c r="Y77" s="31">
        <f>((1/$C68*Y76)-1)</f>
        <v>-2.0049177227160819E-2</v>
      </c>
      <c r="Z77" s="30">
        <f>((1/$B68*Z76)-1)</f>
        <v>8.2026768642447401E-2</v>
      </c>
      <c r="AA77" s="31">
        <f>((1/$C68*AA76)-1)</f>
        <v>-7.2504886198853091E-3</v>
      </c>
      <c r="AB77" s="27">
        <f>((1/$B68*AB76)-1)</f>
        <v>0.12740599107711903</v>
      </c>
      <c r="AC77" s="29">
        <f>((1/$C68*AC76)-1)</f>
        <v>-1.891431813883071E-3</v>
      </c>
      <c r="AD77" s="27"/>
      <c r="AE77" s="27"/>
    </row>
    <row r="78" spans="1:31" x14ac:dyDescent="0.2">
      <c r="A78" s="162"/>
      <c r="B78" s="164"/>
      <c r="C78" s="174"/>
      <c r="D78" s="168"/>
      <c r="E78" s="48" t="s">
        <v>5</v>
      </c>
      <c r="F78" s="9"/>
      <c r="G78" s="9"/>
      <c r="H78" s="13"/>
      <c r="I78" s="15"/>
      <c r="J78" s="9"/>
      <c r="K78" s="9"/>
      <c r="L78" s="13"/>
      <c r="M78" s="9"/>
      <c r="N78" s="10"/>
      <c r="O78" s="15"/>
      <c r="P78" s="9"/>
      <c r="Q78" s="9"/>
      <c r="R78" s="13"/>
      <c r="S78" s="15"/>
      <c r="T78" s="9"/>
      <c r="U78" s="11"/>
      <c r="V78" s="10"/>
      <c r="W78" s="9"/>
      <c r="X78" s="13"/>
      <c r="Y78" s="15"/>
      <c r="Z78" s="13"/>
      <c r="AA78" s="15"/>
      <c r="AB78" s="9"/>
      <c r="AC78" s="11"/>
      <c r="AD78" s="9"/>
      <c r="AE78" s="9"/>
    </row>
    <row r="79" spans="1:31" x14ac:dyDescent="0.2">
      <c r="A79" s="162"/>
      <c r="B79" s="164"/>
      <c r="C79" s="174"/>
      <c r="D79" s="169"/>
      <c r="E79" s="66" t="s">
        <v>37</v>
      </c>
      <c r="F79" s="77">
        <f>IF(G77&lt;0,1,0)</f>
        <v>0</v>
      </c>
      <c r="G79" s="82"/>
      <c r="H79" s="83">
        <f>IF(I77&lt;0,1,0)</f>
        <v>1</v>
      </c>
      <c r="I79" s="82"/>
      <c r="J79" s="83">
        <f>IF(K77&lt;0,1,0)</f>
        <v>1</v>
      </c>
      <c r="K79" s="82"/>
      <c r="L79" s="83">
        <f>IF(M77&lt;0,1,0)</f>
        <v>1</v>
      </c>
      <c r="M79" s="78"/>
      <c r="N79" s="77">
        <f>IF(O77&lt;0,1,0)</f>
        <v>0</v>
      </c>
      <c r="O79" s="82"/>
      <c r="P79" s="83">
        <f>IF(Q77&lt;0,1,0)</f>
        <v>1</v>
      </c>
      <c r="Q79" s="82"/>
      <c r="R79" s="83">
        <f>IF(S77&lt;0,1,0)</f>
        <v>0</v>
      </c>
      <c r="S79" s="82"/>
      <c r="T79" s="83">
        <f>IF(U77&lt;0,1,0)</f>
        <v>1</v>
      </c>
      <c r="U79" s="78"/>
      <c r="V79" s="77">
        <f>IF(W77&lt;0,1,0)</f>
        <v>1</v>
      </c>
      <c r="W79" s="82"/>
      <c r="X79" s="83">
        <f>IF(Y77&lt;0,1,0)</f>
        <v>1</v>
      </c>
      <c r="Y79" s="82"/>
      <c r="Z79" s="83">
        <f>IF(AA77&lt;0,1,0)</f>
        <v>1</v>
      </c>
      <c r="AA79" s="82"/>
      <c r="AB79" s="83">
        <f>IF(AC77&lt;0,1,0)</f>
        <v>1</v>
      </c>
      <c r="AC79" s="78"/>
      <c r="AD79" s="69"/>
      <c r="AE79" s="69"/>
    </row>
    <row r="80" spans="1:31" x14ac:dyDescent="0.2">
      <c r="A80" s="162"/>
      <c r="B80" s="164"/>
      <c r="C80" s="174"/>
      <c r="D80" s="168">
        <v>9</v>
      </c>
      <c r="E80" s="49" t="s">
        <v>6</v>
      </c>
      <c r="F80" s="9">
        <v>8.2894999999999996E-2</v>
      </c>
      <c r="G80" s="9">
        <v>7.6655000000000001E-2</v>
      </c>
      <c r="H80" s="13">
        <v>8.4495000000000001E-2</v>
      </c>
      <c r="I80" s="15">
        <v>7.8310000000000005E-2</v>
      </c>
      <c r="J80" s="9">
        <v>8.3239999999999995E-2</v>
      </c>
      <c r="K80" s="9">
        <v>7.8729999999999994E-2</v>
      </c>
      <c r="L80" s="13">
        <v>8.2555000000000003E-2</v>
      </c>
      <c r="M80" s="9">
        <v>7.9225000000000004E-2</v>
      </c>
      <c r="N80" s="10">
        <v>8.1845000000000001E-2</v>
      </c>
      <c r="O80" s="15">
        <v>7.8310000000000005E-2</v>
      </c>
      <c r="P80" s="9">
        <v>8.4779999999999994E-2</v>
      </c>
      <c r="Q80" s="9">
        <v>7.9189999999999997E-2</v>
      </c>
      <c r="R80" s="13">
        <v>8.7054999999999993E-2</v>
      </c>
      <c r="S80" s="15">
        <v>7.9369999999999996E-2</v>
      </c>
      <c r="T80" s="9">
        <v>9.1795000000000002E-2</v>
      </c>
      <c r="U80" s="11">
        <v>7.9255000000000006E-2</v>
      </c>
      <c r="V80" s="10">
        <v>8.2525000000000001E-2</v>
      </c>
      <c r="W80" s="9">
        <v>7.732E-2</v>
      </c>
      <c r="X80" s="13">
        <v>8.4665000000000004E-2</v>
      </c>
      <c r="Y80" s="15">
        <v>7.8505000000000005E-2</v>
      </c>
      <c r="Z80" s="13">
        <v>8.5455000000000003E-2</v>
      </c>
      <c r="AA80" s="15">
        <v>7.9134999999999997E-2</v>
      </c>
      <c r="AB80" s="9">
        <v>8.7470000000000006E-2</v>
      </c>
      <c r="AC80" s="11">
        <v>7.9185000000000005E-2</v>
      </c>
      <c r="AD80" s="9"/>
      <c r="AE80" s="9"/>
    </row>
    <row r="81" spans="1:31" x14ac:dyDescent="0.2">
      <c r="A81" s="162"/>
      <c r="B81" s="164"/>
      <c r="C81" s="174"/>
      <c r="D81" s="168"/>
      <c r="E81" s="48" t="s">
        <v>7</v>
      </c>
      <c r="F81" s="27">
        <f>((1/$B68*F80)-1)</f>
        <v>5.666029318036947E-2</v>
      </c>
      <c r="G81" s="27">
        <f>((1/$C68*G80)-1)</f>
        <v>-3.3415295378601551E-2</v>
      </c>
      <c r="H81" s="30">
        <f>((1/$B68*H80)-1)</f>
        <v>7.7055449330783787E-2</v>
      </c>
      <c r="I81" s="31">
        <f>((1/$C68*I80)-1)</f>
        <v>-1.2546497698757819E-2</v>
      </c>
      <c r="J81" s="27">
        <f>((1/$B68*J80)-1)</f>
        <v>6.1057998725302598E-2</v>
      </c>
      <c r="K81" s="27">
        <f>((1/$C68*K80)-1)</f>
        <v>-7.2504886198853091E-3</v>
      </c>
      <c r="L81" s="30">
        <f>((1/$B68*L80)-1)</f>
        <v>5.2326322498406519E-2</v>
      </c>
      <c r="M81" s="27">
        <f>((1/$C68*M80)-1)</f>
        <v>-1.008763634070875E-3</v>
      </c>
      <c r="N81" s="28">
        <f>((1/$B68*N80)-1)</f>
        <v>4.327597195666022E-2</v>
      </c>
      <c r="O81" s="31">
        <f>((1/$C68*O80)-1)</f>
        <v>-1.2546497698757819E-2</v>
      </c>
      <c r="P81" s="27">
        <f>((1/$B68*P80)-1)</f>
        <v>8.0688336520076342E-2</v>
      </c>
      <c r="Q81" s="27">
        <f>((1/$C68*Q80)-1)</f>
        <v>-1.450097723977084E-3</v>
      </c>
      <c r="R81" s="30">
        <f>((1/$B68*R80)-1)</f>
        <v>0.10968769917144661</v>
      </c>
      <c r="S81" s="31">
        <f>((1/$C68*S80)-1)</f>
        <v>8.1962045268269001E-4</v>
      </c>
      <c r="T81" s="27">
        <f>((1/$B68*T80)-1)</f>
        <v>0.17010834926704899</v>
      </c>
      <c r="U81" s="29">
        <f>((1/$C68*U80)-1)</f>
        <v>-6.3047727129428299E-4</v>
      </c>
      <c r="V81" s="28">
        <f>((1/$B68*V80)-1)</f>
        <v>5.1943913320586343E-2</v>
      </c>
      <c r="W81" s="27">
        <f>((1/$C68*W80)-1)</f>
        <v>-2.5029947670386465E-2</v>
      </c>
      <c r="X81" s="30">
        <f>((1/$B68*X80)-1)</f>
        <v>7.9222434671765374E-2</v>
      </c>
      <c r="Y81" s="31">
        <f>((1/$C68*Y80)-1)</f>
        <v>-1.008763634070986E-2</v>
      </c>
      <c r="Z81" s="30">
        <f>((1/$B68*Z80)-1)</f>
        <v>8.9292543021032511E-2</v>
      </c>
      <c r="AA81" s="31">
        <f>((1/$C68*AA80)-1)</f>
        <v>-2.143622722400873E-3</v>
      </c>
      <c r="AB81" s="27">
        <f>((1/$B68*AB80)-1)</f>
        <v>0.11497769279796044</v>
      </c>
      <c r="AC81" s="29">
        <f>((1/$C68*AC80)-1)</f>
        <v>-1.513145451106368E-3</v>
      </c>
      <c r="AD81" s="27"/>
      <c r="AE81" s="27"/>
    </row>
    <row r="82" spans="1:31" x14ac:dyDescent="0.2">
      <c r="A82" s="162"/>
      <c r="B82" s="164"/>
      <c r="C82" s="174"/>
      <c r="D82" s="168"/>
      <c r="E82" s="48" t="s">
        <v>5</v>
      </c>
      <c r="F82" s="9"/>
      <c r="G82" s="9"/>
      <c r="H82" s="13"/>
      <c r="I82" s="15"/>
      <c r="J82" s="9"/>
      <c r="K82" s="9"/>
      <c r="L82" s="13"/>
      <c r="M82" s="9"/>
      <c r="N82" s="10"/>
      <c r="O82" s="15"/>
      <c r="P82" s="9"/>
      <c r="Q82" s="9"/>
      <c r="R82" s="13"/>
      <c r="S82" s="15"/>
      <c r="T82" s="9"/>
      <c r="U82" s="11"/>
      <c r="V82" s="10"/>
      <c r="W82" s="9"/>
      <c r="X82" s="13"/>
      <c r="Y82" s="15"/>
      <c r="Z82" s="13"/>
      <c r="AA82" s="15"/>
      <c r="AB82" s="9"/>
      <c r="AC82" s="11"/>
      <c r="AD82" s="9"/>
      <c r="AE82" s="9"/>
    </row>
    <row r="83" spans="1:31" ht="17" thickBot="1" x14ac:dyDescent="0.25">
      <c r="A83" s="162"/>
      <c r="B83" s="164"/>
      <c r="C83" s="174"/>
      <c r="D83" s="170"/>
      <c r="E83" s="68" t="s">
        <v>37</v>
      </c>
      <c r="F83" s="77">
        <f>IF(G81&lt;0,1,0)</f>
        <v>1</v>
      </c>
      <c r="G83" s="82"/>
      <c r="H83" s="83">
        <f>IF(I81&lt;0,1,0)</f>
        <v>1</v>
      </c>
      <c r="I83" s="82"/>
      <c r="J83" s="83">
        <f>IF(K81&lt;0,1,0)</f>
        <v>1</v>
      </c>
      <c r="K83" s="82"/>
      <c r="L83" s="83">
        <f>IF(M81&lt;0,1,0)</f>
        <v>1</v>
      </c>
      <c r="M83" s="78"/>
      <c r="N83" s="77">
        <f>IF(O81&lt;0,1,0)</f>
        <v>1</v>
      </c>
      <c r="O83" s="82"/>
      <c r="P83" s="83">
        <f>IF(Q81&lt;0,1,0)</f>
        <v>1</v>
      </c>
      <c r="Q83" s="82"/>
      <c r="R83" s="83">
        <f>IF(S81&lt;0,1,0)</f>
        <v>0</v>
      </c>
      <c r="S83" s="82"/>
      <c r="T83" s="83">
        <f>IF(U81&lt;0,1,0)</f>
        <v>1</v>
      </c>
      <c r="U83" s="78"/>
      <c r="V83" s="77">
        <f>IF(W81&lt;0,1,0)</f>
        <v>1</v>
      </c>
      <c r="W83" s="82"/>
      <c r="X83" s="83">
        <f>IF(Y81&lt;0,1,0)</f>
        <v>1</v>
      </c>
      <c r="Y83" s="82"/>
      <c r="Z83" s="83">
        <f>IF(AA81&lt;0,1,0)</f>
        <v>1</v>
      </c>
      <c r="AA83" s="82"/>
      <c r="AB83" s="83">
        <f>IF(AC81&lt;0,1,0)</f>
        <v>1</v>
      </c>
      <c r="AC83" s="78"/>
      <c r="AD83" s="69"/>
      <c r="AE83" s="69"/>
    </row>
    <row r="84" spans="1:31" x14ac:dyDescent="0.2">
      <c r="A84" s="161" t="s">
        <v>18</v>
      </c>
      <c r="B84" s="163">
        <v>6.7479999999999998E-2</v>
      </c>
      <c r="C84" s="173">
        <v>7.0709999999999995E-2</v>
      </c>
      <c r="D84" s="165">
        <v>2</v>
      </c>
      <c r="E84" s="47" t="s">
        <v>6</v>
      </c>
      <c r="F84" s="6">
        <v>6.4460000000000003E-2</v>
      </c>
      <c r="G84" s="6">
        <v>7.0635000000000003E-2</v>
      </c>
      <c r="H84" s="12">
        <v>7.0099999999999996E-2</v>
      </c>
      <c r="I84" s="14">
        <v>6.9819999999999993E-2</v>
      </c>
      <c r="J84" s="6">
        <v>7.3385000000000006E-2</v>
      </c>
      <c r="K84" s="6">
        <v>6.8640000000000007E-2</v>
      </c>
      <c r="L84" s="12">
        <v>7.4834999999999999E-2</v>
      </c>
      <c r="M84" s="6">
        <v>7.0040000000000005E-2</v>
      </c>
      <c r="N84" s="7">
        <v>6.0409999999999998E-2</v>
      </c>
      <c r="O84" s="14">
        <v>7.0620000000000002E-2</v>
      </c>
      <c r="P84" s="6">
        <v>6.8034999999999998E-2</v>
      </c>
      <c r="Q84" s="6">
        <v>6.8894999999999998E-2</v>
      </c>
      <c r="R84" s="12">
        <v>7.7100000000000002E-2</v>
      </c>
      <c r="S84" s="14">
        <v>6.8409999999999999E-2</v>
      </c>
      <c r="T84" s="6">
        <v>8.2235000000000003E-2</v>
      </c>
      <c r="U84" s="8">
        <v>7.0019999999999999E-2</v>
      </c>
      <c r="V84" s="7">
        <v>6.2355000000000001E-2</v>
      </c>
      <c r="W84" s="6">
        <v>7.0629999999999998E-2</v>
      </c>
      <c r="X84" s="12">
        <v>6.9434999999999997E-2</v>
      </c>
      <c r="Y84" s="14">
        <v>6.9605E-2</v>
      </c>
      <c r="Z84" s="12">
        <v>7.5194999999999998E-2</v>
      </c>
      <c r="AA84" s="14">
        <v>6.8705000000000002E-2</v>
      </c>
      <c r="AB84" s="6">
        <v>7.8905000000000003E-2</v>
      </c>
      <c r="AC84" s="8">
        <v>6.9644999999999999E-2</v>
      </c>
      <c r="AD84" s="9"/>
      <c r="AE84" s="9"/>
    </row>
    <row r="85" spans="1:31" x14ac:dyDescent="0.2">
      <c r="A85" s="162"/>
      <c r="B85" s="164"/>
      <c r="C85" s="174"/>
      <c r="D85" s="166"/>
      <c r="E85" s="48" t="s">
        <v>7</v>
      </c>
      <c r="F85" s="27">
        <f>((1/$B84*F84)-1)</f>
        <v>-4.4754001185536407E-2</v>
      </c>
      <c r="G85" s="27">
        <f>((1/$C84*G84)-1)</f>
        <v>-1.0606703436570886E-3</v>
      </c>
      <c r="H85" s="30">
        <f>((1/$B84*H84)-1)</f>
        <v>3.8826318909306545E-2</v>
      </c>
      <c r="I85" s="31">
        <f>((1/$C84*I84)-1)</f>
        <v>-1.2586621411398657E-2</v>
      </c>
      <c r="J85" s="27">
        <f>((1/$B84*J84)-1)</f>
        <v>8.7507409602845421E-2</v>
      </c>
      <c r="K85" s="27">
        <f>((1/$C84*K84)-1)</f>
        <v>-2.9274501484938265E-2</v>
      </c>
      <c r="L85" s="30">
        <f>((1/$B84*L84)-1)</f>
        <v>0.10899525785417907</v>
      </c>
      <c r="M85" s="27">
        <f>((1/$C84*M84)-1)</f>
        <v>-9.4753217366707609E-3</v>
      </c>
      <c r="N85" s="28">
        <f>((1/$B84*N84)-1)</f>
        <v>-0.10477178423236511</v>
      </c>
      <c r="O85" s="31">
        <f>((1/$C84*O84)-1)</f>
        <v>-1.2728044123885285E-3</v>
      </c>
      <c r="P85" s="27">
        <f>((1/$B84*P84)-1)</f>
        <v>8.2246591582690876E-3</v>
      </c>
      <c r="Q85" s="27">
        <f>((1/$C84*Q84)-1)</f>
        <v>-2.5668222316504008E-2</v>
      </c>
      <c r="R85" s="30">
        <f>((1/$B84*R84)-1)</f>
        <v>0.14256075874333152</v>
      </c>
      <c r="S85" s="31">
        <f>((1/$C84*S84)-1)</f>
        <v>-3.2527223872153788E-2</v>
      </c>
      <c r="T85" s="27">
        <f>((1/$B84*T84)-1)</f>
        <v>0.21865737996443402</v>
      </c>
      <c r="U85" s="29">
        <f>((1/$C84*U84)-1)</f>
        <v>-9.7581671616460142E-3</v>
      </c>
      <c r="V85" s="28">
        <f>((1/$B84*V84)-1)</f>
        <v>-7.5948429164196751E-2</v>
      </c>
      <c r="W85" s="27">
        <f>((1/$C84*W84)-1)</f>
        <v>-1.1313816999009019E-3</v>
      </c>
      <c r="X85" s="30">
        <f>((1/$B84*X84)-1)</f>
        <v>2.8971547125073993E-2</v>
      </c>
      <c r="Y85" s="31">
        <f>((1/$C84*Y84)-1)</f>
        <v>-1.5627209729882519E-2</v>
      </c>
      <c r="Z85" s="30">
        <f>((1/$B84*Z84)-1)</f>
        <v>0.11433017190278605</v>
      </c>
      <c r="AA85" s="31">
        <f>((1/$C84*AA84)-1)</f>
        <v>-2.8355253853768803E-2</v>
      </c>
      <c r="AB85" s="27">
        <f>((1/$B84*AB84)-1)</f>
        <v>0.16930942501481927</v>
      </c>
      <c r="AC85" s="29">
        <f>((1/$C84*AC84)-1)</f>
        <v>-1.5061518879932012E-2</v>
      </c>
      <c r="AD85" s="27"/>
      <c r="AE85" s="27"/>
    </row>
    <row r="86" spans="1:31" x14ac:dyDescent="0.2">
      <c r="A86" s="162"/>
      <c r="B86" s="164"/>
      <c r="C86" s="174"/>
      <c r="D86" s="166"/>
      <c r="E86" s="48" t="s">
        <v>5</v>
      </c>
      <c r="F86" s="46"/>
      <c r="G86" s="9"/>
      <c r="H86" s="13"/>
      <c r="I86" s="15"/>
      <c r="J86" s="9"/>
      <c r="K86" s="9"/>
      <c r="L86" s="13"/>
      <c r="M86" s="9"/>
      <c r="N86" s="10"/>
      <c r="O86" s="15"/>
      <c r="P86" s="9"/>
      <c r="Q86" s="9"/>
      <c r="R86" s="13"/>
      <c r="S86" s="15"/>
      <c r="T86" s="9"/>
      <c r="U86" s="11"/>
      <c r="V86" s="10"/>
      <c r="W86" s="9"/>
      <c r="X86" s="13"/>
      <c r="Y86" s="15"/>
      <c r="Z86" s="13"/>
      <c r="AA86" s="15"/>
      <c r="AB86" s="9"/>
      <c r="AC86" s="11"/>
      <c r="AD86" s="9"/>
      <c r="AE86" s="9"/>
    </row>
    <row r="87" spans="1:31" x14ac:dyDescent="0.2">
      <c r="A87" s="162"/>
      <c r="B87" s="164"/>
      <c r="C87" s="174"/>
      <c r="D87" s="166"/>
      <c r="E87" s="66" t="s">
        <v>37</v>
      </c>
      <c r="F87" s="77">
        <f>IF(G85&lt;0,1,0)</f>
        <v>1</v>
      </c>
      <c r="G87" s="82"/>
      <c r="H87" s="83">
        <f>IF(I85&lt;0,1,0)</f>
        <v>1</v>
      </c>
      <c r="I87" s="82"/>
      <c r="J87" s="83">
        <f>IF(K85&lt;0,1,0)</f>
        <v>1</v>
      </c>
      <c r="K87" s="82"/>
      <c r="L87" s="83">
        <f>IF(M85&lt;0,1,0)</f>
        <v>1</v>
      </c>
      <c r="M87" s="78"/>
      <c r="N87" s="77">
        <f>IF(O85&lt;0,1,0)</f>
        <v>1</v>
      </c>
      <c r="O87" s="82"/>
      <c r="P87" s="83">
        <f>IF(Q85&lt;0,1,0)</f>
        <v>1</v>
      </c>
      <c r="Q87" s="82"/>
      <c r="R87" s="83">
        <f>IF(S85&lt;0,1,0)</f>
        <v>1</v>
      </c>
      <c r="S87" s="82"/>
      <c r="T87" s="83">
        <f>IF(U85&lt;0,1,0)</f>
        <v>1</v>
      </c>
      <c r="U87" s="78"/>
      <c r="V87" s="77">
        <f>IF(W85&lt;0,1,0)</f>
        <v>1</v>
      </c>
      <c r="W87" s="82"/>
      <c r="X87" s="83">
        <f>IF(Y85&lt;0,1,0)</f>
        <v>1</v>
      </c>
      <c r="Y87" s="82"/>
      <c r="Z87" s="83">
        <f>IF(AA85&lt;0,1,0)</f>
        <v>1</v>
      </c>
      <c r="AA87" s="82"/>
      <c r="AB87" s="83">
        <f>IF(AC85&lt;0,1,0)</f>
        <v>1</v>
      </c>
      <c r="AC87" s="78"/>
      <c r="AD87" s="69"/>
      <c r="AE87" s="69"/>
    </row>
    <row r="88" spans="1:31" x14ac:dyDescent="0.2">
      <c r="A88" s="162"/>
      <c r="B88" s="164"/>
      <c r="C88" s="174"/>
      <c r="D88" s="167">
        <v>4</v>
      </c>
      <c r="E88" s="49" t="s">
        <v>6</v>
      </c>
      <c r="F88" s="20">
        <v>6.0944999999999999E-2</v>
      </c>
      <c r="G88" s="20">
        <v>7.3404999999999998E-2</v>
      </c>
      <c r="H88" s="16">
        <v>6.9974999999999996E-2</v>
      </c>
      <c r="I88" s="17">
        <v>6.9644999999999999E-2</v>
      </c>
      <c r="J88" s="20">
        <v>7.1944999999999995E-2</v>
      </c>
      <c r="K88" s="20">
        <v>6.9680000000000006E-2</v>
      </c>
      <c r="L88" s="16">
        <v>7.2319999999999995E-2</v>
      </c>
      <c r="M88" s="20">
        <v>7.0360000000000006E-2</v>
      </c>
      <c r="N88" s="21">
        <v>6.7485000000000003E-2</v>
      </c>
      <c r="O88" s="17">
        <v>6.9360000000000005E-2</v>
      </c>
      <c r="P88" s="20">
        <v>6.8169999999999994E-2</v>
      </c>
      <c r="Q88" s="20">
        <v>6.7699999999999996E-2</v>
      </c>
      <c r="R88" s="16">
        <v>7.4325000000000002E-2</v>
      </c>
      <c r="S88" s="17">
        <v>6.9105E-2</v>
      </c>
      <c r="T88" s="20">
        <v>7.8964999999999994E-2</v>
      </c>
      <c r="U88" s="22">
        <v>6.9135000000000002E-2</v>
      </c>
      <c r="V88" s="21">
        <v>6.4534999999999995E-2</v>
      </c>
      <c r="W88" s="20">
        <v>7.0190000000000002E-2</v>
      </c>
      <c r="X88" s="16">
        <v>6.9120000000000001E-2</v>
      </c>
      <c r="Y88" s="17">
        <v>6.8470000000000003E-2</v>
      </c>
      <c r="Z88" s="16">
        <v>7.3175000000000004E-2</v>
      </c>
      <c r="AA88" s="17">
        <v>6.9595000000000004E-2</v>
      </c>
      <c r="AB88" s="20">
        <v>7.5715000000000005E-2</v>
      </c>
      <c r="AC88" s="22">
        <v>6.9794999999999996E-2</v>
      </c>
      <c r="AD88" s="9"/>
      <c r="AE88" s="9"/>
    </row>
    <row r="89" spans="1:31" x14ac:dyDescent="0.2">
      <c r="A89" s="162"/>
      <c r="B89" s="164"/>
      <c r="C89" s="174"/>
      <c r="D89" s="168"/>
      <c r="E89" s="48" t="s">
        <v>7</v>
      </c>
      <c r="F89" s="27">
        <f>((1/$B84*F88)-1)</f>
        <v>-9.6843509187907517E-2</v>
      </c>
      <c r="G89" s="27">
        <f>((1/$C84*G88)-1)</f>
        <v>3.8113421015415261E-2</v>
      </c>
      <c r="H89" s="30">
        <f>((1/$B84*H88)-1)</f>
        <v>3.6973918197984457E-2</v>
      </c>
      <c r="I89" s="31">
        <f>((1/$C84*I88)-1)</f>
        <v>-1.5061518879932012E-2</v>
      </c>
      <c r="J89" s="27">
        <f>((1/$B84*J88)-1)</f>
        <v>6.6167753408417296E-2</v>
      </c>
      <c r="K89" s="27">
        <f>((1/$C84*K88)-1)</f>
        <v>-1.4566539386225208E-2</v>
      </c>
      <c r="L89" s="30">
        <f>((1/$B84*L88)-1)</f>
        <v>7.1724955542382896E-2</v>
      </c>
      <c r="M89" s="27">
        <f>((1/$C84*M88)-1)</f>
        <v>-4.9497949370667094E-3</v>
      </c>
      <c r="N89" s="28">
        <f>((1/$B84*N88)-1)</f>
        <v>7.4096028452874663E-5</v>
      </c>
      <c r="O89" s="31">
        <f>((1/$C84*O88)-1)</f>
        <v>-1.909206618582926E-2</v>
      </c>
      <c r="P89" s="27">
        <f>((1/$B84*P88)-1)</f>
        <v>1.0225251926496703E-2</v>
      </c>
      <c r="Q89" s="27">
        <f>((1/$C84*Q88)-1)</f>
        <v>-4.2568236458775277E-2</v>
      </c>
      <c r="R89" s="30">
        <f>((1/$B84*R88)-1)</f>
        <v>0.10143746295198586</v>
      </c>
      <c r="S89" s="31">
        <f>((1/$C84*S88)-1)</f>
        <v>-2.2698345354263738E-2</v>
      </c>
      <c r="T89" s="27">
        <f>((1/$B84*T88)-1)</f>
        <v>0.17019857735625377</v>
      </c>
      <c r="U89" s="29">
        <f>((1/$C84*U88)-1)</f>
        <v>-2.2274077216800858E-2</v>
      </c>
      <c r="V89" s="28">
        <f>((1/$B84*V88)-1)</f>
        <v>-4.3642560758743398E-2</v>
      </c>
      <c r="W89" s="27">
        <f>((1/$C84*W88)-1)</f>
        <v>-7.3539810493563618E-3</v>
      </c>
      <c r="X89" s="30">
        <f>((1/$B84*X88)-1)</f>
        <v>2.4303497332543111E-2</v>
      </c>
      <c r="Y89" s="31">
        <f>((1/$C84*Y88)-1)</f>
        <v>-3.1678687597227917E-2</v>
      </c>
      <c r="Z89" s="30">
        <f>((1/$B84*Z88)-1)</f>
        <v>8.4395376407824685E-2</v>
      </c>
      <c r="AA89" s="31">
        <f>((1/$C84*AA88)-1)</f>
        <v>-1.5768632442370034E-2</v>
      </c>
      <c r="AB89" s="27">
        <f>((1/$B84*AB88)-1)</f>
        <v>0.12203615886188501</v>
      </c>
      <c r="AC89" s="29">
        <f>((1/$C84*AC88)-1)</f>
        <v>-1.2940178192617724E-2</v>
      </c>
      <c r="AD89" s="27"/>
      <c r="AE89" s="27"/>
    </row>
    <row r="90" spans="1:31" x14ac:dyDescent="0.2">
      <c r="A90" s="162"/>
      <c r="B90" s="164"/>
      <c r="C90" s="174"/>
      <c r="D90" s="168"/>
      <c r="E90" s="48" t="s">
        <v>5</v>
      </c>
      <c r="F90" s="9"/>
      <c r="G90" s="9"/>
      <c r="H90" s="13"/>
      <c r="I90" s="15"/>
      <c r="J90" s="9"/>
      <c r="K90" s="9"/>
      <c r="L90" s="13"/>
      <c r="M90" s="9"/>
      <c r="N90" s="10"/>
      <c r="O90" s="15"/>
      <c r="P90" s="9"/>
      <c r="Q90" s="9"/>
      <c r="R90" s="13"/>
      <c r="S90" s="15"/>
      <c r="T90" s="9"/>
      <c r="U90" s="11"/>
      <c r="V90" s="10"/>
      <c r="W90" s="9"/>
      <c r="X90" s="13"/>
      <c r="Y90" s="15"/>
      <c r="Z90" s="13"/>
      <c r="AA90" s="15"/>
      <c r="AB90" s="9"/>
      <c r="AC90" s="11"/>
      <c r="AD90" s="9"/>
      <c r="AE90" s="9"/>
    </row>
    <row r="91" spans="1:31" x14ac:dyDescent="0.2">
      <c r="A91" s="162"/>
      <c r="B91" s="164"/>
      <c r="C91" s="174"/>
      <c r="D91" s="168"/>
      <c r="E91" s="66" t="s">
        <v>37</v>
      </c>
      <c r="F91" s="77">
        <f>IF(G89&lt;0,1,0)</f>
        <v>0</v>
      </c>
      <c r="G91" s="82"/>
      <c r="H91" s="83">
        <f>IF(I89&lt;0,1,0)</f>
        <v>1</v>
      </c>
      <c r="I91" s="82"/>
      <c r="J91" s="83">
        <f>IF(K89&lt;0,1,0)</f>
        <v>1</v>
      </c>
      <c r="K91" s="82"/>
      <c r="L91" s="83">
        <f>IF(M89&lt;0,1,0)</f>
        <v>1</v>
      </c>
      <c r="M91" s="78"/>
      <c r="N91" s="77">
        <f>IF(O89&lt;0,1,0)</f>
        <v>1</v>
      </c>
      <c r="O91" s="82"/>
      <c r="P91" s="83">
        <f>IF(Q89&lt;0,1,0)</f>
        <v>1</v>
      </c>
      <c r="Q91" s="82"/>
      <c r="R91" s="83">
        <f>IF(S89&lt;0,1,0)</f>
        <v>1</v>
      </c>
      <c r="S91" s="82"/>
      <c r="T91" s="83">
        <f>IF(U89&lt;0,1,0)</f>
        <v>1</v>
      </c>
      <c r="U91" s="78"/>
      <c r="V91" s="77">
        <f>IF(W89&lt;0,1,0)</f>
        <v>1</v>
      </c>
      <c r="W91" s="82"/>
      <c r="X91" s="83">
        <f>IF(Y89&lt;0,1,0)</f>
        <v>1</v>
      </c>
      <c r="Y91" s="82"/>
      <c r="Z91" s="83">
        <f>IF(AA89&lt;0,1,0)</f>
        <v>1</v>
      </c>
      <c r="AA91" s="82"/>
      <c r="AB91" s="83">
        <f>IF(AC89&lt;0,1,0)</f>
        <v>1</v>
      </c>
      <c r="AC91" s="78"/>
      <c r="AD91" s="69"/>
      <c r="AE91" s="69"/>
    </row>
    <row r="92" spans="1:31" x14ac:dyDescent="0.2">
      <c r="A92" s="162"/>
      <c r="B92" s="164"/>
      <c r="C92" s="174"/>
      <c r="D92" s="167">
        <v>6</v>
      </c>
      <c r="E92" s="49" t="s">
        <v>6</v>
      </c>
      <c r="F92" s="20">
        <v>6.3549999999999995E-2</v>
      </c>
      <c r="G92" s="20">
        <v>7.1304999999999993E-2</v>
      </c>
      <c r="H92" s="16">
        <v>7.0279999999999995E-2</v>
      </c>
      <c r="I92" s="17">
        <v>6.9635000000000002E-2</v>
      </c>
      <c r="J92" s="20">
        <v>7.1014999999999995E-2</v>
      </c>
      <c r="K92" s="20">
        <v>7.034E-2</v>
      </c>
      <c r="L92" s="16">
        <v>7.1614999999999998E-2</v>
      </c>
      <c r="M92" s="20">
        <v>7.0355000000000001E-2</v>
      </c>
      <c r="N92" s="21">
        <v>6.7140000000000005E-2</v>
      </c>
      <c r="O92" s="17">
        <v>6.9440000000000002E-2</v>
      </c>
      <c r="P92" s="20">
        <v>6.8765000000000007E-2</v>
      </c>
      <c r="Q92" s="20">
        <v>6.8195000000000006E-2</v>
      </c>
      <c r="R92" s="16">
        <v>7.1660000000000001E-2</v>
      </c>
      <c r="S92" s="17">
        <v>7.0254999999999998E-2</v>
      </c>
      <c r="T92" s="20">
        <v>7.8164999999999998E-2</v>
      </c>
      <c r="U92" s="22">
        <v>6.9190000000000002E-2</v>
      </c>
      <c r="V92" s="21">
        <v>6.5955E-2</v>
      </c>
      <c r="W92" s="20">
        <v>6.8809999999999996E-2</v>
      </c>
      <c r="X92" s="16">
        <v>6.973E-2</v>
      </c>
      <c r="Y92" s="17">
        <v>6.8529999999999994E-2</v>
      </c>
      <c r="Z92" s="16">
        <v>7.1360000000000007E-2</v>
      </c>
      <c r="AA92" s="17">
        <v>7.0144999999999999E-2</v>
      </c>
      <c r="AB92" s="20">
        <v>7.4965000000000004E-2</v>
      </c>
      <c r="AC92" s="22">
        <v>6.9830000000000003E-2</v>
      </c>
      <c r="AD92" s="9"/>
      <c r="AE92" s="9"/>
    </row>
    <row r="93" spans="1:31" x14ac:dyDescent="0.2">
      <c r="A93" s="162"/>
      <c r="B93" s="164"/>
      <c r="C93" s="174"/>
      <c r="D93" s="168"/>
      <c r="E93" s="48" t="s">
        <v>7</v>
      </c>
      <c r="F93" s="27">
        <f>((1/$B84*F92)-1)</f>
        <v>-5.8239478363959707E-2</v>
      </c>
      <c r="G93" s="27">
        <f>((1/$C84*G92)-1)</f>
        <v>8.4146513930136724E-3</v>
      </c>
      <c r="H93" s="30">
        <f>((1/$B84*H92)-1)</f>
        <v>4.1493775933610033E-2</v>
      </c>
      <c r="I93" s="31">
        <f>((1/$C84*I92)-1)</f>
        <v>-1.5202941592419639E-2</v>
      </c>
      <c r="J93" s="27">
        <f>((1/$B84*J92)-1)</f>
        <v>5.2385892116182609E-2</v>
      </c>
      <c r="K93" s="27">
        <f>((1/$C84*K92)-1)</f>
        <v>-5.2326403620420736E-3</v>
      </c>
      <c r="L93" s="30">
        <f>((1/$B84*L92)-1)</f>
        <v>6.1277415530527568E-2</v>
      </c>
      <c r="M93" s="27">
        <f>((1/$C84*M92)-1)</f>
        <v>-5.0205062933106337E-3</v>
      </c>
      <c r="N93" s="28">
        <f>((1/$B84*N92)-1)</f>
        <v>-5.038529934795366E-3</v>
      </c>
      <c r="O93" s="31">
        <f>((1/$C84*O92)-1)</f>
        <v>-1.7960684485928358E-2</v>
      </c>
      <c r="P93" s="27">
        <f>((1/$B84*P92)-1)</f>
        <v>1.904267931238901E-2</v>
      </c>
      <c r="Q93" s="27">
        <f>((1/$C84*Q92)-1)</f>
        <v>-3.5567812190637649E-2</v>
      </c>
      <c r="R93" s="30">
        <f>((1/$B84*R92)-1)</f>
        <v>6.194427978660344E-2</v>
      </c>
      <c r="S93" s="31">
        <f>((1/$C84*S92)-1)</f>
        <v>-6.4347334181868998E-3</v>
      </c>
      <c r="T93" s="27">
        <f>((1/$B84*T92)-1)</f>
        <v>0.15834321280379382</v>
      </c>
      <c r="U93" s="29">
        <f>((1/$C84*U92)-1)</f>
        <v>-2.1496252298118912E-2</v>
      </c>
      <c r="V93" s="28">
        <f>((1/$B84*V92)-1)</f>
        <v>-2.2599288678126772E-2</v>
      </c>
      <c r="W93" s="27">
        <f>((1/$C84*W92)-1)</f>
        <v>-2.6870315372648834E-2</v>
      </c>
      <c r="X93" s="30">
        <f>((1/$B84*X92)-1)</f>
        <v>3.334321280379382E-2</v>
      </c>
      <c r="Y93" s="31">
        <f>((1/$C84*Y92)-1)</f>
        <v>-3.0830151322302379E-2</v>
      </c>
      <c r="Z93" s="30">
        <f>((1/$B84*Z92)-1)</f>
        <v>5.7498518079431182E-2</v>
      </c>
      <c r="AA93" s="31">
        <f>((1/$C84*AA92)-1)</f>
        <v>-7.9903832555507925E-3</v>
      </c>
      <c r="AB93" s="27">
        <f>((1/$B84*AB92)-1)</f>
        <v>0.11092175459395381</v>
      </c>
      <c r="AC93" s="29">
        <f>((1/$C84*AC92)-1)</f>
        <v>-1.244519869891092E-2</v>
      </c>
      <c r="AD93" s="27"/>
      <c r="AE93" s="27"/>
    </row>
    <row r="94" spans="1:31" x14ac:dyDescent="0.2">
      <c r="A94" s="162"/>
      <c r="B94" s="164"/>
      <c r="C94" s="174"/>
      <c r="D94" s="168"/>
      <c r="E94" s="48" t="s">
        <v>5</v>
      </c>
      <c r="F94" s="9"/>
      <c r="G94" s="9"/>
      <c r="H94" s="13"/>
      <c r="I94" s="15"/>
      <c r="J94" s="9"/>
      <c r="K94" s="9"/>
      <c r="L94" s="13"/>
      <c r="M94" s="9"/>
      <c r="N94" s="10"/>
      <c r="O94" s="15"/>
      <c r="P94" s="9"/>
      <c r="Q94" s="9"/>
      <c r="R94" s="13"/>
      <c r="S94" s="15"/>
      <c r="T94" s="9"/>
      <c r="U94" s="11"/>
      <c r="V94" s="10"/>
      <c r="W94" s="9"/>
      <c r="X94" s="13"/>
      <c r="Y94" s="15"/>
      <c r="Z94" s="13"/>
      <c r="AA94" s="15"/>
      <c r="AB94" s="9"/>
      <c r="AC94" s="11"/>
      <c r="AD94" s="9"/>
      <c r="AE94" s="9"/>
    </row>
    <row r="95" spans="1:31" x14ac:dyDescent="0.2">
      <c r="A95" s="162"/>
      <c r="B95" s="164"/>
      <c r="C95" s="174"/>
      <c r="D95" s="169"/>
      <c r="E95" s="66" t="s">
        <v>37</v>
      </c>
      <c r="F95" s="77">
        <f>IF(G93&lt;0,1,0)</f>
        <v>0</v>
      </c>
      <c r="G95" s="82"/>
      <c r="H95" s="83">
        <f>IF(I93&lt;0,1,0)</f>
        <v>1</v>
      </c>
      <c r="I95" s="82"/>
      <c r="J95" s="83">
        <f>IF(K93&lt;0,1,0)</f>
        <v>1</v>
      </c>
      <c r="K95" s="82"/>
      <c r="L95" s="83">
        <f>IF(M93&lt;0,1,0)</f>
        <v>1</v>
      </c>
      <c r="M95" s="78"/>
      <c r="N95" s="77">
        <f>IF(O93&lt;0,1,0)</f>
        <v>1</v>
      </c>
      <c r="O95" s="82"/>
      <c r="P95" s="83">
        <f>IF(Q93&lt;0,1,0)</f>
        <v>1</v>
      </c>
      <c r="Q95" s="82"/>
      <c r="R95" s="83">
        <f>IF(S93&lt;0,1,0)</f>
        <v>1</v>
      </c>
      <c r="S95" s="82"/>
      <c r="T95" s="83">
        <f>IF(U93&lt;0,1,0)</f>
        <v>1</v>
      </c>
      <c r="U95" s="78"/>
      <c r="V95" s="77">
        <f>IF(W93&lt;0,1,0)</f>
        <v>1</v>
      </c>
      <c r="W95" s="82"/>
      <c r="X95" s="83">
        <f>IF(Y93&lt;0,1,0)</f>
        <v>1</v>
      </c>
      <c r="Y95" s="82"/>
      <c r="Z95" s="83">
        <f>IF(AA93&lt;0,1,0)</f>
        <v>1</v>
      </c>
      <c r="AA95" s="82"/>
      <c r="AB95" s="83">
        <f>IF(AC93&lt;0,1,0)</f>
        <v>1</v>
      </c>
      <c r="AC95" s="78"/>
      <c r="AD95" s="69"/>
      <c r="AE95" s="69"/>
    </row>
    <row r="96" spans="1:31" x14ac:dyDescent="0.2">
      <c r="A96" s="162"/>
      <c r="B96" s="164"/>
      <c r="C96" s="174"/>
      <c r="D96" s="168">
        <v>9</v>
      </c>
      <c r="E96" s="49" t="s">
        <v>6</v>
      </c>
      <c r="F96" s="9">
        <v>6.7519999999999997E-2</v>
      </c>
      <c r="G96" s="9">
        <v>6.8354999999999999E-2</v>
      </c>
      <c r="H96" s="13">
        <v>7.1199999999999999E-2</v>
      </c>
      <c r="I96" s="15">
        <v>6.9750000000000006E-2</v>
      </c>
      <c r="J96" s="9">
        <v>7.0819999999999994E-2</v>
      </c>
      <c r="K96" s="9">
        <v>7.0025000000000004E-2</v>
      </c>
      <c r="L96" s="13">
        <v>7.0419999999999996E-2</v>
      </c>
      <c r="M96" s="9">
        <v>7.0430000000000006E-2</v>
      </c>
      <c r="N96" s="10">
        <v>6.6324999999999995E-2</v>
      </c>
      <c r="O96" s="15">
        <v>7.0965E-2</v>
      </c>
      <c r="P96" s="9">
        <v>7.0084999999999995E-2</v>
      </c>
      <c r="Q96" s="9">
        <v>7.0705000000000004E-2</v>
      </c>
      <c r="R96" s="13">
        <v>7.2505E-2</v>
      </c>
      <c r="S96" s="15">
        <v>7.1040000000000006E-2</v>
      </c>
      <c r="T96" s="9">
        <v>7.6285000000000006E-2</v>
      </c>
      <c r="U96" s="11">
        <v>7.0425000000000001E-2</v>
      </c>
      <c r="V96" s="10">
        <v>6.6955000000000001E-2</v>
      </c>
      <c r="W96" s="9">
        <v>6.9339999999999999E-2</v>
      </c>
      <c r="X96" s="13">
        <v>7.0785000000000001E-2</v>
      </c>
      <c r="Y96" s="15">
        <v>7.0120000000000002E-2</v>
      </c>
      <c r="Z96" s="13">
        <v>7.1529999999999996E-2</v>
      </c>
      <c r="AA96" s="15">
        <v>7.0239999999999997E-2</v>
      </c>
      <c r="AB96" s="9">
        <v>7.374E-2</v>
      </c>
      <c r="AC96" s="11">
        <v>7.0394999999999999E-2</v>
      </c>
      <c r="AD96" s="9"/>
      <c r="AE96" s="9"/>
    </row>
    <row r="97" spans="1:31" x14ac:dyDescent="0.2">
      <c r="A97" s="162"/>
      <c r="B97" s="164"/>
      <c r="C97" s="174"/>
      <c r="D97" s="168"/>
      <c r="E97" s="48" t="s">
        <v>7</v>
      </c>
      <c r="F97" s="27">
        <f>((1/$B84*F96)-1)</f>
        <v>5.927682276229973E-4</v>
      </c>
      <c r="G97" s="27">
        <f>((1/$C84*G96)-1)</f>
        <v>-3.3305048790835734E-2</v>
      </c>
      <c r="H97" s="30">
        <f>((1/$B84*H96)-1)</f>
        <v>5.5127445168938971E-2</v>
      </c>
      <c r="I97" s="31">
        <f>((1/$C84*I96)-1)</f>
        <v>-1.3576580398811822E-2</v>
      </c>
      <c r="J97" s="27">
        <f>((1/$B84*J96)-1)</f>
        <v>4.9496147006520497E-2</v>
      </c>
      <c r="K97" s="27">
        <f>((1/$C84*K96)-1)</f>
        <v>-9.6874558054022009E-3</v>
      </c>
      <c r="L97" s="30">
        <f>((1/$B84*L96)-1)</f>
        <v>4.3568464730290524E-2</v>
      </c>
      <c r="M97" s="27">
        <f>((1/$C84*M96)-1)</f>
        <v>-3.9598359496533231E-3</v>
      </c>
      <c r="N97" s="28">
        <f>((1/$B84*N96)-1)</f>
        <v>-1.7116182572614158E-2</v>
      </c>
      <c r="O97" s="31">
        <f>((1/$C84*O96)-1)</f>
        <v>3.6062791684345896E-3</v>
      </c>
      <c r="P97" s="27">
        <f>((1/$B84*P96)-1)</f>
        <v>3.8604030823947699E-2</v>
      </c>
      <c r="Q97" s="27">
        <f>((1/$C84*Q96)-1)</f>
        <v>-7.0711356243702284E-5</v>
      </c>
      <c r="R97" s="30">
        <f>((1/$B84*R96)-1)</f>
        <v>7.4466508595139258E-2</v>
      </c>
      <c r="S97" s="31">
        <f>((1/$C84*S96)-1)</f>
        <v>4.6669495120919002E-3</v>
      </c>
      <c r="T97" s="27">
        <f>((1/$B84*T96)-1)</f>
        <v>0.13048310610551295</v>
      </c>
      <c r="U97" s="29">
        <f>((1/$C84*U96)-1)</f>
        <v>-4.0305473058972474E-3</v>
      </c>
      <c r="V97" s="28">
        <f>((1/$B84*V96)-1)</f>
        <v>-7.7800829875518396E-3</v>
      </c>
      <c r="W97" s="27">
        <f>((1/$C84*W96)-1)</f>
        <v>-1.9374911610804624E-2</v>
      </c>
      <c r="X97" s="30">
        <f>((1/$B84*X96)-1)</f>
        <v>4.8977474807350374E-2</v>
      </c>
      <c r="Y97" s="31">
        <f>((1/$C84*Y96)-1)</f>
        <v>-8.343940036769748E-3</v>
      </c>
      <c r="Z97" s="30">
        <f>((1/$B84*Z96)-1)</f>
        <v>6.0017783046828699E-2</v>
      </c>
      <c r="AA97" s="31">
        <f>((1/$C84*AA96)-1)</f>
        <v>-6.6468674869183397E-3</v>
      </c>
      <c r="AB97" s="27">
        <f>((1/$B84*AB96)-1)</f>
        <v>9.2768227622999522E-2</v>
      </c>
      <c r="AC97" s="29">
        <f>((1/$C84*AC96)-1)</f>
        <v>-4.4548154433601272E-3</v>
      </c>
      <c r="AD97" s="27"/>
      <c r="AE97" s="27"/>
    </row>
    <row r="98" spans="1:31" x14ac:dyDescent="0.2">
      <c r="A98" s="162"/>
      <c r="B98" s="164"/>
      <c r="C98" s="174"/>
      <c r="D98" s="168"/>
      <c r="E98" s="48" t="s">
        <v>5</v>
      </c>
      <c r="F98" s="9"/>
      <c r="G98" s="9"/>
      <c r="H98" s="13"/>
      <c r="I98" s="15"/>
      <c r="J98" s="9"/>
      <c r="K98" s="9"/>
      <c r="L98" s="13"/>
      <c r="M98" s="9"/>
      <c r="N98" s="10"/>
      <c r="O98" s="15"/>
      <c r="P98" s="9"/>
      <c r="Q98" s="9"/>
      <c r="R98" s="13"/>
      <c r="S98" s="15"/>
      <c r="T98" s="9"/>
      <c r="U98" s="11"/>
      <c r="V98" s="10"/>
      <c r="W98" s="9"/>
      <c r="X98" s="13"/>
      <c r="Y98" s="15"/>
      <c r="Z98" s="13"/>
      <c r="AA98" s="15"/>
      <c r="AB98" s="9"/>
      <c r="AC98" s="11"/>
      <c r="AD98" s="9"/>
      <c r="AE98" s="9"/>
    </row>
    <row r="99" spans="1:31" ht="17" thickBot="1" x14ac:dyDescent="0.25">
      <c r="A99" s="162"/>
      <c r="B99" s="164"/>
      <c r="C99" s="174"/>
      <c r="D99" s="170"/>
      <c r="E99" s="68" t="s">
        <v>37</v>
      </c>
      <c r="F99" s="77">
        <f>IF(G97&lt;0,1,0)</f>
        <v>1</v>
      </c>
      <c r="G99" s="82"/>
      <c r="H99" s="83">
        <f>IF(I97&lt;0,1,0)</f>
        <v>1</v>
      </c>
      <c r="I99" s="82"/>
      <c r="J99" s="83">
        <f>IF(K97&lt;0,1,0)</f>
        <v>1</v>
      </c>
      <c r="K99" s="82"/>
      <c r="L99" s="83">
        <f>IF(M97&lt;0,1,0)</f>
        <v>1</v>
      </c>
      <c r="M99" s="78"/>
      <c r="N99" s="77">
        <f>IF(O97&lt;0,1,0)</f>
        <v>0</v>
      </c>
      <c r="O99" s="82"/>
      <c r="P99" s="83">
        <f>IF(Q97&lt;0,1,0)</f>
        <v>1</v>
      </c>
      <c r="Q99" s="82"/>
      <c r="R99" s="83">
        <f>IF(S97&lt;0,1,0)</f>
        <v>0</v>
      </c>
      <c r="S99" s="82"/>
      <c r="T99" s="83">
        <f>IF(U97&lt;0,1,0)</f>
        <v>1</v>
      </c>
      <c r="U99" s="78"/>
      <c r="V99" s="77">
        <f>IF(W97&lt;0,1,0)</f>
        <v>1</v>
      </c>
      <c r="W99" s="82"/>
      <c r="X99" s="83">
        <f>IF(Y97&lt;0,1,0)</f>
        <v>1</v>
      </c>
      <c r="Y99" s="82"/>
      <c r="Z99" s="83">
        <f>IF(AA97&lt;0,1,0)</f>
        <v>1</v>
      </c>
      <c r="AA99" s="82"/>
      <c r="AB99" s="83">
        <f>IF(AC97&lt;0,1,0)</f>
        <v>1</v>
      </c>
      <c r="AC99" s="78"/>
      <c r="AD99" s="69"/>
      <c r="AE99" s="69"/>
    </row>
    <row r="100" spans="1:31" x14ac:dyDescent="0.2">
      <c r="A100" s="161" t="s">
        <v>26</v>
      </c>
      <c r="B100" s="163">
        <v>3.0575000000000001E-2</v>
      </c>
      <c r="C100" s="173">
        <v>9.5845E-2</v>
      </c>
      <c r="D100" s="165">
        <v>2</v>
      </c>
      <c r="E100" s="47" t="s">
        <v>6</v>
      </c>
      <c r="F100" s="6">
        <v>4.5960000000000001E-2</v>
      </c>
      <c r="G100" s="6">
        <v>0.24726999999999999</v>
      </c>
      <c r="H100" s="12">
        <v>4.6710000000000002E-2</v>
      </c>
      <c r="I100" s="14">
        <v>0.24731</v>
      </c>
      <c r="J100" s="6">
        <v>4.6954999999999997E-2</v>
      </c>
      <c r="K100" s="6">
        <v>0.22438</v>
      </c>
      <c r="L100" s="12">
        <v>4.829E-2</v>
      </c>
      <c r="M100" s="6">
        <v>0.16028999999999999</v>
      </c>
      <c r="N100" s="7">
        <v>6.0499999999999998E-3</v>
      </c>
      <c r="O100" s="14">
        <v>0.42027500000000001</v>
      </c>
      <c r="P100" s="6">
        <v>3.7635000000000002E-2</v>
      </c>
      <c r="Q100" s="6">
        <v>0.27835500000000002</v>
      </c>
      <c r="R100" s="12">
        <v>4.4315E-2</v>
      </c>
      <c r="S100" s="14">
        <v>0.22287999999999999</v>
      </c>
      <c r="T100" s="6">
        <v>4.6025000000000003E-2</v>
      </c>
      <c r="U100" s="8">
        <v>0.29960500000000001</v>
      </c>
      <c r="V100" s="7">
        <v>4.8570000000000002E-2</v>
      </c>
      <c r="W100" s="6">
        <v>0.28667999999999999</v>
      </c>
      <c r="X100" s="12">
        <v>5.2335E-2</v>
      </c>
      <c r="Y100" s="14">
        <v>0.29344999999999999</v>
      </c>
      <c r="Z100" s="12">
        <v>5.355E-2</v>
      </c>
      <c r="AA100" s="14">
        <v>0.179255</v>
      </c>
      <c r="AB100" s="6">
        <v>5.357E-2</v>
      </c>
      <c r="AC100" s="8">
        <v>0.27721000000000001</v>
      </c>
      <c r="AD100" s="9"/>
      <c r="AE100" s="9"/>
    </row>
    <row r="101" spans="1:31" x14ac:dyDescent="0.2">
      <c r="A101" s="162"/>
      <c r="B101" s="164"/>
      <c r="C101" s="174"/>
      <c r="D101" s="166"/>
      <c r="E101" s="48" t="s">
        <v>7</v>
      </c>
      <c r="F101" s="27">
        <f>((1/$B100*F100)-1)</f>
        <v>0.50318887980376137</v>
      </c>
      <c r="G101" s="27">
        <f>((1/$C100*G100)-1)</f>
        <v>1.5798946215243364</v>
      </c>
      <c r="H101" s="30">
        <f>((1/$B100*H100)-1)</f>
        <v>0.52771872444807855</v>
      </c>
      <c r="I101" s="31">
        <f>((1/$C100*I100)-1)</f>
        <v>1.580311962022015</v>
      </c>
      <c r="J101" s="27">
        <f>((1/$B100*J100)-1)</f>
        <v>0.53573180703188861</v>
      </c>
      <c r="K101" s="27">
        <f>((1/$C100*K100)-1)</f>
        <v>1.3410715217277898</v>
      </c>
      <c r="L101" s="30">
        <f>((1/$B100*L100)-1)</f>
        <v>0.57939493049877355</v>
      </c>
      <c r="M101" s="27">
        <f>((1/$C100*M100)-1)</f>
        <v>0.67238770932234337</v>
      </c>
      <c r="N101" s="28">
        <f>((1/$B100*N100)-1)</f>
        <v>-0.80212591986917414</v>
      </c>
      <c r="O101" s="31">
        <f>((1/$C100*O100)-1)</f>
        <v>3.3849444415462466</v>
      </c>
      <c r="P101" s="27">
        <f>((1/$B100*P100)-1)</f>
        <v>0.23090760425183987</v>
      </c>
      <c r="Q101" s="27">
        <f>((1/$C100*Q100)-1)</f>
        <v>1.9042203557827748</v>
      </c>
      <c r="R101" s="30">
        <f>((1/$B100*R100)-1)</f>
        <v>0.44938675388389204</v>
      </c>
      <c r="S101" s="31">
        <f>((1/$C100*S100)-1)</f>
        <v>1.3254212530648446</v>
      </c>
      <c r="T101" s="27">
        <f>((1/$B100*T100)-1)</f>
        <v>0.50531479967293547</v>
      </c>
      <c r="U101" s="29">
        <f>((1/$C100*U100)-1)</f>
        <v>2.1259324951745007</v>
      </c>
      <c r="V101" s="28">
        <f>((1/$B100*V100)-1)</f>
        <v>0.58855273916598527</v>
      </c>
      <c r="W101" s="27">
        <f>((1/$C100*W100)-1)</f>
        <v>1.9910793468621213</v>
      </c>
      <c r="X101" s="30">
        <f>((1/$B100*X100)-1)</f>
        <v>0.71169255928045794</v>
      </c>
      <c r="Y101" s="31">
        <f>((1/$C100*Y100)-1)</f>
        <v>2.0617142260942147</v>
      </c>
      <c r="Z101" s="30">
        <f>((1/$B100*Z100)-1)</f>
        <v>0.7514309076042518</v>
      </c>
      <c r="AA101" s="31">
        <f>((1/$C100*AA100)-1)</f>
        <v>0.87025927278418291</v>
      </c>
      <c r="AB101" s="27">
        <f>((1/$B100*AB100)-1)</f>
        <v>0.7520850367947669</v>
      </c>
      <c r="AC101" s="29">
        <f>((1/$C100*AC100)-1)</f>
        <v>1.8922739840367262</v>
      </c>
      <c r="AD101" s="27"/>
      <c r="AE101" s="27"/>
    </row>
    <row r="102" spans="1:31" x14ac:dyDescent="0.2">
      <c r="A102" s="162"/>
      <c r="B102" s="164"/>
      <c r="C102" s="174"/>
      <c r="D102" s="166"/>
      <c r="E102" s="48" t="s">
        <v>5</v>
      </c>
      <c r="F102" s="46"/>
      <c r="G102" s="9"/>
      <c r="H102" s="13"/>
      <c r="I102" s="15"/>
      <c r="J102" s="9"/>
      <c r="K102" s="9"/>
      <c r="L102" s="13"/>
      <c r="M102" s="9"/>
      <c r="N102" s="10"/>
      <c r="O102" s="15"/>
      <c r="P102" s="9"/>
      <c r="Q102" s="9"/>
      <c r="R102" s="13"/>
      <c r="S102" s="15"/>
      <c r="T102" s="9"/>
      <c r="U102" s="11"/>
      <c r="V102" s="10"/>
      <c r="W102" s="9"/>
      <c r="X102" s="13"/>
      <c r="Y102" s="15"/>
      <c r="Z102" s="13"/>
      <c r="AA102" s="15"/>
      <c r="AB102" s="9"/>
      <c r="AC102" s="11"/>
      <c r="AD102" s="9"/>
      <c r="AE102" s="9"/>
    </row>
    <row r="103" spans="1:31" x14ac:dyDescent="0.2">
      <c r="A103" s="162"/>
      <c r="B103" s="164"/>
      <c r="C103" s="174"/>
      <c r="D103" s="166"/>
      <c r="E103" s="66" t="s">
        <v>37</v>
      </c>
      <c r="F103" s="77">
        <f>IF(G101&lt;0,1,0)</f>
        <v>0</v>
      </c>
      <c r="G103" s="82"/>
      <c r="H103" s="83">
        <f>IF(I101&lt;0,1,0)</f>
        <v>0</v>
      </c>
      <c r="I103" s="82"/>
      <c r="J103" s="83">
        <f>IF(K101&lt;0,1,0)</f>
        <v>0</v>
      </c>
      <c r="K103" s="82"/>
      <c r="L103" s="83">
        <f>IF(M101&lt;0,1,0)</f>
        <v>0</v>
      </c>
      <c r="M103" s="78"/>
      <c r="N103" s="77">
        <f>IF(O101&lt;0,1,0)</f>
        <v>0</v>
      </c>
      <c r="O103" s="82"/>
      <c r="P103" s="83">
        <f>IF(Q101&lt;0,1,0)</f>
        <v>0</v>
      </c>
      <c r="Q103" s="82"/>
      <c r="R103" s="83">
        <f>IF(S101&lt;0,1,0)</f>
        <v>0</v>
      </c>
      <c r="S103" s="82"/>
      <c r="T103" s="83">
        <f>IF(U101&lt;0,1,0)</f>
        <v>0</v>
      </c>
      <c r="U103" s="78"/>
      <c r="V103" s="77">
        <f>IF(W101&lt;0,1,0)</f>
        <v>0</v>
      </c>
      <c r="W103" s="82"/>
      <c r="X103" s="83">
        <f>IF(Y101&lt;0,1,0)</f>
        <v>0</v>
      </c>
      <c r="Y103" s="82"/>
      <c r="Z103" s="83">
        <f>IF(AA101&lt;0,1,0)</f>
        <v>0</v>
      </c>
      <c r="AA103" s="82"/>
      <c r="AB103" s="83">
        <f>IF(AC101&lt;0,1,0)</f>
        <v>0</v>
      </c>
      <c r="AC103" s="78"/>
      <c r="AD103" s="69"/>
      <c r="AE103" s="69"/>
    </row>
    <row r="104" spans="1:31" ht="17" customHeight="1" x14ac:dyDescent="0.2">
      <c r="A104" s="162"/>
      <c r="B104" s="164"/>
      <c r="C104" s="174"/>
      <c r="D104" s="167">
        <v>4</v>
      </c>
      <c r="E104" s="49" t="s">
        <v>6</v>
      </c>
      <c r="F104" s="20">
        <v>4.5525000000000003E-2</v>
      </c>
      <c r="G104" s="20">
        <v>0.20909</v>
      </c>
      <c r="H104" s="16">
        <v>4.6464999999999999E-2</v>
      </c>
      <c r="I104" s="17">
        <v>0.18459999999999999</v>
      </c>
      <c r="J104" s="20">
        <v>4.6635000000000003E-2</v>
      </c>
      <c r="K104" s="20">
        <v>0.17469999999999999</v>
      </c>
      <c r="L104" s="16">
        <v>4.7289999999999999E-2</v>
      </c>
      <c r="M104" s="20">
        <v>0.168655</v>
      </c>
      <c r="N104" s="21">
        <v>4.0280000000000003E-2</v>
      </c>
      <c r="O104" s="17">
        <v>0.29883500000000002</v>
      </c>
      <c r="P104" s="20">
        <v>4.5609999999999998E-2</v>
      </c>
      <c r="Q104" s="20">
        <v>0.29042000000000001</v>
      </c>
      <c r="R104" s="16">
        <v>5.024E-2</v>
      </c>
      <c r="S104" s="17">
        <v>0.27879999999999999</v>
      </c>
      <c r="T104" s="20">
        <v>5.2269999999999997E-2</v>
      </c>
      <c r="U104" s="22">
        <v>0.25902999999999998</v>
      </c>
      <c r="V104" s="21">
        <v>5.0415000000000001E-2</v>
      </c>
      <c r="W104" s="20">
        <v>0.16261</v>
      </c>
      <c r="X104" s="16">
        <v>5.2685000000000003E-2</v>
      </c>
      <c r="Y104" s="17">
        <v>0.32952999999999999</v>
      </c>
      <c r="Z104" s="16">
        <v>5.3684999999999997E-2</v>
      </c>
      <c r="AA104" s="17">
        <v>0.21929999999999999</v>
      </c>
      <c r="AB104" s="20">
        <v>5.459E-2</v>
      </c>
      <c r="AC104" s="22">
        <v>0.237175</v>
      </c>
      <c r="AD104" s="9"/>
      <c r="AE104" s="9"/>
    </row>
    <row r="105" spans="1:31" ht="17" customHeight="1" x14ac:dyDescent="0.2">
      <c r="A105" s="162"/>
      <c r="B105" s="164"/>
      <c r="C105" s="174"/>
      <c r="D105" s="168"/>
      <c r="E105" s="48" t="s">
        <v>7</v>
      </c>
      <c r="F105" s="27">
        <f>((1/$B100*F104)-1)</f>
        <v>0.48896156991005735</v>
      </c>
      <c r="G105" s="27">
        <f>((1/$C100*G104)-1)</f>
        <v>1.1815431164901664</v>
      </c>
      <c r="H105" s="30">
        <f>((1/$B100*H104)-1)</f>
        <v>0.51970564186426826</v>
      </c>
      <c r="I105" s="31">
        <f>((1/$C100*I104)-1)</f>
        <v>0.92602639678647813</v>
      </c>
      <c r="J105" s="27">
        <f>((1/$B100*J104)-1)</f>
        <v>0.5252657399836469</v>
      </c>
      <c r="K105" s="27">
        <f>((1/$C100*K104)-1)</f>
        <v>0.82273462361103866</v>
      </c>
      <c r="L105" s="30">
        <f>((1/$B100*L104)-1)</f>
        <v>0.54668847097301709</v>
      </c>
      <c r="M105" s="27">
        <f>((1/$C100*M104)-1)</f>
        <v>0.7596640408993689</v>
      </c>
      <c r="N105" s="28">
        <f>((1/$B100*N104)-1)</f>
        <v>0.31741618969746543</v>
      </c>
      <c r="O105" s="31">
        <f>((1/$C100*O104)-1)</f>
        <v>2.1178986905941888</v>
      </c>
      <c r="P105" s="27">
        <f>((1/$B100*P104)-1)</f>
        <v>0.49174161896974655</v>
      </c>
      <c r="Q105" s="27">
        <f>((1/$C100*Q104)-1)</f>
        <v>2.0301006833950654</v>
      </c>
      <c r="R105" s="30">
        <f>((1/$B100*R104)-1)</f>
        <v>0.64317252657399826</v>
      </c>
      <c r="S105" s="31">
        <f>((1/$C100*S104)-1)</f>
        <v>1.9088632688194482</v>
      </c>
      <c r="T105" s="27">
        <f>((1/$B100*T104)-1)</f>
        <v>0.70956663941128362</v>
      </c>
      <c r="U105" s="29">
        <f>((1/$C100*U104)-1)</f>
        <v>1.7025927278418278</v>
      </c>
      <c r="V105" s="28">
        <f>((1/$B100*V104)-1)</f>
        <v>0.64889615699100567</v>
      </c>
      <c r="W105" s="27">
        <f>((1/$C100*W104)-1)</f>
        <v>0.69659345818769913</v>
      </c>
      <c r="X105" s="30">
        <f>((1/$B100*X104)-1)</f>
        <v>0.72313982011447275</v>
      </c>
      <c r="Y105" s="31">
        <f>((1/$C100*Y104)-1)</f>
        <v>2.4381553550002608</v>
      </c>
      <c r="Z105" s="30">
        <f>((1/$B100*Z104)-1)</f>
        <v>0.75584627964022877</v>
      </c>
      <c r="AA105" s="31">
        <f>((1/$C100*AA104)-1)</f>
        <v>1.2880692785226149</v>
      </c>
      <c r="AB105" s="27">
        <f>((1/$B100*AB104)-1)</f>
        <v>0.78544562551103847</v>
      </c>
      <c r="AC105" s="29">
        <f>((1/$C100*AC104)-1)</f>
        <v>1.4745683134227141</v>
      </c>
      <c r="AD105" s="27"/>
      <c r="AE105" s="27"/>
    </row>
    <row r="106" spans="1:31" ht="17" customHeight="1" x14ac:dyDescent="0.2">
      <c r="A106" s="162"/>
      <c r="B106" s="164"/>
      <c r="C106" s="174"/>
      <c r="D106" s="168"/>
      <c r="E106" s="48" t="s">
        <v>5</v>
      </c>
      <c r="F106" s="9"/>
      <c r="G106" s="9"/>
      <c r="H106" s="13"/>
      <c r="I106" s="15"/>
      <c r="J106" s="9"/>
      <c r="K106" s="9"/>
      <c r="L106" s="13"/>
      <c r="M106" s="9"/>
      <c r="N106" s="10"/>
      <c r="O106" s="15"/>
      <c r="P106" s="9"/>
      <c r="Q106" s="9"/>
      <c r="R106" s="13"/>
      <c r="S106" s="15"/>
      <c r="T106" s="9"/>
      <c r="U106" s="11"/>
      <c r="V106" s="10"/>
      <c r="W106" s="9"/>
      <c r="X106" s="13"/>
      <c r="Y106" s="15"/>
      <c r="Z106" s="13"/>
      <c r="AA106" s="15"/>
      <c r="AB106" s="9"/>
      <c r="AC106" s="11"/>
      <c r="AD106" s="9"/>
      <c r="AE106" s="9"/>
    </row>
    <row r="107" spans="1:31" ht="17" customHeight="1" x14ac:dyDescent="0.2">
      <c r="A107" s="162"/>
      <c r="B107" s="164"/>
      <c r="C107" s="174"/>
      <c r="D107" s="168"/>
      <c r="E107" s="66" t="s">
        <v>37</v>
      </c>
      <c r="F107" s="77">
        <f>IF(G105&lt;0,1,0)</f>
        <v>0</v>
      </c>
      <c r="G107" s="82"/>
      <c r="H107" s="83">
        <f>IF(I105&lt;0,1,0)</f>
        <v>0</v>
      </c>
      <c r="I107" s="82"/>
      <c r="J107" s="83">
        <f>IF(K105&lt;0,1,0)</f>
        <v>0</v>
      </c>
      <c r="K107" s="82"/>
      <c r="L107" s="83">
        <f>IF(M105&lt;0,1,0)</f>
        <v>0</v>
      </c>
      <c r="M107" s="78"/>
      <c r="N107" s="77">
        <f>IF(O105&lt;0,1,0)</f>
        <v>0</v>
      </c>
      <c r="O107" s="82"/>
      <c r="P107" s="83">
        <f>IF(Q105&lt;0,1,0)</f>
        <v>0</v>
      </c>
      <c r="Q107" s="82"/>
      <c r="R107" s="83">
        <f>IF(S105&lt;0,1,0)</f>
        <v>0</v>
      </c>
      <c r="S107" s="82"/>
      <c r="T107" s="83">
        <f>IF(U105&lt;0,1,0)</f>
        <v>0</v>
      </c>
      <c r="U107" s="78"/>
      <c r="V107" s="77">
        <f>IF(W105&lt;0,1,0)</f>
        <v>0</v>
      </c>
      <c r="W107" s="82"/>
      <c r="X107" s="83">
        <f>IF(Y105&lt;0,1,0)</f>
        <v>0</v>
      </c>
      <c r="Y107" s="82"/>
      <c r="Z107" s="83">
        <f>IF(AA105&lt;0,1,0)</f>
        <v>0</v>
      </c>
      <c r="AA107" s="82"/>
      <c r="AB107" s="83">
        <f>IF(AC105&lt;0,1,0)</f>
        <v>0</v>
      </c>
      <c r="AC107" s="78"/>
      <c r="AD107" s="9"/>
      <c r="AE107" s="9"/>
    </row>
    <row r="108" spans="1:31" ht="17" customHeight="1" x14ac:dyDescent="0.2">
      <c r="A108" s="162"/>
      <c r="B108" s="164"/>
      <c r="C108" s="174"/>
      <c r="D108" s="167">
        <v>6</v>
      </c>
      <c r="E108" s="49" t="s">
        <v>6</v>
      </c>
      <c r="F108" s="20">
        <v>4.5249999999999999E-2</v>
      </c>
      <c r="G108" s="20">
        <v>0.174065</v>
      </c>
      <c r="H108" s="16">
        <v>4.6124999999999999E-2</v>
      </c>
      <c r="I108" s="17">
        <v>0.236425</v>
      </c>
      <c r="J108" s="20">
        <v>4.6344999999999997E-2</v>
      </c>
      <c r="K108" s="20">
        <v>0.22312499999999999</v>
      </c>
      <c r="L108" s="16">
        <v>4.7010000000000003E-2</v>
      </c>
      <c r="M108" s="20">
        <v>0.18337999999999999</v>
      </c>
      <c r="N108" s="21">
        <v>4.8305000000000001E-2</v>
      </c>
      <c r="O108" s="17">
        <v>0.24965499999999999</v>
      </c>
      <c r="P108" s="20">
        <v>5.0470000000000001E-2</v>
      </c>
      <c r="Q108" s="20">
        <v>0.23363</v>
      </c>
      <c r="R108" s="16">
        <v>5.3085E-2</v>
      </c>
      <c r="S108" s="17">
        <v>0.26961499999999999</v>
      </c>
      <c r="T108" s="20">
        <v>5.3469999999999997E-2</v>
      </c>
      <c r="U108" s="22">
        <v>0.25139499999999998</v>
      </c>
      <c r="V108" s="21">
        <v>5.1674999999999999E-2</v>
      </c>
      <c r="W108" s="20">
        <v>0.24762000000000001</v>
      </c>
      <c r="X108" s="16">
        <v>5.3155000000000001E-2</v>
      </c>
      <c r="Y108" s="17">
        <v>0.21629000000000001</v>
      </c>
      <c r="Z108" s="16">
        <v>5.3650000000000003E-2</v>
      </c>
      <c r="AA108" s="17">
        <v>0.21368999999999999</v>
      </c>
      <c r="AB108" s="20">
        <v>5.3839999999999999E-2</v>
      </c>
      <c r="AC108" s="22">
        <v>0.31195499999999998</v>
      </c>
      <c r="AD108" s="9"/>
      <c r="AE108" s="9"/>
    </row>
    <row r="109" spans="1:31" ht="17" customHeight="1" x14ac:dyDescent="0.2">
      <c r="A109" s="162"/>
      <c r="B109" s="164"/>
      <c r="C109" s="174"/>
      <c r="D109" s="168"/>
      <c r="E109" s="48" t="s">
        <v>7</v>
      </c>
      <c r="F109" s="27">
        <f>((1/$B100*F108)-1)</f>
        <v>0.47996729354047418</v>
      </c>
      <c r="G109" s="27">
        <f>((1/$C100*G108)-1)</f>
        <v>0.81610934321039186</v>
      </c>
      <c r="H109" s="30">
        <f>((1/$B100*H108)-1)</f>
        <v>0.508585445625511</v>
      </c>
      <c r="I109" s="31">
        <f>((1/$C100*I108)-1)</f>
        <v>1.4667431790912411</v>
      </c>
      <c r="J109" s="27">
        <f>((1/$B100*J108)-1)</f>
        <v>0.5157808667211774</v>
      </c>
      <c r="K109" s="27">
        <f>((1/$C100*K108)-1)</f>
        <v>1.3279774636131254</v>
      </c>
      <c r="L109" s="30">
        <f>((1/$B100*L108)-1)</f>
        <v>0.5375306623058056</v>
      </c>
      <c r="M109" s="27">
        <f>((1/$C100*M108)-1)</f>
        <v>0.91329751160728256</v>
      </c>
      <c r="N109" s="28">
        <f>((1/$B100*N108)-1)</f>
        <v>0.57988552739165988</v>
      </c>
      <c r="O109" s="31">
        <f>((1/$C100*O108)-1)</f>
        <v>1.6047785486984192</v>
      </c>
      <c r="P109" s="27">
        <f>((1/$B100*P108)-1)</f>
        <v>0.65069501226492243</v>
      </c>
      <c r="Q109" s="27">
        <f>((1/$C100*Q108)-1)</f>
        <v>1.437581511815953</v>
      </c>
      <c r="R109" s="30">
        <f>((1/$B100*R108)-1)</f>
        <v>0.73622240392477512</v>
      </c>
      <c r="S109" s="31">
        <f>((1/$C100*S108)-1)</f>
        <v>1.8130314570400126</v>
      </c>
      <c r="T109" s="27">
        <f>((1/$B100*T108)-1)</f>
        <v>0.74881439084219115</v>
      </c>
      <c r="U109" s="29">
        <f>((1/$C100*U108)-1)</f>
        <v>1.622932860347436</v>
      </c>
      <c r="V109" s="28">
        <f>((1/$B100*V108)-1)</f>
        <v>0.69010629599345874</v>
      </c>
      <c r="W109" s="27">
        <f>((1/$C100*W108)-1)</f>
        <v>1.5835463508790237</v>
      </c>
      <c r="X109" s="30">
        <f>((1/$B100*X108)-1)</f>
        <v>0.73851185609157821</v>
      </c>
      <c r="Y109" s="31">
        <f>((1/$C100*Y108)-1)</f>
        <v>1.2566644060723045</v>
      </c>
      <c r="Z109" s="30">
        <f>((1/$B100*Z108)-1)</f>
        <v>0.75470155355682755</v>
      </c>
      <c r="AA109" s="31">
        <f>((1/$C100*AA108)-1)</f>
        <v>1.2295372737231989</v>
      </c>
      <c r="AB109" s="27">
        <f>((1/$B100*AB108)-1)</f>
        <v>0.76091578086672107</v>
      </c>
      <c r="AC109" s="29">
        <f>((1/$C100*AC108)-1)</f>
        <v>2.2547863738327507</v>
      </c>
      <c r="AD109" s="27"/>
      <c r="AE109" s="27"/>
    </row>
    <row r="110" spans="1:31" ht="17" customHeight="1" x14ac:dyDescent="0.2">
      <c r="A110" s="162"/>
      <c r="B110" s="164"/>
      <c r="C110" s="174"/>
      <c r="D110" s="168"/>
      <c r="E110" s="48" t="s">
        <v>5</v>
      </c>
      <c r="F110" s="9"/>
      <c r="G110" s="9"/>
      <c r="H110" s="13"/>
      <c r="I110" s="15"/>
      <c r="J110" s="9"/>
      <c r="K110" s="9"/>
      <c r="L110" s="13"/>
      <c r="M110" s="9"/>
      <c r="N110" s="10"/>
      <c r="O110" s="15"/>
      <c r="P110" s="9"/>
      <c r="Q110" s="9"/>
      <c r="R110" s="13"/>
      <c r="S110" s="15"/>
      <c r="T110" s="9"/>
      <c r="U110" s="11"/>
      <c r="V110" s="10"/>
      <c r="W110" s="9"/>
      <c r="X110" s="13"/>
      <c r="Y110" s="15"/>
      <c r="Z110" s="13"/>
      <c r="AA110" s="15"/>
      <c r="AB110" s="9"/>
      <c r="AC110" s="11"/>
      <c r="AD110" s="9"/>
      <c r="AE110" s="9"/>
    </row>
    <row r="111" spans="1:31" ht="17" customHeight="1" x14ac:dyDescent="0.2">
      <c r="A111" s="162"/>
      <c r="B111" s="164"/>
      <c r="C111" s="174"/>
      <c r="D111" s="169"/>
      <c r="E111" s="66" t="s">
        <v>37</v>
      </c>
      <c r="F111" s="77">
        <f>IF(G109&lt;0,1,0)</f>
        <v>0</v>
      </c>
      <c r="G111" s="82"/>
      <c r="H111" s="83">
        <f>IF(I109&lt;0,1,0)</f>
        <v>0</v>
      </c>
      <c r="I111" s="82"/>
      <c r="J111" s="83">
        <f>IF(K109&lt;0,1,0)</f>
        <v>0</v>
      </c>
      <c r="K111" s="82"/>
      <c r="L111" s="83">
        <f>IF(M109&lt;0,1,0)</f>
        <v>0</v>
      </c>
      <c r="M111" s="78"/>
      <c r="N111" s="77">
        <f>IF(O109&lt;0,1,0)</f>
        <v>0</v>
      </c>
      <c r="O111" s="82"/>
      <c r="P111" s="83">
        <f>IF(Q109&lt;0,1,0)</f>
        <v>0</v>
      </c>
      <c r="Q111" s="82"/>
      <c r="R111" s="83">
        <f>IF(S109&lt;0,1,0)</f>
        <v>0</v>
      </c>
      <c r="S111" s="82"/>
      <c r="T111" s="83">
        <f>IF(U109&lt;0,1,0)</f>
        <v>0</v>
      </c>
      <c r="U111" s="78"/>
      <c r="V111" s="77">
        <f>IF(W109&lt;0,1,0)</f>
        <v>0</v>
      </c>
      <c r="W111" s="82"/>
      <c r="X111" s="83">
        <f>IF(Y109&lt;0,1,0)</f>
        <v>0</v>
      </c>
      <c r="Y111" s="82"/>
      <c r="Z111" s="83">
        <f>IF(AA109&lt;0,1,0)</f>
        <v>0</v>
      </c>
      <c r="AA111" s="82"/>
      <c r="AB111" s="83">
        <f>IF(AC109&lt;0,1,0)</f>
        <v>0</v>
      </c>
      <c r="AC111" s="78"/>
      <c r="AD111" s="9"/>
      <c r="AE111" s="9"/>
    </row>
    <row r="112" spans="1:31" ht="17" customHeight="1" x14ac:dyDescent="0.2">
      <c r="A112" s="162"/>
      <c r="B112" s="164"/>
      <c r="C112" s="174"/>
      <c r="D112" s="168">
        <v>9</v>
      </c>
      <c r="E112" s="49" t="s">
        <v>6</v>
      </c>
      <c r="F112" s="9">
        <v>4.4499999999999998E-2</v>
      </c>
      <c r="G112" s="9">
        <v>0.20836499999999999</v>
      </c>
      <c r="H112" s="13">
        <v>4.5089999999999998E-2</v>
      </c>
      <c r="I112" s="15">
        <v>0.16978499999999999</v>
      </c>
      <c r="J112" s="9">
        <v>4.5319999999999999E-2</v>
      </c>
      <c r="K112" s="9">
        <v>0.17509</v>
      </c>
      <c r="L112" s="13">
        <v>4.6309999999999997E-2</v>
      </c>
      <c r="M112" s="9">
        <v>0.18368000000000001</v>
      </c>
      <c r="N112" s="10">
        <v>5.2010000000000001E-2</v>
      </c>
      <c r="O112" s="15">
        <v>0.23189000000000001</v>
      </c>
      <c r="P112" s="9">
        <v>5.2389999999999999E-2</v>
      </c>
      <c r="Q112" s="9">
        <v>0.20912</v>
      </c>
      <c r="R112" s="13">
        <v>5.3190000000000001E-2</v>
      </c>
      <c r="S112" s="15">
        <v>0.17793999999999999</v>
      </c>
      <c r="T112" s="9">
        <v>5.3800000000000001E-2</v>
      </c>
      <c r="U112" s="11">
        <v>0.17275499999999999</v>
      </c>
      <c r="V112" s="10">
        <v>4.9035000000000002E-2</v>
      </c>
      <c r="W112" s="9">
        <v>0.15623999999999999</v>
      </c>
      <c r="X112" s="13">
        <v>4.9665000000000001E-2</v>
      </c>
      <c r="Y112" s="15">
        <v>0.18789500000000001</v>
      </c>
      <c r="Z112" s="13">
        <v>4.9450000000000001E-2</v>
      </c>
      <c r="AA112" s="15">
        <v>0.22506000000000001</v>
      </c>
      <c r="AB112" s="9">
        <v>4.9985000000000002E-2</v>
      </c>
      <c r="AC112" s="11">
        <v>0.20619999999999999</v>
      </c>
      <c r="AD112" s="9"/>
      <c r="AE112" s="9"/>
    </row>
    <row r="113" spans="1:31" ht="17" customHeight="1" x14ac:dyDescent="0.2">
      <c r="A113" s="162"/>
      <c r="B113" s="164"/>
      <c r="C113" s="174"/>
      <c r="D113" s="168"/>
      <c r="E113" s="48" t="s">
        <v>7</v>
      </c>
      <c r="F113" s="27">
        <f>((1/$B100*F112)-1)</f>
        <v>0.455437448896157</v>
      </c>
      <c r="G113" s="27">
        <f>((1/$C100*G112)-1)</f>
        <v>1.1739788199697427</v>
      </c>
      <c r="H113" s="30">
        <f>((1/$B100*H112)-1)</f>
        <v>0.4747342600163531</v>
      </c>
      <c r="I113" s="31">
        <f>((1/$C100*I112)-1)</f>
        <v>0.7714539099587876</v>
      </c>
      <c r="J113" s="27">
        <f>((1/$B100*J112)-1)</f>
        <v>0.48225674570727706</v>
      </c>
      <c r="K113" s="27">
        <f>((1/$C100*K112)-1)</f>
        <v>0.82680369346340465</v>
      </c>
      <c r="L113" s="30">
        <f>((1/$B100*L112)-1)</f>
        <v>0.51463614063777596</v>
      </c>
      <c r="M113" s="27">
        <f>((1/$C100*M112)-1)</f>
        <v>0.91642756533987191</v>
      </c>
      <c r="N113" s="28">
        <f>((1/$B100*N112)-1)</f>
        <v>0.701062959934587</v>
      </c>
      <c r="O113" s="31">
        <f>((1/$C100*O112)-1)</f>
        <v>1.4194272001669366</v>
      </c>
      <c r="P113" s="27">
        <f>((1/$B100*P112)-1)</f>
        <v>0.71349141455437448</v>
      </c>
      <c r="Q113" s="27">
        <f>((1/$C100*Q112)-1)</f>
        <v>1.1818561218634254</v>
      </c>
      <c r="R113" s="30">
        <f>((1/$B100*R112)-1)</f>
        <v>0.73965658217497965</v>
      </c>
      <c r="S113" s="31">
        <f>((1/$C100*S112)-1)</f>
        <v>0.85653920392300065</v>
      </c>
      <c r="T113" s="27">
        <f>((1/$B100*T112)-1)</f>
        <v>0.75960752248569086</v>
      </c>
      <c r="U113" s="29">
        <f>((1/$C100*U112)-1)</f>
        <v>0.80244144191141964</v>
      </c>
      <c r="V113" s="28">
        <f>((1/$B100*V112)-1)</f>
        <v>0.60376124284546195</v>
      </c>
      <c r="W113" s="27">
        <f>((1/$C100*W112)-1)</f>
        <v>0.63013198393239089</v>
      </c>
      <c r="X113" s="30">
        <f>((1/$B100*X112)-1)</f>
        <v>0.62436631234668849</v>
      </c>
      <c r="Y113" s="31">
        <f>((1/$C100*Y112)-1)</f>
        <v>0.96040482028274843</v>
      </c>
      <c r="Z113" s="30">
        <f>((1/$B100*Z112)-1)</f>
        <v>0.61733442354865087</v>
      </c>
      <c r="AA113" s="31">
        <f>((1/$C100*AA112)-1)</f>
        <v>1.3481663101883252</v>
      </c>
      <c r="AB113" s="27">
        <f>((1/$B100*AB112)-1)</f>
        <v>0.63483237939493065</v>
      </c>
      <c r="AC113" s="29">
        <f>((1/$C100*AC112)-1)</f>
        <v>1.1513902655328918</v>
      </c>
      <c r="AD113" s="27"/>
      <c r="AE113" s="27"/>
    </row>
    <row r="114" spans="1:31" ht="17" customHeight="1" x14ac:dyDescent="0.2">
      <c r="A114" s="162"/>
      <c r="B114" s="164"/>
      <c r="C114" s="174"/>
      <c r="D114" s="168"/>
      <c r="E114" s="48" t="s">
        <v>5</v>
      </c>
      <c r="F114" s="9"/>
      <c r="G114" s="9"/>
      <c r="H114" s="13"/>
      <c r="I114" s="15"/>
      <c r="J114" s="9"/>
      <c r="K114" s="9"/>
      <c r="L114" s="13"/>
      <c r="M114" s="9"/>
      <c r="N114" s="10"/>
      <c r="O114" s="15"/>
      <c r="P114" s="9"/>
      <c r="Q114" s="9"/>
      <c r="R114" s="13"/>
      <c r="S114" s="15"/>
      <c r="T114" s="9"/>
      <c r="U114" s="11"/>
      <c r="V114" s="10"/>
      <c r="W114" s="9"/>
      <c r="X114" s="13"/>
      <c r="Y114" s="15"/>
      <c r="Z114" s="13"/>
      <c r="AA114" s="15"/>
      <c r="AB114" s="9"/>
      <c r="AC114" s="11"/>
      <c r="AD114" s="9"/>
      <c r="AE114" s="9"/>
    </row>
    <row r="115" spans="1:31" ht="17" customHeight="1" thickBot="1" x14ac:dyDescent="0.25">
      <c r="A115" s="162"/>
      <c r="B115" s="164"/>
      <c r="C115" s="174"/>
      <c r="D115" s="170"/>
      <c r="E115" s="68" t="s">
        <v>37</v>
      </c>
      <c r="F115" s="77">
        <f>IF(G113&lt;0,1,0)</f>
        <v>0</v>
      </c>
      <c r="G115" s="82"/>
      <c r="H115" s="83">
        <f>IF(I113&lt;0,1,0)</f>
        <v>0</v>
      </c>
      <c r="I115" s="82"/>
      <c r="J115" s="83">
        <f>IF(K113&lt;0,1,0)</f>
        <v>0</v>
      </c>
      <c r="K115" s="82"/>
      <c r="L115" s="83">
        <f>IF(M113&lt;0,1,0)</f>
        <v>0</v>
      </c>
      <c r="M115" s="78"/>
      <c r="N115" s="77">
        <f>IF(O113&lt;0,1,0)</f>
        <v>0</v>
      </c>
      <c r="O115" s="82"/>
      <c r="P115" s="83">
        <f>IF(Q113&lt;0,1,0)</f>
        <v>0</v>
      </c>
      <c r="Q115" s="82"/>
      <c r="R115" s="83">
        <f>IF(S113&lt;0,1,0)</f>
        <v>0</v>
      </c>
      <c r="S115" s="82"/>
      <c r="T115" s="83">
        <f>IF(U113&lt;0,1,0)</f>
        <v>0</v>
      </c>
      <c r="U115" s="78"/>
      <c r="V115" s="77">
        <f>IF(W113&lt;0,1,0)</f>
        <v>0</v>
      </c>
      <c r="W115" s="82"/>
      <c r="X115" s="83">
        <f>IF(Y113&lt;0,1,0)</f>
        <v>0</v>
      </c>
      <c r="Y115" s="82"/>
      <c r="Z115" s="83">
        <f>IF(AA113&lt;0,1,0)</f>
        <v>0</v>
      </c>
      <c r="AA115" s="82"/>
      <c r="AB115" s="83">
        <f>IF(AC113&lt;0,1,0)</f>
        <v>0</v>
      </c>
      <c r="AC115" s="78"/>
      <c r="AD115" s="9"/>
      <c r="AE115" s="9"/>
    </row>
    <row r="116" spans="1:31" x14ac:dyDescent="0.2">
      <c r="A116" s="161" t="s">
        <v>25</v>
      </c>
      <c r="B116" s="163">
        <v>3.9215E-2</v>
      </c>
      <c r="C116" s="173">
        <v>3.3000000000000002E-2</v>
      </c>
      <c r="D116" s="165">
        <v>2</v>
      </c>
      <c r="E116" s="47" t="s">
        <v>6</v>
      </c>
      <c r="F116" s="6">
        <v>7.0400000000000004E-2</v>
      </c>
      <c r="G116" s="6">
        <v>4.2915000000000002E-2</v>
      </c>
      <c r="H116" s="12">
        <v>7.4090000000000003E-2</v>
      </c>
      <c r="I116" s="14">
        <v>4.6464999999999999E-2</v>
      </c>
      <c r="J116" s="6">
        <v>7.7674999999999994E-2</v>
      </c>
      <c r="K116" s="6">
        <v>5.0310000000000001E-2</v>
      </c>
      <c r="L116" s="12">
        <v>7.9655000000000004E-2</v>
      </c>
      <c r="M116" s="6">
        <v>5.2859999999999997E-2</v>
      </c>
      <c r="N116" s="7">
        <v>8.9899999999999997E-3</v>
      </c>
      <c r="O116" s="14">
        <v>0.255635</v>
      </c>
      <c r="P116" s="6">
        <v>6.5644999999999995E-2</v>
      </c>
      <c r="Q116" s="6">
        <v>0.13853499999999999</v>
      </c>
      <c r="R116" s="12">
        <v>7.4374999999999997E-2</v>
      </c>
      <c r="S116" s="14">
        <v>0.14863999999999999</v>
      </c>
      <c r="T116" s="6">
        <v>7.5475E-2</v>
      </c>
      <c r="U116" s="8">
        <v>0.155585</v>
      </c>
      <c r="V116" s="7">
        <v>8.4625000000000006E-2</v>
      </c>
      <c r="W116" s="6">
        <v>8.8505E-2</v>
      </c>
      <c r="X116" s="12">
        <v>9.0404999999999999E-2</v>
      </c>
      <c r="Y116" s="14">
        <v>8.3849999999999994E-2</v>
      </c>
      <c r="Z116" s="12">
        <v>9.1649999999999995E-2</v>
      </c>
      <c r="AA116" s="14">
        <v>8.2199999999999995E-2</v>
      </c>
      <c r="AB116" s="6">
        <v>9.1435000000000002E-2</v>
      </c>
      <c r="AC116" s="8">
        <v>8.1570000000000004E-2</v>
      </c>
      <c r="AD116" s="9"/>
      <c r="AE116" s="9"/>
    </row>
    <row r="117" spans="1:31" x14ac:dyDescent="0.2">
      <c r="A117" s="162"/>
      <c r="B117" s="164"/>
      <c r="C117" s="174"/>
      <c r="D117" s="166"/>
      <c r="E117" s="48" t="s">
        <v>7</v>
      </c>
      <c r="F117" s="27">
        <f>((1/$B116*F116)-1)</f>
        <v>0.79523141654978957</v>
      </c>
      <c r="G117" s="27">
        <f>((1/$C116*G116)-1)</f>
        <v>0.30045454545454553</v>
      </c>
      <c r="H117" s="30">
        <f>((1/$B116*H116)-1)</f>
        <v>0.88932806324110669</v>
      </c>
      <c r="I117" s="31">
        <f>((1/$C116*I116)-1)</f>
        <v>0.40803030303030297</v>
      </c>
      <c r="J117" s="27">
        <f>((1/$B116*J116)-1)</f>
        <v>0.9807471630753537</v>
      </c>
      <c r="K117" s="27">
        <f>((1/$C116*K116)-1)</f>
        <v>0.52454545454545443</v>
      </c>
      <c r="L117" s="30">
        <f>((1/$B116*L116)-1)</f>
        <v>1.0312380466658166</v>
      </c>
      <c r="M117" s="27">
        <f>((1/$C116*M116)-1)</f>
        <v>0.60181818181818159</v>
      </c>
      <c r="N117" s="28">
        <f>((1/$B116*N116)-1)</f>
        <v>-0.77075098814229248</v>
      </c>
      <c r="O117" s="31">
        <f>((1/$C116*O116)-1)</f>
        <v>6.7465151515151511</v>
      </c>
      <c r="P117" s="27">
        <f>((1/$B116*P116)-1)</f>
        <v>0.67397679459390525</v>
      </c>
      <c r="Q117" s="27">
        <f>((1/$C116*Q116)-1)</f>
        <v>3.1980303030303023</v>
      </c>
      <c r="R117" s="30">
        <f>((1/$B116*R116)-1)</f>
        <v>0.8965956904245822</v>
      </c>
      <c r="S117" s="31">
        <f>((1/$C116*S116)-1)</f>
        <v>3.5042424242424239</v>
      </c>
      <c r="T117" s="27">
        <f>((1/$B116*T116)-1)</f>
        <v>0.92464618130817278</v>
      </c>
      <c r="U117" s="29">
        <f>((1/$C116*U116)-1)</f>
        <v>3.7146969696969698</v>
      </c>
      <c r="V117" s="28">
        <f>((1/$B116*V116)-1)</f>
        <v>1.15797526456713</v>
      </c>
      <c r="W117" s="27">
        <f>((1/$C116*W116)-1)</f>
        <v>1.6819696969696967</v>
      </c>
      <c r="X117" s="30">
        <f>((1/$B116*X116)-1)</f>
        <v>1.3053678439372689</v>
      </c>
      <c r="Y117" s="31">
        <f>((1/$C116*Y116)-1)</f>
        <v>1.5409090909090906</v>
      </c>
      <c r="Z117" s="30">
        <f>((1/$B116*Z116)-1)</f>
        <v>1.3371158995282415</v>
      </c>
      <c r="AA117" s="31">
        <f>((1/$C116*AA116)-1)</f>
        <v>1.4909090909090907</v>
      </c>
      <c r="AB117" s="27">
        <f>((1/$B116*AB116)-1)</f>
        <v>1.3316333035828127</v>
      </c>
      <c r="AC117" s="29">
        <f>((1/$C116*AC116)-1)</f>
        <v>1.4718181818181817</v>
      </c>
      <c r="AD117" s="27"/>
      <c r="AE117" s="27"/>
    </row>
    <row r="118" spans="1:31" x14ac:dyDescent="0.2">
      <c r="A118" s="162"/>
      <c r="B118" s="164"/>
      <c r="C118" s="174"/>
      <c r="D118" s="166"/>
      <c r="E118" s="48" t="s">
        <v>5</v>
      </c>
      <c r="F118" s="46"/>
      <c r="G118" s="9"/>
      <c r="H118" s="13"/>
      <c r="I118" s="15"/>
      <c r="J118" s="9"/>
      <c r="K118" s="9"/>
      <c r="L118" s="13"/>
      <c r="M118" s="9"/>
      <c r="N118" s="10"/>
      <c r="O118" s="15"/>
      <c r="P118" s="9"/>
      <c r="Q118" s="9"/>
      <c r="R118" s="13"/>
      <c r="S118" s="15"/>
      <c r="T118" s="9"/>
      <c r="U118" s="11"/>
      <c r="V118" s="10"/>
      <c r="W118" s="9"/>
      <c r="X118" s="13"/>
      <c r="Y118" s="15"/>
      <c r="Z118" s="13"/>
      <c r="AA118" s="15"/>
      <c r="AB118" s="9"/>
      <c r="AC118" s="11"/>
      <c r="AD118" s="9"/>
      <c r="AE118" s="9"/>
    </row>
    <row r="119" spans="1:31" x14ac:dyDescent="0.2">
      <c r="A119" s="162"/>
      <c r="B119" s="164"/>
      <c r="C119" s="174"/>
      <c r="D119" s="166"/>
      <c r="E119" s="66" t="s">
        <v>37</v>
      </c>
      <c r="F119" s="77">
        <f>IF(G117&lt;0,1,0)</f>
        <v>0</v>
      </c>
      <c r="G119" s="82"/>
      <c r="H119" s="83">
        <f>IF(I117&lt;0,1,0)</f>
        <v>0</v>
      </c>
      <c r="I119" s="82"/>
      <c r="J119" s="83">
        <f>IF(K117&lt;0,1,0)</f>
        <v>0</v>
      </c>
      <c r="K119" s="82"/>
      <c r="L119" s="83">
        <f>IF(M117&lt;0,1,0)</f>
        <v>0</v>
      </c>
      <c r="M119" s="78"/>
      <c r="N119" s="77">
        <f>IF(O117&lt;0,1,0)</f>
        <v>0</v>
      </c>
      <c r="O119" s="82"/>
      <c r="P119" s="83">
        <f>IF(Q117&lt;0,1,0)</f>
        <v>0</v>
      </c>
      <c r="Q119" s="82"/>
      <c r="R119" s="83">
        <f>IF(S117&lt;0,1,0)</f>
        <v>0</v>
      </c>
      <c r="S119" s="82"/>
      <c r="T119" s="83">
        <f>IF(U117&lt;0,1,0)</f>
        <v>0</v>
      </c>
      <c r="U119" s="78"/>
      <c r="V119" s="77">
        <f>IF(W117&lt;0,1,0)</f>
        <v>0</v>
      </c>
      <c r="W119" s="82"/>
      <c r="X119" s="83">
        <f>IF(Y117&lt;0,1,0)</f>
        <v>0</v>
      </c>
      <c r="Y119" s="82"/>
      <c r="Z119" s="83">
        <f>IF(AA117&lt;0,1,0)</f>
        <v>0</v>
      </c>
      <c r="AA119" s="82"/>
      <c r="AB119" s="83">
        <f>IF(AC117&lt;0,1,0)</f>
        <v>0</v>
      </c>
      <c r="AC119" s="78"/>
      <c r="AD119" s="69"/>
      <c r="AE119" s="69"/>
    </row>
    <row r="120" spans="1:31" ht="17" customHeight="1" x14ac:dyDescent="0.2">
      <c r="A120" s="162"/>
      <c r="B120" s="164"/>
      <c r="C120" s="174"/>
      <c r="D120" s="167">
        <v>4</v>
      </c>
      <c r="E120" s="49" t="s">
        <v>6</v>
      </c>
      <c r="F120" s="20">
        <v>6.9500000000000006E-2</v>
      </c>
      <c r="G120" s="20">
        <v>4.224E-2</v>
      </c>
      <c r="H120" s="16">
        <v>7.2715000000000002E-2</v>
      </c>
      <c r="I120" s="17">
        <v>4.5045000000000002E-2</v>
      </c>
      <c r="J120" s="20">
        <v>7.5655E-2</v>
      </c>
      <c r="K120" s="20">
        <v>4.786E-2</v>
      </c>
      <c r="L120" s="16">
        <v>7.7664999999999998E-2</v>
      </c>
      <c r="M120" s="20">
        <v>5.0444999999999997E-2</v>
      </c>
      <c r="N120" s="21">
        <v>5.4195E-2</v>
      </c>
      <c r="O120" s="17">
        <v>0.16068499999999999</v>
      </c>
      <c r="P120" s="20">
        <v>7.8570000000000001E-2</v>
      </c>
      <c r="Q120" s="20">
        <v>0.12023</v>
      </c>
      <c r="R120" s="16">
        <v>8.5569999999999993E-2</v>
      </c>
      <c r="S120" s="17">
        <v>0.13974</v>
      </c>
      <c r="T120" s="20">
        <v>8.7794999999999998E-2</v>
      </c>
      <c r="U120" s="22">
        <v>0.14291499999999999</v>
      </c>
      <c r="V120" s="21">
        <v>8.4635000000000002E-2</v>
      </c>
      <c r="W120" s="20">
        <v>8.1525E-2</v>
      </c>
      <c r="X120" s="16">
        <v>9.0035000000000004E-2</v>
      </c>
      <c r="Y120" s="17">
        <v>7.6810000000000003E-2</v>
      </c>
      <c r="Z120" s="16">
        <v>9.1905000000000001E-2</v>
      </c>
      <c r="AA120" s="17">
        <v>7.5755000000000003E-2</v>
      </c>
      <c r="AB120" s="20">
        <v>9.2730000000000007E-2</v>
      </c>
      <c r="AC120" s="22">
        <v>7.5405E-2</v>
      </c>
      <c r="AD120" s="9"/>
      <c r="AE120" s="9"/>
    </row>
    <row r="121" spans="1:31" ht="17" customHeight="1" x14ac:dyDescent="0.2">
      <c r="A121" s="162"/>
      <c r="B121" s="164"/>
      <c r="C121" s="174"/>
      <c r="D121" s="168"/>
      <c r="E121" s="48" t="s">
        <v>7</v>
      </c>
      <c r="F121" s="27">
        <f>((1/$B116*F120)-1)</f>
        <v>0.77228101491776124</v>
      </c>
      <c r="G121" s="27">
        <f>((1/$C116*G120)-1)</f>
        <v>0.2799999999999998</v>
      </c>
      <c r="H121" s="30">
        <f>((1/$B116*H120)-1)</f>
        <v>0.85426494963661859</v>
      </c>
      <c r="I121" s="31">
        <f>((1/$C116*I120)-1)</f>
        <v>0.36499999999999999</v>
      </c>
      <c r="J121" s="27">
        <f>((1/$B116*J120)-1)</f>
        <v>0.92923626163457862</v>
      </c>
      <c r="K121" s="27">
        <f>((1/$C116*K120)-1)</f>
        <v>0.45030303030303021</v>
      </c>
      <c r="L121" s="30">
        <f>((1/$B116*L120)-1)</f>
        <v>0.9804921586127755</v>
      </c>
      <c r="M121" s="27">
        <f>((1/$C116*M120)-1)</f>
        <v>0.52863636363636335</v>
      </c>
      <c r="N121" s="28">
        <f>((1/$B116*N120)-1)</f>
        <v>0.38199668494198646</v>
      </c>
      <c r="O121" s="31">
        <f>((1/$C116*O120)-1)</f>
        <v>3.8692424242424241</v>
      </c>
      <c r="P121" s="27">
        <f>((1/$B116*P120)-1)</f>
        <v>1.0035700624760935</v>
      </c>
      <c r="Q121" s="27">
        <f>((1/$C116*Q120)-1)</f>
        <v>2.6433333333333331</v>
      </c>
      <c r="R121" s="30">
        <f>((1/$B116*R120)-1)</f>
        <v>1.1820731862807596</v>
      </c>
      <c r="S121" s="31">
        <f>((1/$C116*S120)-1)</f>
        <v>3.2345454545454544</v>
      </c>
      <c r="T121" s="27">
        <f>((1/$B116*T120)-1)</f>
        <v>1.2388116792043857</v>
      </c>
      <c r="U121" s="29">
        <f>((1/$C116*U120)-1)</f>
        <v>3.3307575757575751</v>
      </c>
      <c r="V121" s="28">
        <f>((1/$B116*V120)-1)</f>
        <v>1.1582302690297079</v>
      </c>
      <c r="W121" s="27">
        <f>((1/$C116*W120)-1)</f>
        <v>1.4704545454545452</v>
      </c>
      <c r="X121" s="30">
        <f>((1/$B116*X120)-1)</f>
        <v>1.2959326788218792</v>
      </c>
      <c r="Y121" s="31">
        <f>((1/$C116*Y120)-1)</f>
        <v>1.3275757575757576</v>
      </c>
      <c r="Z121" s="30">
        <f>((1/$B116*Z120)-1)</f>
        <v>1.3436185133239831</v>
      </c>
      <c r="AA121" s="31">
        <f>((1/$C116*AA120)-1)</f>
        <v>1.2956060606060604</v>
      </c>
      <c r="AB121" s="27">
        <f>((1/$B116*AB120)-1)</f>
        <v>1.3646563814866761</v>
      </c>
      <c r="AC121" s="29">
        <f>((1/$C116*AC120)-1)</f>
        <v>1.2849999999999997</v>
      </c>
      <c r="AD121" s="27"/>
      <c r="AE121" s="27"/>
    </row>
    <row r="122" spans="1:31" ht="17" customHeight="1" x14ac:dyDescent="0.2">
      <c r="A122" s="162"/>
      <c r="B122" s="164"/>
      <c r="C122" s="174"/>
      <c r="D122" s="168"/>
      <c r="E122" s="48" t="s">
        <v>5</v>
      </c>
      <c r="F122" s="9"/>
      <c r="G122" s="9"/>
      <c r="H122" s="13"/>
      <c r="I122" s="15"/>
      <c r="J122" s="9"/>
      <c r="K122" s="9"/>
      <c r="L122" s="13"/>
      <c r="M122" s="9"/>
      <c r="N122" s="10"/>
      <c r="O122" s="15"/>
      <c r="P122" s="9"/>
      <c r="Q122" s="9"/>
      <c r="R122" s="13"/>
      <c r="S122" s="15"/>
      <c r="T122" s="9"/>
      <c r="U122" s="11"/>
      <c r="V122" s="10"/>
      <c r="W122" s="9"/>
      <c r="X122" s="13"/>
      <c r="Y122" s="15"/>
      <c r="Z122" s="13"/>
      <c r="AA122" s="15"/>
      <c r="AB122" s="9"/>
      <c r="AC122" s="11"/>
      <c r="AD122" s="9"/>
      <c r="AE122" s="9"/>
    </row>
    <row r="123" spans="1:31" ht="17" customHeight="1" x14ac:dyDescent="0.2">
      <c r="A123" s="162"/>
      <c r="B123" s="164"/>
      <c r="C123" s="174"/>
      <c r="D123" s="168"/>
      <c r="E123" s="66" t="s">
        <v>37</v>
      </c>
      <c r="F123" s="77">
        <f>IF(G121&lt;0,1,0)</f>
        <v>0</v>
      </c>
      <c r="G123" s="82"/>
      <c r="H123" s="83">
        <f>IF(I121&lt;0,1,0)</f>
        <v>0</v>
      </c>
      <c r="I123" s="82"/>
      <c r="J123" s="83">
        <f>IF(K121&lt;0,1,0)</f>
        <v>0</v>
      </c>
      <c r="K123" s="82"/>
      <c r="L123" s="83">
        <f>IF(M121&lt;0,1,0)</f>
        <v>0</v>
      </c>
      <c r="M123" s="78"/>
      <c r="N123" s="77">
        <f>IF(O121&lt;0,1,0)</f>
        <v>0</v>
      </c>
      <c r="O123" s="82"/>
      <c r="P123" s="83">
        <f>IF(Q121&lt;0,1,0)</f>
        <v>0</v>
      </c>
      <c r="Q123" s="82"/>
      <c r="R123" s="83">
        <f>IF(S121&lt;0,1,0)</f>
        <v>0</v>
      </c>
      <c r="S123" s="82"/>
      <c r="T123" s="83">
        <f>IF(U121&lt;0,1,0)</f>
        <v>0</v>
      </c>
      <c r="U123" s="78"/>
      <c r="V123" s="77">
        <f>IF(W121&lt;0,1,0)</f>
        <v>0</v>
      </c>
      <c r="W123" s="82"/>
      <c r="X123" s="83">
        <f>IF(Y121&lt;0,1,0)</f>
        <v>0</v>
      </c>
      <c r="Y123" s="82"/>
      <c r="Z123" s="83">
        <f>IF(AA121&lt;0,1,0)</f>
        <v>0</v>
      </c>
      <c r="AA123" s="82"/>
      <c r="AB123" s="83">
        <f>IF(AC121&lt;0,1,0)</f>
        <v>0</v>
      </c>
      <c r="AC123" s="78"/>
      <c r="AD123" s="9"/>
      <c r="AE123" s="9"/>
    </row>
    <row r="124" spans="1:31" ht="17" customHeight="1" x14ac:dyDescent="0.2">
      <c r="A124" s="162"/>
      <c r="B124" s="164"/>
      <c r="C124" s="174"/>
      <c r="D124" s="167">
        <v>6</v>
      </c>
      <c r="E124" s="49" t="s">
        <v>6</v>
      </c>
      <c r="F124" s="20">
        <v>6.9459999999999994E-2</v>
      </c>
      <c r="G124" s="20">
        <v>4.2535000000000003E-2</v>
      </c>
      <c r="H124" s="16">
        <v>7.1970000000000006E-2</v>
      </c>
      <c r="I124" s="17">
        <v>4.4185000000000002E-2</v>
      </c>
      <c r="J124" s="20">
        <v>7.4779999999999999E-2</v>
      </c>
      <c r="K124" s="20">
        <v>4.6690000000000002E-2</v>
      </c>
      <c r="L124" s="16">
        <v>7.5895000000000004E-2</v>
      </c>
      <c r="M124" s="20">
        <v>4.8349999999999997E-2</v>
      </c>
      <c r="N124" s="21">
        <v>6.8559999999999996E-2</v>
      </c>
      <c r="O124" s="17">
        <v>0.134655</v>
      </c>
      <c r="P124" s="20">
        <v>8.4489999999999996E-2</v>
      </c>
      <c r="Q124" s="20">
        <v>0.116575</v>
      </c>
      <c r="R124" s="16">
        <v>8.9779999999999999E-2</v>
      </c>
      <c r="S124" s="17">
        <v>0.13037499999999999</v>
      </c>
      <c r="T124" s="20">
        <v>9.1035000000000005E-2</v>
      </c>
      <c r="U124" s="22">
        <v>0.13561999999999999</v>
      </c>
      <c r="V124" s="21">
        <v>8.4279999999999994E-2</v>
      </c>
      <c r="W124" s="20">
        <v>7.5649999999999995E-2</v>
      </c>
      <c r="X124" s="16">
        <v>8.9109999999999995E-2</v>
      </c>
      <c r="Y124" s="17">
        <v>7.2999999999999995E-2</v>
      </c>
      <c r="Z124" s="16">
        <v>9.1234999999999997E-2</v>
      </c>
      <c r="AA124" s="17">
        <v>7.1175000000000002E-2</v>
      </c>
      <c r="AB124" s="20">
        <v>9.2124999999999999E-2</v>
      </c>
      <c r="AC124" s="22">
        <v>7.1230000000000002E-2</v>
      </c>
      <c r="AD124" s="9"/>
      <c r="AE124" s="9"/>
    </row>
    <row r="125" spans="1:31" ht="17" customHeight="1" x14ac:dyDescent="0.2">
      <c r="A125" s="162"/>
      <c r="B125" s="164"/>
      <c r="C125" s="174"/>
      <c r="D125" s="168"/>
      <c r="E125" s="48" t="s">
        <v>7</v>
      </c>
      <c r="F125" s="27">
        <f>((1/$B116*F124)-1)</f>
        <v>0.77126099706744844</v>
      </c>
      <c r="G125" s="27">
        <f>((1/$C116*G124)-1)</f>
        <v>0.28893939393939405</v>
      </c>
      <c r="H125" s="30">
        <f>((1/$B116*H124)-1)</f>
        <v>0.83526711717455071</v>
      </c>
      <c r="I125" s="31">
        <f>((1/$C116*I124)-1)</f>
        <v>0.33893939393939387</v>
      </c>
      <c r="J125" s="27">
        <f>((1/$B116*J124)-1)</f>
        <v>0.90692337115899524</v>
      </c>
      <c r="K125" s="27">
        <f>((1/$C116*K124)-1)</f>
        <v>0.4148484848484848</v>
      </c>
      <c r="L125" s="30">
        <f>((1/$B116*L124)-1)</f>
        <v>0.935356368736453</v>
      </c>
      <c r="M125" s="27">
        <f>((1/$C116*M124)-1)</f>
        <v>0.46515151515151487</v>
      </c>
      <c r="N125" s="28">
        <f>((1/$B116*N124)-1)</f>
        <v>0.74831059543541989</v>
      </c>
      <c r="O125" s="31">
        <f>((1/$C116*O124)-1)</f>
        <v>3.0804545454545451</v>
      </c>
      <c r="P125" s="27">
        <f>((1/$B116*P124)-1)</f>
        <v>1.1545327043223255</v>
      </c>
      <c r="Q125" s="27">
        <f>((1/$C116*Q124)-1)</f>
        <v>2.5325757575757573</v>
      </c>
      <c r="R125" s="30">
        <f>((1/$B116*R124)-1)</f>
        <v>1.2894300650261377</v>
      </c>
      <c r="S125" s="31">
        <f>((1/$C116*S124)-1)</f>
        <v>2.9507575757575752</v>
      </c>
      <c r="T125" s="27">
        <f>((1/$B116*T124)-1)</f>
        <v>1.3214331250796891</v>
      </c>
      <c r="U125" s="29">
        <f>((1/$C116*U124)-1)</f>
        <v>3.1096969696969694</v>
      </c>
      <c r="V125" s="28">
        <f>((1/$B116*V124)-1)</f>
        <v>1.1491776106081852</v>
      </c>
      <c r="W125" s="27">
        <f>((1/$C116*W124)-1)</f>
        <v>1.292424242424242</v>
      </c>
      <c r="X125" s="30">
        <f>((1/$B116*X124)-1)</f>
        <v>1.2723447660334055</v>
      </c>
      <c r="Y125" s="31">
        <f>((1/$C116*Y124)-1)</f>
        <v>1.2121212121212119</v>
      </c>
      <c r="Z125" s="30">
        <f>((1/$B116*Z124)-1)</f>
        <v>1.3265332143312505</v>
      </c>
      <c r="AA125" s="31">
        <f>((1/$C116*AA124)-1)</f>
        <v>1.1568181818181817</v>
      </c>
      <c r="AB125" s="27">
        <f>((1/$B116*AB124)-1)</f>
        <v>1.3492286115007013</v>
      </c>
      <c r="AC125" s="29">
        <f>((1/$C116*AC124)-1)</f>
        <v>1.1584848484848482</v>
      </c>
      <c r="AD125" s="27"/>
      <c r="AE125" s="27"/>
    </row>
    <row r="126" spans="1:31" ht="17" customHeight="1" x14ac:dyDescent="0.2">
      <c r="A126" s="162"/>
      <c r="B126" s="164"/>
      <c r="C126" s="174"/>
      <c r="D126" s="168"/>
      <c r="E126" s="48" t="s">
        <v>5</v>
      </c>
      <c r="F126" s="9"/>
      <c r="G126" s="9"/>
      <c r="H126" s="13"/>
      <c r="I126" s="15"/>
      <c r="J126" s="9"/>
      <c r="K126" s="9"/>
      <c r="L126" s="13"/>
      <c r="M126" s="9"/>
      <c r="N126" s="10"/>
      <c r="O126" s="15"/>
      <c r="P126" s="9"/>
      <c r="Q126" s="9"/>
      <c r="R126" s="13"/>
      <c r="S126" s="15"/>
      <c r="T126" s="9"/>
      <c r="U126" s="11"/>
      <c r="V126" s="10"/>
      <c r="W126" s="9"/>
      <c r="X126" s="13"/>
      <c r="Y126" s="15"/>
      <c r="Z126" s="13"/>
      <c r="AA126" s="15"/>
      <c r="AB126" s="9"/>
      <c r="AC126" s="11"/>
      <c r="AD126" s="9"/>
      <c r="AE126" s="9"/>
    </row>
    <row r="127" spans="1:31" ht="17" customHeight="1" x14ac:dyDescent="0.2">
      <c r="A127" s="162"/>
      <c r="B127" s="164"/>
      <c r="C127" s="174"/>
      <c r="D127" s="169"/>
      <c r="E127" s="66" t="s">
        <v>37</v>
      </c>
      <c r="F127" s="77">
        <f>IF(G125&lt;0,1,0)</f>
        <v>0</v>
      </c>
      <c r="G127" s="82"/>
      <c r="H127" s="83">
        <f>IF(I125&lt;0,1,0)</f>
        <v>0</v>
      </c>
      <c r="I127" s="82"/>
      <c r="J127" s="83">
        <f>IF(K125&lt;0,1,0)</f>
        <v>0</v>
      </c>
      <c r="K127" s="82"/>
      <c r="L127" s="83">
        <f>IF(M125&lt;0,1,0)</f>
        <v>0</v>
      </c>
      <c r="M127" s="78"/>
      <c r="N127" s="77">
        <f>IF(O125&lt;0,1,0)</f>
        <v>0</v>
      </c>
      <c r="O127" s="82"/>
      <c r="P127" s="83">
        <f>IF(Q125&lt;0,1,0)</f>
        <v>0</v>
      </c>
      <c r="Q127" s="82"/>
      <c r="R127" s="83">
        <f>IF(S125&lt;0,1,0)</f>
        <v>0</v>
      </c>
      <c r="S127" s="82"/>
      <c r="T127" s="83">
        <f>IF(U125&lt;0,1,0)</f>
        <v>0</v>
      </c>
      <c r="U127" s="78"/>
      <c r="V127" s="77">
        <f>IF(W125&lt;0,1,0)</f>
        <v>0</v>
      </c>
      <c r="W127" s="82"/>
      <c r="X127" s="83">
        <f>IF(Y125&lt;0,1,0)</f>
        <v>0</v>
      </c>
      <c r="Y127" s="82"/>
      <c r="Z127" s="83">
        <f>IF(AA125&lt;0,1,0)</f>
        <v>0</v>
      </c>
      <c r="AA127" s="82"/>
      <c r="AB127" s="83">
        <f>IF(AC125&lt;0,1,0)</f>
        <v>0</v>
      </c>
      <c r="AC127" s="78"/>
      <c r="AD127" s="9"/>
      <c r="AE127" s="9"/>
    </row>
    <row r="128" spans="1:31" ht="17" customHeight="1" x14ac:dyDescent="0.2">
      <c r="A128" s="162"/>
      <c r="B128" s="164"/>
      <c r="C128" s="174"/>
      <c r="D128" s="168">
        <v>9</v>
      </c>
      <c r="E128" s="49" t="s">
        <v>6</v>
      </c>
      <c r="F128" s="9">
        <v>6.8174999999999999E-2</v>
      </c>
      <c r="G128" s="9">
        <v>4.0814999999999997E-2</v>
      </c>
      <c r="H128" s="13">
        <v>7.0669999999999997E-2</v>
      </c>
      <c r="I128" s="15">
        <v>4.3049999999999998E-2</v>
      </c>
      <c r="J128" s="9">
        <v>7.1834999999999996E-2</v>
      </c>
      <c r="K128" s="9">
        <v>4.3944999999999998E-2</v>
      </c>
      <c r="L128" s="13">
        <v>7.4774999999999994E-2</v>
      </c>
      <c r="M128" s="9">
        <v>4.6155000000000002E-2</v>
      </c>
      <c r="N128" s="10">
        <v>8.702E-2</v>
      </c>
      <c r="O128" s="15">
        <v>6.2945000000000001E-2</v>
      </c>
      <c r="P128" s="9">
        <v>8.8069999999999996E-2</v>
      </c>
      <c r="Q128" s="9">
        <v>6.4415E-2</v>
      </c>
      <c r="R128" s="13">
        <v>8.7249999999999994E-2</v>
      </c>
      <c r="S128" s="15">
        <v>6.719E-2</v>
      </c>
      <c r="T128" s="9">
        <v>8.9154999999999998E-2</v>
      </c>
      <c r="U128" s="11">
        <v>7.0644999999999999E-2</v>
      </c>
      <c r="V128" s="10">
        <v>7.8740000000000004E-2</v>
      </c>
      <c r="W128" s="9">
        <v>5.0659999999999997E-2</v>
      </c>
      <c r="X128" s="13">
        <v>8.2129999999999995E-2</v>
      </c>
      <c r="Y128" s="15">
        <v>5.4614999999999997E-2</v>
      </c>
      <c r="Z128" s="13">
        <v>8.3144999999999997E-2</v>
      </c>
      <c r="AA128" s="15">
        <v>5.722E-2</v>
      </c>
      <c r="AB128" s="9">
        <v>8.5025000000000003E-2</v>
      </c>
      <c r="AC128" s="11">
        <v>5.8165000000000001E-2</v>
      </c>
      <c r="AD128" s="9"/>
      <c r="AE128" s="9"/>
    </row>
    <row r="129" spans="1:31" ht="17" customHeight="1" x14ac:dyDescent="0.2">
      <c r="A129" s="162"/>
      <c r="B129" s="164"/>
      <c r="C129" s="174"/>
      <c r="D129" s="168"/>
      <c r="E129" s="48" t="s">
        <v>7</v>
      </c>
      <c r="F129" s="27">
        <f>((1/$B116*F128)-1)</f>
        <v>0.73849292362616348</v>
      </c>
      <c r="G129" s="27">
        <f>((1/$C116*G128)-1)</f>
        <v>0.23681818181818159</v>
      </c>
      <c r="H129" s="30">
        <f>((1/$B116*H128)-1)</f>
        <v>0.80211653703939811</v>
      </c>
      <c r="I129" s="31">
        <f>((1/$C116*I128)-1)</f>
        <v>0.30454545454545445</v>
      </c>
      <c r="J129" s="27">
        <f>((1/$B116*J128)-1)</f>
        <v>0.83182455692974622</v>
      </c>
      <c r="K129" s="27">
        <f>((1/$C116*K128)-1)</f>
        <v>0.33166666666666655</v>
      </c>
      <c r="L129" s="30">
        <f>((1/$B116*L128)-1)</f>
        <v>0.90679586892770603</v>
      </c>
      <c r="M129" s="27">
        <f>((1/$C116*M128)-1)</f>
        <v>0.39863636363636368</v>
      </c>
      <c r="N129" s="28">
        <f>((1/$B116*N128)-1)</f>
        <v>1.2190488333545835</v>
      </c>
      <c r="O129" s="31">
        <f>((1/$C116*O128)-1)</f>
        <v>0.90742424242424224</v>
      </c>
      <c r="P129" s="27">
        <f>((1/$B116*P128)-1)</f>
        <v>1.2458243019252837</v>
      </c>
      <c r="Q129" s="27">
        <f>((1/$C116*Q128)-1)</f>
        <v>0.95196969696969691</v>
      </c>
      <c r="R129" s="30">
        <f>((1/$B116*R128)-1)</f>
        <v>1.2249139359938797</v>
      </c>
      <c r="S129" s="31">
        <f>((1/$C116*S128)-1)</f>
        <v>1.0360606060606061</v>
      </c>
      <c r="T129" s="27">
        <f>((1/$B116*T128)-1)</f>
        <v>1.2734922861150069</v>
      </c>
      <c r="U129" s="29">
        <f>((1/$C116*U128)-1)</f>
        <v>1.1407575757575756</v>
      </c>
      <c r="V129" s="28">
        <f>((1/$B116*V128)-1)</f>
        <v>1.0079051383399209</v>
      </c>
      <c r="W129" s="27">
        <f>((1/$C116*W128)-1)</f>
        <v>0.53515151515151493</v>
      </c>
      <c r="X129" s="30">
        <f>((1/$B116*X128)-1)</f>
        <v>1.0943516511538949</v>
      </c>
      <c r="Y129" s="31">
        <f>((1/$C116*Y128)-1)</f>
        <v>0.6549999999999998</v>
      </c>
      <c r="Z129" s="30">
        <f>((1/$B116*Z128)-1)</f>
        <v>1.1202346041055717</v>
      </c>
      <c r="AA129" s="31">
        <f>((1/$C116*AA128)-1)</f>
        <v>0.73393939393939389</v>
      </c>
      <c r="AB129" s="27">
        <f>((1/$B116*AB128)-1)</f>
        <v>1.1681754430702536</v>
      </c>
      <c r="AC129" s="29">
        <f>((1/$C116*AC128)-1)</f>
        <v>0.76257575757575746</v>
      </c>
      <c r="AD129" s="27"/>
      <c r="AE129" s="27"/>
    </row>
    <row r="130" spans="1:31" ht="17" customHeight="1" x14ac:dyDescent="0.2">
      <c r="A130" s="162"/>
      <c r="B130" s="164"/>
      <c r="C130" s="174"/>
      <c r="D130" s="168"/>
      <c r="E130" s="48" t="s">
        <v>5</v>
      </c>
      <c r="F130" s="9"/>
      <c r="G130" s="9"/>
      <c r="H130" s="13"/>
      <c r="I130" s="15"/>
      <c r="J130" s="9"/>
      <c r="K130" s="9"/>
      <c r="L130" s="13"/>
      <c r="M130" s="9"/>
      <c r="N130" s="10"/>
      <c r="O130" s="15"/>
      <c r="P130" s="9"/>
      <c r="Q130" s="9"/>
      <c r="R130" s="13"/>
      <c r="S130" s="15"/>
      <c r="T130" s="9"/>
      <c r="U130" s="11"/>
      <c r="V130" s="10"/>
      <c r="W130" s="9"/>
      <c r="X130" s="13"/>
      <c r="Y130" s="15"/>
      <c r="Z130" s="13"/>
      <c r="AA130" s="15"/>
      <c r="AB130" s="9"/>
      <c r="AC130" s="11"/>
      <c r="AD130" s="9"/>
      <c r="AE130" s="9"/>
    </row>
    <row r="131" spans="1:31" ht="17" customHeight="1" thickBot="1" x14ac:dyDescent="0.25">
      <c r="A131" s="162"/>
      <c r="B131" s="164"/>
      <c r="C131" s="174"/>
      <c r="D131" s="170"/>
      <c r="E131" s="68" t="s">
        <v>37</v>
      </c>
      <c r="F131" s="77">
        <f>IF(G129&lt;0,1,0)</f>
        <v>0</v>
      </c>
      <c r="G131" s="82"/>
      <c r="H131" s="83">
        <f>IF(I129&lt;0,1,0)</f>
        <v>0</v>
      </c>
      <c r="I131" s="82"/>
      <c r="J131" s="83">
        <f>IF(K129&lt;0,1,0)</f>
        <v>0</v>
      </c>
      <c r="K131" s="82"/>
      <c r="L131" s="83">
        <f>IF(M129&lt;0,1,0)</f>
        <v>0</v>
      </c>
      <c r="M131" s="78"/>
      <c r="N131" s="77">
        <f>IF(O129&lt;0,1,0)</f>
        <v>0</v>
      </c>
      <c r="O131" s="82"/>
      <c r="P131" s="83">
        <f>IF(Q129&lt;0,1,0)</f>
        <v>0</v>
      </c>
      <c r="Q131" s="82"/>
      <c r="R131" s="83">
        <f>IF(S129&lt;0,1,0)</f>
        <v>0</v>
      </c>
      <c r="S131" s="82"/>
      <c r="T131" s="83">
        <f>IF(U129&lt;0,1,0)</f>
        <v>0</v>
      </c>
      <c r="U131" s="78"/>
      <c r="V131" s="77">
        <f>IF(W129&lt;0,1,0)</f>
        <v>0</v>
      </c>
      <c r="W131" s="82"/>
      <c r="X131" s="83">
        <f>IF(Y129&lt;0,1,0)</f>
        <v>0</v>
      </c>
      <c r="Y131" s="82"/>
      <c r="Z131" s="83">
        <f>IF(AA129&lt;0,1,0)</f>
        <v>0</v>
      </c>
      <c r="AA131" s="82"/>
      <c r="AB131" s="83">
        <f>IF(AC129&lt;0,1,0)</f>
        <v>0</v>
      </c>
      <c r="AC131" s="78"/>
      <c r="AD131" s="9"/>
      <c r="AE131" s="9"/>
    </row>
    <row r="132" spans="1:31" x14ac:dyDescent="0.2">
      <c r="A132" s="161" t="s">
        <v>19</v>
      </c>
      <c r="B132" s="163">
        <v>0.20305500000000001</v>
      </c>
      <c r="C132" s="173">
        <v>0.20416000000000001</v>
      </c>
      <c r="D132" s="165">
        <v>2</v>
      </c>
      <c r="E132" s="47" t="s">
        <v>6</v>
      </c>
      <c r="F132" s="6">
        <v>0.19556000000000001</v>
      </c>
      <c r="G132" s="6">
        <v>0.206285</v>
      </c>
      <c r="H132" s="12">
        <v>0.19911000000000001</v>
      </c>
      <c r="I132" s="14">
        <v>0.20549500000000001</v>
      </c>
      <c r="J132" s="6">
        <v>0.20510999999999999</v>
      </c>
      <c r="K132" s="6">
        <v>0.20565</v>
      </c>
      <c r="L132" s="12">
        <v>0.21604000000000001</v>
      </c>
      <c r="M132" s="6">
        <v>0.20564499999999999</v>
      </c>
      <c r="N132" s="7">
        <v>0.19903999999999999</v>
      </c>
      <c r="O132" s="14">
        <v>0.206015</v>
      </c>
      <c r="P132" s="6">
        <v>0.20008500000000001</v>
      </c>
      <c r="Q132" s="6">
        <v>0.205675</v>
      </c>
      <c r="R132" s="12">
        <v>0.20702499999999999</v>
      </c>
      <c r="S132" s="14">
        <v>0.20549500000000001</v>
      </c>
      <c r="T132" s="6">
        <v>0.22015999999999999</v>
      </c>
      <c r="U132" s="8">
        <v>0.20607500000000001</v>
      </c>
      <c r="V132" s="7">
        <v>0.197215</v>
      </c>
      <c r="W132" s="6">
        <v>0.2059</v>
      </c>
      <c r="X132" s="12">
        <v>0.19961000000000001</v>
      </c>
      <c r="Y132" s="14">
        <v>0.2056</v>
      </c>
      <c r="Z132" s="12">
        <v>0.20608000000000001</v>
      </c>
      <c r="AA132" s="14">
        <v>0.20554</v>
      </c>
      <c r="AB132" s="6">
        <v>0.218225</v>
      </c>
      <c r="AC132" s="8">
        <v>0.2059</v>
      </c>
      <c r="AD132" s="9"/>
      <c r="AE132" s="9"/>
    </row>
    <row r="133" spans="1:31" x14ac:dyDescent="0.2">
      <c r="A133" s="162"/>
      <c r="B133" s="164"/>
      <c r="C133" s="174"/>
      <c r="D133" s="166"/>
      <c r="E133" s="48" t="s">
        <v>7</v>
      </c>
      <c r="F133" s="27">
        <f>((1/$B132*F132)-1)</f>
        <v>-3.6911181699539442E-2</v>
      </c>
      <c r="G133" s="27">
        <f>((1/$C132*G132)-1)</f>
        <v>1.0408503134796021E-2</v>
      </c>
      <c r="H133" s="30">
        <f>((1/$B132*H132)-1)</f>
        <v>-1.9428233729777644E-2</v>
      </c>
      <c r="I133" s="31">
        <f>((1/$C132*I132)-1)</f>
        <v>6.5389890282130381E-3</v>
      </c>
      <c r="J133" s="27">
        <f>((1/$B132*J132)-1)</f>
        <v>1.012041072615788E-2</v>
      </c>
      <c r="K133" s="27">
        <f>((1/$C132*K132)-1)</f>
        <v>7.2981974921628723E-3</v>
      </c>
      <c r="L133" s="30">
        <f>((1/$B132*L132)-1)</f>
        <v>6.3948191376720587E-2</v>
      </c>
      <c r="M133" s="27">
        <f>((1/$C132*M132)-1)</f>
        <v>7.2737068965516016E-3</v>
      </c>
      <c r="N133" s="28">
        <f>((1/$B132*N132)-1)</f>
        <v>-1.9772967915096973E-2</v>
      </c>
      <c r="O133" s="31">
        <f>((1/$C132*O132)-1)</f>
        <v>9.0860109717867399E-3</v>
      </c>
      <c r="P133" s="27">
        <f>((1/$B132*P132)-1)</f>
        <v>-1.462657900568809E-2</v>
      </c>
      <c r="Q133" s="27">
        <f>((1/$C132*Q132)-1)</f>
        <v>7.4206504702192255E-3</v>
      </c>
      <c r="R133" s="30">
        <f>((1/$B132*R132)-1)</f>
        <v>1.9551353081677325E-2</v>
      </c>
      <c r="S133" s="31">
        <f>((1/$C132*S132)-1)</f>
        <v>6.5389890282130381E-3</v>
      </c>
      <c r="T133" s="27">
        <f>((1/$B132*T132)-1)</f>
        <v>8.4238260569796442E-2</v>
      </c>
      <c r="U133" s="29">
        <f>((1/$C132*U132)-1)</f>
        <v>9.3798981191222097E-3</v>
      </c>
      <c r="V133" s="28">
        <f>((1/$B132*V132)-1)</f>
        <v>-2.8760680603777344E-2</v>
      </c>
      <c r="W133" s="27">
        <f>((1/$C132*W132)-1)</f>
        <v>8.5227272727270709E-3</v>
      </c>
      <c r="X133" s="30">
        <f>((1/$B132*X132)-1)</f>
        <v>-1.6965846691782915E-2</v>
      </c>
      <c r="Y133" s="31">
        <f>((1/$C132*Y132)-1)</f>
        <v>7.0532915360501658E-3</v>
      </c>
      <c r="Z133" s="30">
        <f>((1/$B132*Z132)-1)</f>
        <v>1.4897441579867499E-2</v>
      </c>
      <c r="AA133" s="31">
        <f>((1/$C132*AA132)-1)</f>
        <v>6.759404388714696E-3</v>
      </c>
      <c r="AB133" s="27">
        <f>((1/$B132*AB132)-1)</f>
        <v>7.4708822732757252E-2</v>
      </c>
      <c r="AC133" s="29">
        <f>((1/$C132*AC132)-1)</f>
        <v>8.5227272727270709E-3</v>
      </c>
      <c r="AD133" s="27"/>
      <c r="AE133" s="27"/>
    </row>
    <row r="134" spans="1:31" x14ac:dyDescent="0.2">
      <c r="A134" s="162"/>
      <c r="B134" s="164"/>
      <c r="C134" s="174"/>
      <c r="D134" s="166"/>
      <c r="E134" s="48" t="s">
        <v>5</v>
      </c>
      <c r="F134" s="46"/>
      <c r="G134" s="9"/>
      <c r="H134" s="13"/>
      <c r="I134" s="15"/>
      <c r="J134" s="9"/>
      <c r="K134" s="9"/>
      <c r="L134" s="13"/>
      <c r="M134" s="9"/>
      <c r="N134" s="10"/>
      <c r="O134" s="15"/>
      <c r="P134" s="9"/>
      <c r="Q134" s="9"/>
      <c r="R134" s="13"/>
      <c r="S134" s="15"/>
      <c r="T134" s="9"/>
      <c r="U134" s="11"/>
      <c r="V134" s="10"/>
      <c r="W134" s="9"/>
      <c r="X134" s="13"/>
      <c r="Y134" s="15"/>
      <c r="Z134" s="13"/>
      <c r="AA134" s="15"/>
      <c r="AB134" s="9"/>
      <c r="AC134" s="11"/>
      <c r="AD134" s="9"/>
      <c r="AE134" s="9"/>
    </row>
    <row r="135" spans="1:31" x14ac:dyDescent="0.2">
      <c r="A135" s="162"/>
      <c r="B135" s="164"/>
      <c r="C135" s="174"/>
      <c r="D135" s="166"/>
      <c r="E135" s="66" t="s">
        <v>37</v>
      </c>
      <c r="F135" s="77">
        <f>IF(G133&lt;0,1,0)</f>
        <v>0</v>
      </c>
      <c r="G135" s="82"/>
      <c r="H135" s="83">
        <f>IF(I133&lt;0,1,0)</f>
        <v>0</v>
      </c>
      <c r="I135" s="82"/>
      <c r="J135" s="83">
        <f>IF(K133&lt;0,1,0)</f>
        <v>0</v>
      </c>
      <c r="K135" s="82"/>
      <c r="L135" s="83">
        <f>IF(M133&lt;0,1,0)</f>
        <v>0</v>
      </c>
      <c r="M135" s="78"/>
      <c r="N135" s="77">
        <f>IF(O133&lt;0,1,0)</f>
        <v>0</v>
      </c>
      <c r="O135" s="82"/>
      <c r="P135" s="83">
        <f>IF(Q133&lt;0,1,0)</f>
        <v>0</v>
      </c>
      <c r="Q135" s="82"/>
      <c r="R135" s="83">
        <f>IF(S133&lt;0,1,0)</f>
        <v>0</v>
      </c>
      <c r="S135" s="82"/>
      <c r="T135" s="83">
        <f>IF(U133&lt;0,1,0)</f>
        <v>0</v>
      </c>
      <c r="U135" s="78"/>
      <c r="V135" s="77">
        <f>IF(W133&lt;0,1,0)</f>
        <v>0</v>
      </c>
      <c r="W135" s="82"/>
      <c r="X135" s="83">
        <f>IF(Y133&lt;0,1,0)</f>
        <v>0</v>
      </c>
      <c r="Y135" s="82"/>
      <c r="Z135" s="83">
        <f>IF(AA133&lt;0,1,0)</f>
        <v>0</v>
      </c>
      <c r="AA135" s="82"/>
      <c r="AB135" s="83">
        <f>IF(AC133&lt;0,1,0)</f>
        <v>0</v>
      </c>
      <c r="AC135" s="78"/>
      <c r="AD135" s="69"/>
      <c r="AE135" s="69"/>
    </row>
    <row r="136" spans="1:31" x14ac:dyDescent="0.2">
      <c r="A136" s="162"/>
      <c r="B136" s="164"/>
      <c r="C136" s="174"/>
      <c r="D136" s="167">
        <v>4</v>
      </c>
      <c r="E136" s="49" t="s">
        <v>6</v>
      </c>
      <c r="F136" s="20">
        <v>0.195355</v>
      </c>
      <c r="G136" s="20">
        <v>0.20630999999999999</v>
      </c>
      <c r="H136" s="16">
        <v>0.19928999999999999</v>
      </c>
      <c r="I136" s="17">
        <v>0.20566499999999999</v>
      </c>
      <c r="J136" s="20">
        <v>0.205175</v>
      </c>
      <c r="K136" s="20">
        <v>0.20533000000000001</v>
      </c>
      <c r="L136" s="16">
        <v>0.21634500000000001</v>
      </c>
      <c r="M136" s="20">
        <v>0.20529500000000001</v>
      </c>
      <c r="N136" s="21">
        <v>0.20041999999999999</v>
      </c>
      <c r="O136" s="17">
        <v>0.206425</v>
      </c>
      <c r="P136" s="20">
        <v>0.20192499999999999</v>
      </c>
      <c r="Q136" s="20">
        <v>0.20584</v>
      </c>
      <c r="R136" s="16">
        <v>0.20943999999999999</v>
      </c>
      <c r="S136" s="17">
        <v>0.20532500000000001</v>
      </c>
      <c r="T136" s="20">
        <v>0.22448000000000001</v>
      </c>
      <c r="U136" s="22">
        <v>0.20565</v>
      </c>
      <c r="V136" s="21">
        <v>0.19791</v>
      </c>
      <c r="W136" s="20">
        <v>0.20627499999999999</v>
      </c>
      <c r="X136" s="16">
        <v>0.20065</v>
      </c>
      <c r="Y136" s="17">
        <v>0.20565</v>
      </c>
      <c r="Z136" s="16">
        <v>0.20735999999999999</v>
      </c>
      <c r="AA136" s="17">
        <v>0.20533499999999999</v>
      </c>
      <c r="AB136" s="20">
        <v>0.22040000000000001</v>
      </c>
      <c r="AC136" s="22">
        <v>0.20551</v>
      </c>
      <c r="AD136" s="9"/>
      <c r="AE136" s="9"/>
    </row>
    <row r="137" spans="1:31" x14ac:dyDescent="0.2">
      <c r="A137" s="162"/>
      <c r="B137" s="164"/>
      <c r="C137" s="174"/>
      <c r="D137" s="168"/>
      <c r="E137" s="48" t="s">
        <v>7</v>
      </c>
      <c r="F137" s="27">
        <f>((1/$B132*F136)-1)</f>
        <v>-3.792076038511738E-2</v>
      </c>
      <c r="G137" s="27">
        <f>((1/$C132*G136)-1)</f>
        <v>1.0530956112852596E-2</v>
      </c>
      <c r="H137" s="30">
        <f>((1/$B132*H136)-1)</f>
        <v>-1.8541774396099608E-2</v>
      </c>
      <c r="I137" s="31">
        <f>((1/$C132*I136)-1)</f>
        <v>7.3716692789966842E-3</v>
      </c>
      <c r="J137" s="27">
        <f>((1/$B132*J136)-1)</f>
        <v>1.0440521041097162E-2</v>
      </c>
      <c r="K137" s="27">
        <f>((1/$C132*K136)-1)</f>
        <v>5.7307993730406626E-3</v>
      </c>
      <c r="L137" s="30">
        <f>((1/$B132*L136)-1)</f>
        <v>6.5450247469897471E-2</v>
      </c>
      <c r="M137" s="27">
        <f>((1/$C132*M136)-1)</f>
        <v>5.559365203761768E-3</v>
      </c>
      <c r="N137" s="28">
        <f>((1/$B132*N136)-1)</f>
        <v>-1.297677969023181E-2</v>
      </c>
      <c r="O137" s="31">
        <f>((1/$C132*O136)-1)</f>
        <v>1.1094239811912043E-2</v>
      </c>
      <c r="P137" s="27">
        <f>((1/$B132*P136)-1)</f>
        <v>-5.5649947058679095E-3</v>
      </c>
      <c r="Q137" s="27">
        <f>((1/$C132*Q136)-1)</f>
        <v>8.2288401253918231E-3</v>
      </c>
      <c r="R137" s="30">
        <f>((1/$B132*R136)-1)</f>
        <v>3.1444682475191277E-2</v>
      </c>
      <c r="S137" s="31">
        <f>((1/$C132*S136)-1)</f>
        <v>5.7063087774293919E-3</v>
      </c>
      <c r="T137" s="27">
        <f>((1/$B132*T136)-1)</f>
        <v>0.10551328457806997</v>
      </c>
      <c r="U137" s="29">
        <f>((1/$C132*U136)-1)</f>
        <v>7.2981974921628723E-3</v>
      </c>
      <c r="V137" s="28">
        <f>((1/$B132*V136)-1)</f>
        <v>-2.5337962620964771E-2</v>
      </c>
      <c r="W137" s="27">
        <f>((1/$C132*W136)-1)</f>
        <v>1.035952194357348E-2</v>
      </c>
      <c r="X137" s="30">
        <f>((1/$B132*X136)-1)</f>
        <v>-1.184408165275419E-2</v>
      </c>
      <c r="Y137" s="31">
        <f>((1/$C132*Y136)-1)</f>
        <v>7.2981974921628723E-3</v>
      </c>
      <c r="Z137" s="30">
        <f>((1/$B132*Z136)-1)</f>
        <v>2.1201152397133827E-2</v>
      </c>
      <c r="AA137" s="31">
        <f>((1/$C132*AA136)-1)</f>
        <v>5.7552899686519332E-3</v>
      </c>
      <c r="AB137" s="27">
        <f>((1/$B132*AB136)-1)</f>
        <v>8.5420206348033823E-2</v>
      </c>
      <c r="AC137" s="29">
        <f>((1/$C132*AC136)-1)</f>
        <v>6.61246081504685E-3</v>
      </c>
      <c r="AD137" s="27"/>
      <c r="AE137" s="27"/>
    </row>
    <row r="138" spans="1:31" x14ac:dyDescent="0.2">
      <c r="A138" s="162"/>
      <c r="B138" s="164"/>
      <c r="C138" s="174"/>
      <c r="D138" s="168"/>
      <c r="E138" s="48" t="s">
        <v>5</v>
      </c>
      <c r="F138" s="9"/>
      <c r="G138" s="9"/>
      <c r="H138" s="13"/>
      <c r="I138" s="15"/>
      <c r="J138" s="9"/>
      <c r="K138" s="9"/>
      <c r="L138" s="13"/>
      <c r="M138" s="9"/>
      <c r="N138" s="10"/>
      <c r="O138" s="15"/>
      <c r="P138" s="9"/>
      <c r="Q138" s="9"/>
      <c r="R138" s="13"/>
      <c r="S138" s="15"/>
      <c r="T138" s="9"/>
      <c r="U138" s="11"/>
      <c r="V138" s="10"/>
      <c r="W138" s="9"/>
      <c r="X138" s="13"/>
      <c r="Y138" s="15"/>
      <c r="Z138" s="13"/>
      <c r="AA138" s="15"/>
      <c r="AB138" s="9"/>
      <c r="AC138" s="11"/>
      <c r="AD138" s="9"/>
      <c r="AE138" s="9"/>
    </row>
    <row r="139" spans="1:31" x14ac:dyDescent="0.2">
      <c r="A139" s="162"/>
      <c r="B139" s="164"/>
      <c r="C139" s="174"/>
      <c r="D139" s="168"/>
      <c r="E139" s="66" t="s">
        <v>37</v>
      </c>
      <c r="F139" s="77">
        <f>IF(G137&lt;0,1,0)</f>
        <v>0</v>
      </c>
      <c r="G139" s="82"/>
      <c r="H139" s="83">
        <f>IF(I137&lt;0,1,0)</f>
        <v>0</v>
      </c>
      <c r="I139" s="82"/>
      <c r="J139" s="83">
        <f>IF(K137&lt;0,1,0)</f>
        <v>0</v>
      </c>
      <c r="K139" s="82"/>
      <c r="L139" s="83">
        <f>IF(M137&lt;0,1,0)</f>
        <v>0</v>
      </c>
      <c r="M139" s="78"/>
      <c r="N139" s="77">
        <f>IF(O137&lt;0,1,0)</f>
        <v>0</v>
      </c>
      <c r="O139" s="82"/>
      <c r="P139" s="83">
        <f>IF(Q137&lt;0,1,0)</f>
        <v>0</v>
      </c>
      <c r="Q139" s="82"/>
      <c r="R139" s="83">
        <f>IF(S137&lt;0,1,0)</f>
        <v>0</v>
      </c>
      <c r="S139" s="82"/>
      <c r="T139" s="83">
        <f>IF(U137&lt;0,1,0)</f>
        <v>0</v>
      </c>
      <c r="U139" s="78"/>
      <c r="V139" s="77">
        <f>IF(W137&lt;0,1,0)</f>
        <v>0</v>
      </c>
      <c r="W139" s="82"/>
      <c r="X139" s="83">
        <f>IF(Y137&lt;0,1,0)</f>
        <v>0</v>
      </c>
      <c r="Y139" s="82"/>
      <c r="Z139" s="83">
        <f>IF(AA137&lt;0,1,0)</f>
        <v>0</v>
      </c>
      <c r="AA139" s="82"/>
      <c r="AB139" s="83">
        <f>IF(AC137&lt;0,1,0)</f>
        <v>0</v>
      </c>
      <c r="AC139" s="78"/>
      <c r="AD139" s="69"/>
      <c r="AE139" s="69"/>
    </row>
    <row r="140" spans="1:31" x14ac:dyDescent="0.2">
      <c r="A140" s="162"/>
      <c r="B140" s="164"/>
      <c r="C140" s="174"/>
      <c r="D140" s="167">
        <v>6</v>
      </c>
      <c r="E140" s="49" t="s">
        <v>6</v>
      </c>
      <c r="F140" s="20">
        <v>0.195245</v>
      </c>
      <c r="G140" s="20">
        <v>0.206175</v>
      </c>
      <c r="H140" s="16">
        <v>0.19917000000000001</v>
      </c>
      <c r="I140" s="17">
        <v>0.20561499999999999</v>
      </c>
      <c r="J140" s="20">
        <v>0.20535999999999999</v>
      </c>
      <c r="K140" s="20">
        <v>0.20524000000000001</v>
      </c>
      <c r="L140" s="16">
        <v>0.21607000000000001</v>
      </c>
      <c r="M140" s="20">
        <v>0.205175</v>
      </c>
      <c r="N140" s="21">
        <v>0.20094500000000001</v>
      </c>
      <c r="O140" s="17">
        <v>0.206345</v>
      </c>
      <c r="P140" s="20">
        <v>0.20206499999999999</v>
      </c>
      <c r="Q140" s="20">
        <v>0.20574500000000001</v>
      </c>
      <c r="R140" s="16">
        <v>0.21052999999999999</v>
      </c>
      <c r="S140" s="17">
        <v>0.20552000000000001</v>
      </c>
      <c r="T140" s="20">
        <v>0.22631499999999999</v>
      </c>
      <c r="U140" s="22">
        <v>0.205675</v>
      </c>
      <c r="V140" s="21">
        <v>0.19827</v>
      </c>
      <c r="W140" s="20">
        <v>0.20635500000000001</v>
      </c>
      <c r="X140" s="16">
        <v>0.200685</v>
      </c>
      <c r="Y140" s="17">
        <v>0.20562</v>
      </c>
      <c r="Z140" s="16">
        <v>0.207895</v>
      </c>
      <c r="AA140" s="17">
        <v>0.20538999999999999</v>
      </c>
      <c r="AB140" s="20">
        <v>0.22123999999999999</v>
      </c>
      <c r="AC140" s="22">
        <v>0.20543</v>
      </c>
      <c r="AD140" s="9"/>
      <c r="AE140" s="9"/>
    </row>
    <row r="141" spans="1:31" x14ac:dyDescent="0.2">
      <c r="A141" s="162"/>
      <c r="B141" s="164"/>
      <c r="C141" s="174"/>
      <c r="D141" s="168"/>
      <c r="E141" s="48" t="s">
        <v>7</v>
      </c>
      <c r="F141" s="27">
        <f>((1/$B132*F140)-1)</f>
        <v>-3.8462485533476198E-2</v>
      </c>
      <c r="G141" s="27">
        <f>((1/$C132*G140)-1)</f>
        <v>9.8697100313478447E-3</v>
      </c>
      <c r="H141" s="30">
        <f>((1/$B132*H140)-1)</f>
        <v>-1.9132747285218188E-2</v>
      </c>
      <c r="I141" s="31">
        <f>((1/$C132*I140)-1)</f>
        <v>7.1267633228839777E-3</v>
      </c>
      <c r="J141" s="27">
        <f>((1/$B132*J140)-1)</f>
        <v>1.1351604245155134E-2</v>
      </c>
      <c r="K141" s="27">
        <f>((1/$C132*K140)-1)</f>
        <v>5.2899686520375688E-3</v>
      </c>
      <c r="L141" s="30">
        <f>((1/$B132*L140)-1)</f>
        <v>6.4095934599000426E-2</v>
      </c>
      <c r="M141" s="27">
        <f>((1/$C132*M140)-1)</f>
        <v>4.9715909090908283E-3</v>
      </c>
      <c r="N141" s="28">
        <f>((1/$B132*N140)-1)</f>
        <v>-1.0391273300337289E-2</v>
      </c>
      <c r="O141" s="31">
        <f>((1/$C132*O140)-1)</f>
        <v>1.0702390282131491E-2</v>
      </c>
      <c r="P141" s="27">
        <f>((1/$B132*P140)-1)</f>
        <v>-4.8755263352293632E-3</v>
      </c>
      <c r="Q141" s="27">
        <f>((1/$C132*Q140)-1)</f>
        <v>7.7635188087774587E-3</v>
      </c>
      <c r="R141" s="30">
        <f>((1/$B132*R140)-1)</f>
        <v>3.6812686218019808E-2</v>
      </c>
      <c r="S141" s="31">
        <f>((1/$C132*S140)-1)</f>
        <v>6.6614420062696134E-3</v>
      </c>
      <c r="T141" s="27">
        <f>((1/$B132*T140)-1)</f>
        <v>0.11455024500751021</v>
      </c>
      <c r="U141" s="29">
        <f>((1/$C132*U140)-1)</f>
        <v>7.4206504702192255E-3</v>
      </c>
      <c r="V141" s="28">
        <f>((1/$B132*V140)-1)</f>
        <v>-2.3565043953608589E-2</v>
      </c>
      <c r="W141" s="27">
        <f>((1/$C132*W140)-1)</f>
        <v>1.0751371473354254E-2</v>
      </c>
      <c r="X141" s="30">
        <f>((1/$B132*X140)-1)</f>
        <v>-1.1671714560094526E-2</v>
      </c>
      <c r="Y141" s="31">
        <f>((1/$C132*Y140)-1)</f>
        <v>7.1512539184952484E-3</v>
      </c>
      <c r="Z141" s="30">
        <f>((1/$B132*Z140)-1)</f>
        <v>2.3835906527787998E-2</v>
      </c>
      <c r="AA141" s="31">
        <f>((1/$C132*AA140)-1)</f>
        <v>6.0246865203761324E-3</v>
      </c>
      <c r="AB141" s="27">
        <f>((1/$B132*AB140)-1)</f>
        <v>8.9557016571864656E-2</v>
      </c>
      <c r="AC141" s="29">
        <f>((1/$C132*AC140)-1)</f>
        <v>6.2206112852662976E-3</v>
      </c>
      <c r="AD141" s="27"/>
      <c r="AE141" s="27"/>
    </row>
    <row r="142" spans="1:31" x14ac:dyDescent="0.2">
      <c r="A142" s="162"/>
      <c r="B142" s="164"/>
      <c r="C142" s="174"/>
      <c r="D142" s="168"/>
      <c r="E142" s="48" t="s">
        <v>5</v>
      </c>
      <c r="F142" s="9"/>
      <c r="G142" s="9"/>
      <c r="H142" s="13"/>
      <c r="I142" s="15"/>
      <c r="J142" s="9"/>
      <c r="K142" s="9"/>
      <c r="L142" s="13"/>
      <c r="M142" s="9"/>
      <c r="N142" s="10"/>
      <c r="O142" s="15"/>
      <c r="P142" s="9"/>
      <c r="Q142" s="9"/>
      <c r="R142" s="13"/>
      <c r="S142" s="15"/>
      <c r="T142" s="9"/>
      <c r="U142" s="11"/>
      <c r="V142" s="10"/>
      <c r="W142" s="9"/>
      <c r="X142" s="13"/>
      <c r="Y142" s="15"/>
      <c r="Z142" s="13"/>
      <c r="AA142" s="15"/>
      <c r="AB142" s="9"/>
      <c r="AC142" s="11"/>
      <c r="AD142" s="9"/>
      <c r="AE142" s="9"/>
    </row>
    <row r="143" spans="1:31" x14ac:dyDescent="0.2">
      <c r="A143" s="162"/>
      <c r="B143" s="164"/>
      <c r="C143" s="174"/>
      <c r="D143" s="169"/>
      <c r="E143" s="66" t="s">
        <v>37</v>
      </c>
      <c r="F143" s="77">
        <f>IF(G141&lt;0,1,0)</f>
        <v>0</v>
      </c>
      <c r="G143" s="82"/>
      <c r="H143" s="83">
        <f>IF(I141&lt;0,1,0)</f>
        <v>0</v>
      </c>
      <c r="I143" s="82"/>
      <c r="J143" s="83">
        <f>IF(K141&lt;0,1,0)</f>
        <v>0</v>
      </c>
      <c r="K143" s="82"/>
      <c r="L143" s="83">
        <f>IF(M141&lt;0,1,0)</f>
        <v>0</v>
      </c>
      <c r="M143" s="78"/>
      <c r="N143" s="77">
        <f>IF(O141&lt;0,1,0)</f>
        <v>0</v>
      </c>
      <c r="O143" s="82"/>
      <c r="P143" s="83">
        <f>IF(Q141&lt;0,1,0)</f>
        <v>0</v>
      </c>
      <c r="Q143" s="82"/>
      <c r="R143" s="83">
        <f>IF(S141&lt;0,1,0)</f>
        <v>0</v>
      </c>
      <c r="S143" s="82"/>
      <c r="T143" s="83">
        <f>IF(U141&lt;0,1,0)</f>
        <v>0</v>
      </c>
      <c r="U143" s="78"/>
      <c r="V143" s="77">
        <f>IF(W141&lt;0,1,0)</f>
        <v>0</v>
      </c>
      <c r="W143" s="82"/>
      <c r="X143" s="83">
        <f>IF(Y141&lt;0,1,0)</f>
        <v>0</v>
      </c>
      <c r="Y143" s="82"/>
      <c r="Z143" s="83">
        <f>IF(AA141&lt;0,1,0)</f>
        <v>0</v>
      </c>
      <c r="AA143" s="82"/>
      <c r="AB143" s="83">
        <f>IF(AC141&lt;0,1,0)</f>
        <v>0</v>
      </c>
      <c r="AC143" s="78"/>
      <c r="AD143" s="69"/>
      <c r="AE143" s="69"/>
    </row>
    <row r="144" spans="1:31" x14ac:dyDescent="0.2">
      <c r="A144" s="162"/>
      <c r="B144" s="164"/>
      <c r="C144" s="174"/>
      <c r="D144" s="168">
        <v>9</v>
      </c>
      <c r="E144" s="49" t="s">
        <v>6</v>
      </c>
      <c r="F144" s="9">
        <v>0.19511000000000001</v>
      </c>
      <c r="G144" s="9">
        <v>0.206175</v>
      </c>
      <c r="H144" s="13">
        <v>0.199215</v>
      </c>
      <c r="I144" s="15">
        <v>0.20557500000000001</v>
      </c>
      <c r="J144" s="9">
        <v>0.20524000000000001</v>
      </c>
      <c r="K144" s="9">
        <v>0.20527000000000001</v>
      </c>
      <c r="L144" s="13">
        <v>0.21585499999999999</v>
      </c>
      <c r="M144" s="9">
        <v>0.20518</v>
      </c>
      <c r="N144" s="10">
        <v>0.200985</v>
      </c>
      <c r="O144" s="15">
        <v>0.20635999999999999</v>
      </c>
      <c r="P144" s="9">
        <v>0.20288999999999999</v>
      </c>
      <c r="Q144" s="9">
        <v>0.20568500000000001</v>
      </c>
      <c r="R144" s="13">
        <v>0.21112500000000001</v>
      </c>
      <c r="S144" s="15">
        <v>0.20541499999999999</v>
      </c>
      <c r="T144" s="9">
        <v>0.227515</v>
      </c>
      <c r="U144" s="11">
        <v>0.20548</v>
      </c>
      <c r="V144" s="10">
        <v>0.19818</v>
      </c>
      <c r="W144" s="9">
        <v>0.20610000000000001</v>
      </c>
      <c r="X144" s="13">
        <v>0.20108500000000001</v>
      </c>
      <c r="Y144" s="15">
        <v>0.20555499999999999</v>
      </c>
      <c r="Z144" s="13">
        <v>0.20821500000000001</v>
      </c>
      <c r="AA144" s="15">
        <v>0.205375</v>
      </c>
      <c r="AB144" s="9">
        <v>0.22178500000000001</v>
      </c>
      <c r="AC144" s="11">
        <v>0.20530499999999999</v>
      </c>
      <c r="AD144" s="9"/>
      <c r="AE144" s="9"/>
    </row>
    <row r="145" spans="1:31" x14ac:dyDescent="0.2">
      <c r="A145" s="162"/>
      <c r="B145" s="164"/>
      <c r="C145" s="174"/>
      <c r="D145" s="168"/>
      <c r="E145" s="48" t="s">
        <v>7</v>
      </c>
      <c r="F145" s="27">
        <f>((1/$B132*F144)-1)</f>
        <v>-3.9127330033734697E-2</v>
      </c>
      <c r="G145" s="27">
        <f>((1/$C132*G144)-1)</f>
        <v>9.8697100313478447E-3</v>
      </c>
      <c r="H145" s="30">
        <f>((1/$B132*H144)-1)</f>
        <v>-1.8911132451798762E-2</v>
      </c>
      <c r="I145" s="31">
        <f>((1/$C132*I144)-1)</f>
        <v>6.9308385579935905E-3</v>
      </c>
      <c r="J145" s="27">
        <f>((1/$B132*J144)-1)</f>
        <v>1.0760631356036665E-2</v>
      </c>
      <c r="K145" s="27">
        <f>((1/$C132*K144)-1)</f>
        <v>5.4369122257051927E-3</v>
      </c>
      <c r="L145" s="30">
        <f>((1/$B132*L144)-1)</f>
        <v>6.3037108172662615E-2</v>
      </c>
      <c r="M145" s="27">
        <f>((1/$C132*M144)-1)</f>
        <v>4.996081504702099E-3</v>
      </c>
      <c r="N145" s="28">
        <f>((1/$B132*N144)-1)</f>
        <v>-1.01942823372978E-2</v>
      </c>
      <c r="O145" s="31">
        <f>((1/$C132*O144)-1)</f>
        <v>1.0775862068965303E-2</v>
      </c>
      <c r="P145" s="27">
        <f>((1/$B132*P144)-1)</f>
        <v>-8.1258772253833822E-4</v>
      </c>
      <c r="Q145" s="27">
        <f>((1/$C132*Q144)-1)</f>
        <v>7.4696316614419889E-3</v>
      </c>
      <c r="R145" s="30">
        <f>((1/$B132*R144)-1)</f>
        <v>3.9742926793233435E-2</v>
      </c>
      <c r="S145" s="31">
        <f>((1/$C132*S144)-1)</f>
        <v>6.1471394984324856E-3</v>
      </c>
      <c r="T145" s="27">
        <f>((1/$B132*T144)-1)</f>
        <v>0.12045997389869734</v>
      </c>
      <c r="U145" s="29">
        <f>((1/$C132*U144)-1)</f>
        <v>6.4655172413792261E-3</v>
      </c>
      <c r="V145" s="28">
        <f>((1/$B132*V144)-1)</f>
        <v>-2.4008273620447662E-2</v>
      </c>
      <c r="W145" s="27">
        <f>((1/$C132*W144)-1)</f>
        <v>9.502351097178563E-3</v>
      </c>
      <c r="X145" s="30">
        <f>((1/$B132*X144)-1)</f>
        <v>-9.701804929698743E-3</v>
      </c>
      <c r="Y145" s="31">
        <f>((1/$C132*Y144)-1)</f>
        <v>6.8328761755485079E-3</v>
      </c>
      <c r="Z145" s="30">
        <f>((1/$B132*Z144)-1)</f>
        <v>2.541183423210458E-2</v>
      </c>
      <c r="AA145" s="31">
        <f>((1/$C132*AA144)-1)</f>
        <v>5.9512147335423204E-3</v>
      </c>
      <c r="AB145" s="27">
        <f>((1/$B132*AB144)-1)</f>
        <v>9.2241018443278922E-2</v>
      </c>
      <c r="AC145" s="29">
        <f>((1/$C132*AC144)-1)</f>
        <v>5.6083463949840873E-3</v>
      </c>
      <c r="AD145" s="27"/>
      <c r="AE145" s="27"/>
    </row>
    <row r="146" spans="1:31" x14ac:dyDescent="0.2">
      <c r="A146" s="162"/>
      <c r="B146" s="164"/>
      <c r="C146" s="174"/>
      <c r="D146" s="168"/>
      <c r="E146" s="48" t="s">
        <v>5</v>
      </c>
      <c r="F146" s="9"/>
      <c r="G146" s="9"/>
      <c r="H146" s="13"/>
      <c r="I146" s="15"/>
      <c r="J146" s="9"/>
      <c r="K146" s="9"/>
      <c r="L146" s="13"/>
      <c r="M146" s="9"/>
      <c r="N146" s="10"/>
      <c r="O146" s="15"/>
      <c r="P146" s="9"/>
      <c r="Q146" s="9"/>
      <c r="R146" s="13"/>
      <c r="S146" s="15"/>
      <c r="T146" s="9"/>
      <c r="U146" s="11"/>
      <c r="V146" s="10"/>
      <c r="W146" s="9"/>
      <c r="X146" s="13"/>
      <c r="Y146" s="15"/>
      <c r="Z146" s="13"/>
      <c r="AA146" s="15"/>
      <c r="AB146" s="9"/>
      <c r="AC146" s="11"/>
      <c r="AD146" s="9"/>
      <c r="AE146" s="9"/>
    </row>
    <row r="147" spans="1:31" ht="17" thickBot="1" x14ac:dyDescent="0.25">
      <c r="A147" s="162"/>
      <c r="B147" s="164"/>
      <c r="C147" s="174"/>
      <c r="D147" s="170"/>
      <c r="E147" s="68" t="s">
        <v>37</v>
      </c>
      <c r="F147" s="77">
        <f>IF(G145&lt;0,1,0)</f>
        <v>0</v>
      </c>
      <c r="G147" s="82"/>
      <c r="H147" s="83">
        <f>IF(I145&lt;0,1,0)</f>
        <v>0</v>
      </c>
      <c r="I147" s="82"/>
      <c r="J147" s="83">
        <f>IF(K145&lt;0,1,0)</f>
        <v>0</v>
      </c>
      <c r="K147" s="82"/>
      <c r="L147" s="83">
        <f>IF(M145&lt;0,1,0)</f>
        <v>0</v>
      </c>
      <c r="M147" s="78"/>
      <c r="N147" s="77">
        <f>IF(O145&lt;0,1,0)</f>
        <v>0</v>
      </c>
      <c r="O147" s="82"/>
      <c r="P147" s="83">
        <f>IF(Q145&lt;0,1,0)</f>
        <v>0</v>
      </c>
      <c r="Q147" s="82"/>
      <c r="R147" s="83">
        <f>IF(S145&lt;0,1,0)</f>
        <v>0</v>
      </c>
      <c r="S147" s="82"/>
      <c r="T147" s="83">
        <f>IF(U145&lt;0,1,0)</f>
        <v>0</v>
      </c>
      <c r="U147" s="78"/>
      <c r="V147" s="77">
        <f>IF(W145&lt;0,1,0)</f>
        <v>0</v>
      </c>
      <c r="W147" s="82"/>
      <c r="X147" s="83">
        <f>IF(Y145&lt;0,1,0)</f>
        <v>0</v>
      </c>
      <c r="Y147" s="82"/>
      <c r="Z147" s="83">
        <f>IF(AA145&lt;0,1,0)</f>
        <v>0</v>
      </c>
      <c r="AA147" s="82"/>
      <c r="AB147" s="83">
        <f>IF(AC145&lt;0,1,0)</f>
        <v>0</v>
      </c>
      <c r="AC147" s="78"/>
      <c r="AD147" s="69"/>
      <c r="AE147" s="69"/>
    </row>
    <row r="148" spans="1:31" x14ac:dyDescent="0.2">
      <c r="A148" s="161" t="s">
        <v>20</v>
      </c>
      <c r="B148" s="163">
        <v>0.21726999999999999</v>
      </c>
      <c r="C148" s="173">
        <v>0.26894000000000001</v>
      </c>
      <c r="D148" s="165">
        <v>2</v>
      </c>
      <c r="E148" s="47" t="s">
        <v>6</v>
      </c>
      <c r="F148" s="6">
        <v>0.20633000000000001</v>
      </c>
      <c r="G148" s="6">
        <v>0.26433000000000001</v>
      </c>
      <c r="H148" s="12">
        <v>0.21231</v>
      </c>
      <c r="I148" s="14">
        <v>0.26545000000000002</v>
      </c>
      <c r="J148" s="6">
        <v>0.21503</v>
      </c>
      <c r="K148" s="6">
        <v>0.26066499999999998</v>
      </c>
      <c r="L148" s="12">
        <v>0.21729499999999999</v>
      </c>
      <c r="M148" s="6">
        <v>0.26677499999999998</v>
      </c>
      <c r="N148" s="7">
        <v>0.208315</v>
      </c>
      <c r="O148" s="14">
        <v>0.26178499999999999</v>
      </c>
      <c r="P148" s="6">
        <v>0.21307499999999999</v>
      </c>
      <c r="Q148" s="6">
        <v>0.26540999999999998</v>
      </c>
      <c r="R148" s="12">
        <v>0.212865</v>
      </c>
      <c r="S148" s="14">
        <v>0.26549</v>
      </c>
      <c r="T148" s="6">
        <v>0.216555</v>
      </c>
      <c r="U148" s="8">
        <v>0.26327499999999998</v>
      </c>
      <c r="V148" s="7">
        <v>0.20857000000000001</v>
      </c>
      <c r="W148" s="6">
        <v>0.26414500000000002</v>
      </c>
      <c r="X148" s="12">
        <v>0.21218999999999999</v>
      </c>
      <c r="Y148" s="14">
        <v>0.26583000000000001</v>
      </c>
      <c r="Z148" s="12">
        <v>0.21454999999999999</v>
      </c>
      <c r="AA148" s="14">
        <v>0.26393499999999998</v>
      </c>
      <c r="AB148" s="6">
        <v>0.21745999999999999</v>
      </c>
      <c r="AC148" s="8">
        <v>0.265905</v>
      </c>
      <c r="AD148" s="9"/>
      <c r="AE148" s="9"/>
    </row>
    <row r="149" spans="1:31" x14ac:dyDescent="0.2">
      <c r="A149" s="162"/>
      <c r="B149" s="164"/>
      <c r="C149" s="174"/>
      <c r="D149" s="166"/>
      <c r="E149" s="48" t="s">
        <v>7</v>
      </c>
      <c r="F149" s="27">
        <f>((1/$B148*F148)-1)</f>
        <v>-5.0352096469829966E-2</v>
      </c>
      <c r="G149" s="27">
        <f>((1/$C148*G148)-1)</f>
        <v>-1.7141369822265218E-2</v>
      </c>
      <c r="H149" s="30">
        <f>((1/$B148*H148)-1)</f>
        <v>-2.2828738436047269E-2</v>
      </c>
      <c r="I149" s="31">
        <f>((1/$C148*I148)-1)</f>
        <v>-1.2976872164795039E-2</v>
      </c>
      <c r="J149" s="27">
        <f>((1/$B148*J148)-1)</f>
        <v>-1.0309752842085795E-2</v>
      </c>
      <c r="K149" s="27">
        <f>((1/$C148*K148)-1)</f>
        <v>-3.0768944746040083E-2</v>
      </c>
      <c r="L149" s="30">
        <f>((1/$B148*L148)-1)</f>
        <v>1.1506420582696464E-4</v>
      </c>
      <c r="M149" s="27">
        <f>((1/$C148*M148)-1)</f>
        <v>-8.0501227039488921E-3</v>
      </c>
      <c r="N149" s="28">
        <f>((1/$B148*N148)-1)</f>
        <v>-4.1215998527178055E-2</v>
      </c>
      <c r="O149" s="31">
        <f>((1/$C148*O148)-1)</f>
        <v>-2.6604447088570016E-2</v>
      </c>
      <c r="P149" s="27">
        <f>((1/$B148*P148)-1)</f>
        <v>-1.9307773737745615E-2</v>
      </c>
      <c r="Q149" s="27">
        <f>((1/$C148*Q148)-1)</f>
        <v>-1.3125604223990561E-2</v>
      </c>
      <c r="R149" s="30">
        <f>((1/$B148*R148)-1)</f>
        <v>-2.0274313066691141E-2</v>
      </c>
      <c r="S149" s="31">
        <f>((1/$C148*S148)-1)</f>
        <v>-1.2828140105599739E-2</v>
      </c>
      <c r="T149" s="27">
        <f>((1/$B148*T148)-1)</f>
        <v>-3.2908362866478358E-3</v>
      </c>
      <c r="U149" s="29">
        <f>((1/$C148*U148)-1)</f>
        <v>-2.1064177883542867E-2</v>
      </c>
      <c r="V149" s="28">
        <f>((1/$B148*V148)-1)</f>
        <v>-4.004234362774417E-2</v>
      </c>
      <c r="W149" s="27">
        <f>((1/$C148*W148)-1)</f>
        <v>-1.7829255596043647E-2</v>
      </c>
      <c r="X149" s="30">
        <f>((1/$B148*X148)-1)</f>
        <v>-2.3381046624016188E-2</v>
      </c>
      <c r="Y149" s="31">
        <f>((1/$C148*Y148)-1)</f>
        <v>-1.1563917602439244E-2</v>
      </c>
      <c r="Z149" s="30">
        <f>((1/$B148*Z148)-1)</f>
        <v>-1.2518985593961363E-2</v>
      </c>
      <c r="AA149" s="31">
        <f>((1/$C148*AA148)-1)</f>
        <v>-1.8610098906819528E-2</v>
      </c>
      <c r="AB149" s="27">
        <f>((1/$B148*AB148)-1)</f>
        <v>8.7448796428413189E-4</v>
      </c>
      <c r="AC149" s="29">
        <f>((1/$C148*AC148)-1)</f>
        <v>-1.128504499144789E-2</v>
      </c>
      <c r="AD149" s="27"/>
      <c r="AE149" s="27"/>
    </row>
    <row r="150" spans="1:31" x14ac:dyDescent="0.2">
      <c r="A150" s="162"/>
      <c r="B150" s="164"/>
      <c r="C150" s="174"/>
      <c r="D150" s="166"/>
      <c r="E150" s="48" t="s">
        <v>5</v>
      </c>
      <c r="F150" s="46"/>
      <c r="G150" s="9"/>
      <c r="H150" s="13"/>
      <c r="I150" s="15"/>
      <c r="J150" s="9"/>
      <c r="K150" s="9"/>
      <c r="L150" s="13"/>
      <c r="M150" s="9"/>
      <c r="N150" s="10"/>
      <c r="O150" s="15"/>
      <c r="P150" s="9"/>
      <c r="Q150" s="9"/>
      <c r="R150" s="13"/>
      <c r="S150" s="15"/>
      <c r="T150" s="9"/>
      <c r="U150" s="11"/>
      <c r="V150" s="10"/>
      <c r="W150" s="9"/>
      <c r="X150" s="13"/>
      <c r="Y150" s="15"/>
      <c r="Z150" s="13"/>
      <c r="AA150" s="15"/>
      <c r="AB150" s="9"/>
      <c r="AC150" s="11"/>
      <c r="AD150" s="9"/>
      <c r="AE150" s="9"/>
    </row>
    <row r="151" spans="1:31" x14ac:dyDescent="0.2">
      <c r="A151" s="162"/>
      <c r="B151" s="164"/>
      <c r="C151" s="174"/>
      <c r="D151" s="166"/>
      <c r="E151" s="66" t="s">
        <v>37</v>
      </c>
      <c r="F151" s="77">
        <f>IF(G149&lt;0,1,0)</f>
        <v>1</v>
      </c>
      <c r="G151" s="82"/>
      <c r="H151" s="83">
        <f>IF(I149&lt;0,1,0)</f>
        <v>1</v>
      </c>
      <c r="I151" s="82"/>
      <c r="J151" s="83">
        <f>IF(K149&lt;0,1,0)</f>
        <v>1</v>
      </c>
      <c r="K151" s="82"/>
      <c r="L151" s="83">
        <f>IF(M149&lt;0,1,0)</f>
        <v>1</v>
      </c>
      <c r="M151" s="78"/>
      <c r="N151" s="77">
        <f>IF(O149&lt;0,1,0)</f>
        <v>1</v>
      </c>
      <c r="O151" s="82"/>
      <c r="P151" s="83">
        <f>IF(Q149&lt;0,1,0)</f>
        <v>1</v>
      </c>
      <c r="Q151" s="82"/>
      <c r="R151" s="83">
        <f>IF(S149&lt;0,1,0)</f>
        <v>1</v>
      </c>
      <c r="S151" s="82"/>
      <c r="T151" s="83">
        <f>IF(U149&lt;0,1,0)</f>
        <v>1</v>
      </c>
      <c r="U151" s="78"/>
      <c r="V151" s="77">
        <f>IF(W149&lt;0,1,0)</f>
        <v>1</v>
      </c>
      <c r="W151" s="82"/>
      <c r="X151" s="83">
        <f>IF(Y149&lt;0,1,0)</f>
        <v>1</v>
      </c>
      <c r="Y151" s="82"/>
      <c r="Z151" s="83">
        <f>IF(AA149&lt;0,1,0)</f>
        <v>1</v>
      </c>
      <c r="AA151" s="82"/>
      <c r="AB151" s="83">
        <f>IF(AC149&lt;0,1,0)</f>
        <v>1</v>
      </c>
      <c r="AC151" s="78"/>
      <c r="AD151" s="69"/>
      <c r="AE151" s="69"/>
    </row>
    <row r="152" spans="1:31" x14ac:dyDescent="0.2">
      <c r="A152" s="162"/>
      <c r="B152" s="164"/>
      <c r="C152" s="174"/>
      <c r="D152" s="167">
        <v>4</v>
      </c>
      <c r="E152" s="49" t="s">
        <v>6</v>
      </c>
      <c r="F152" s="20">
        <v>0.20677999999999999</v>
      </c>
      <c r="G152" s="20">
        <v>0.26395999999999997</v>
      </c>
      <c r="H152" s="16">
        <v>0.21190500000000001</v>
      </c>
      <c r="I152" s="17">
        <v>0.26324999999999998</v>
      </c>
      <c r="J152" s="20">
        <v>0.21368500000000001</v>
      </c>
      <c r="K152" s="20">
        <v>0.26421499999999998</v>
      </c>
      <c r="L152" s="16">
        <v>0.21568499999999999</v>
      </c>
      <c r="M152" s="20">
        <v>0.26247500000000001</v>
      </c>
      <c r="N152" s="21">
        <v>0.20813999999999999</v>
      </c>
      <c r="O152" s="17">
        <v>0.26735500000000001</v>
      </c>
      <c r="P152" s="20">
        <v>0.21134</v>
      </c>
      <c r="Q152" s="20">
        <v>0.26332</v>
      </c>
      <c r="R152" s="16">
        <v>0.21210999999999999</v>
      </c>
      <c r="S152" s="17">
        <v>0.26191999999999999</v>
      </c>
      <c r="T152" s="20">
        <v>0.21532999999999999</v>
      </c>
      <c r="U152" s="22">
        <v>0.26239000000000001</v>
      </c>
      <c r="V152" s="21">
        <v>0.20721999999999999</v>
      </c>
      <c r="W152" s="20">
        <v>0.26754</v>
      </c>
      <c r="X152" s="16">
        <v>0.21080499999999999</v>
      </c>
      <c r="Y152" s="17">
        <v>0.26044499999999998</v>
      </c>
      <c r="Z152" s="16">
        <v>0.21224499999999999</v>
      </c>
      <c r="AA152" s="17">
        <v>0.26156499999999999</v>
      </c>
      <c r="AB152" s="20">
        <v>0.215395</v>
      </c>
      <c r="AC152" s="22">
        <v>0.26428000000000001</v>
      </c>
      <c r="AD152" s="9"/>
      <c r="AE152" s="9"/>
    </row>
    <row r="153" spans="1:31" x14ac:dyDescent="0.2">
      <c r="A153" s="162"/>
      <c r="B153" s="164"/>
      <c r="C153" s="174"/>
      <c r="D153" s="168"/>
      <c r="E153" s="48" t="s">
        <v>7</v>
      </c>
      <c r="F153" s="27">
        <f>((1/$B148*F152)-1)</f>
        <v>-4.8280940764946823E-2</v>
      </c>
      <c r="G153" s="27">
        <f>((1/$C148*G152)-1)</f>
        <v>-1.851714136982241E-2</v>
      </c>
      <c r="H153" s="30">
        <f>((1/$B148*H152)-1)</f>
        <v>-2.4692778570442164E-2</v>
      </c>
      <c r="I153" s="31">
        <f>((1/$C148*I152)-1)</f>
        <v>-2.1157135420539985E-2</v>
      </c>
      <c r="J153" s="27">
        <f>((1/$B148*J152)-1)</f>
        <v>-1.650020711557032E-2</v>
      </c>
      <c r="K153" s="27">
        <f>((1/$C148*K152)-1)</f>
        <v>-1.7568974492451983E-2</v>
      </c>
      <c r="L153" s="30">
        <f>((1/$B148*L152)-1)</f>
        <v>-7.2950706494223638E-3</v>
      </c>
      <c r="M153" s="27">
        <f>((1/$C148*M152)-1)</f>
        <v>-2.4038819067449979E-2</v>
      </c>
      <c r="N153" s="28">
        <f>((1/$B148*N152)-1)</f>
        <v>-4.202144796796603E-2</v>
      </c>
      <c r="O153" s="31">
        <f>((1/$C148*O152)-1)</f>
        <v>-5.8935078456161527E-3</v>
      </c>
      <c r="P153" s="27">
        <f>((1/$B148*P152)-1)</f>
        <v>-2.7293229622128989E-2</v>
      </c>
      <c r="Q153" s="27">
        <f>((1/$C148*Q152)-1)</f>
        <v>-2.0896854316948099E-2</v>
      </c>
      <c r="R153" s="30">
        <f>((1/$B148*R152)-1)</f>
        <v>-2.3749252082662098E-2</v>
      </c>
      <c r="S153" s="31">
        <f>((1/$C148*S152)-1)</f>
        <v>-2.6102476388785711E-2</v>
      </c>
      <c r="T153" s="27">
        <f>((1/$B148*T152)-1)</f>
        <v>-8.928982372163552E-3</v>
      </c>
      <c r="U153" s="29">
        <f>((1/$C148*U152)-1)</f>
        <v>-2.4354874693240158E-2</v>
      </c>
      <c r="V153" s="28">
        <f>((1/$B148*V152)-1)</f>
        <v>-4.6255810742394154E-2</v>
      </c>
      <c r="W153" s="27">
        <f>((1/$C148*W152)-1)</f>
        <v>-5.2056220718376123E-3</v>
      </c>
      <c r="X153" s="30">
        <f>((1/$B148*X152)-1)</f>
        <v>-2.9755603626823723E-2</v>
      </c>
      <c r="Y153" s="31">
        <f>((1/$C148*Y152)-1)</f>
        <v>-3.1586971071614567E-2</v>
      </c>
      <c r="Z153" s="30">
        <f>((1/$B148*Z152)-1)</f>
        <v>-2.3127905371197022E-2</v>
      </c>
      <c r="AA153" s="31">
        <f>((1/$C148*AA152)-1)</f>
        <v>-2.7422473414144499E-2</v>
      </c>
      <c r="AB153" s="27">
        <f>((1/$B148*AB152)-1)</f>
        <v>-8.6298154370136881E-3</v>
      </c>
      <c r="AC153" s="29">
        <f>((1/$C148*AC152)-1)</f>
        <v>-1.7327284896259343E-2</v>
      </c>
      <c r="AD153" s="27"/>
      <c r="AE153" s="27"/>
    </row>
    <row r="154" spans="1:31" x14ac:dyDescent="0.2">
      <c r="A154" s="162"/>
      <c r="B154" s="164"/>
      <c r="C154" s="174"/>
      <c r="D154" s="168"/>
      <c r="E154" s="48" t="s">
        <v>5</v>
      </c>
      <c r="F154" s="9"/>
      <c r="G154" s="9"/>
      <c r="H154" s="13"/>
      <c r="I154" s="15"/>
      <c r="J154" s="9"/>
      <c r="K154" s="9"/>
      <c r="L154" s="13"/>
      <c r="M154" s="9"/>
      <c r="N154" s="10"/>
      <c r="O154" s="15"/>
      <c r="P154" s="9"/>
      <c r="Q154" s="9"/>
      <c r="R154" s="13"/>
      <c r="S154" s="15"/>
      <c r="T154" s="9"/>
      <c r="U154" s="11"/>
      <c r="V154" s="10"/>
      <c r="W154" s="9"/>
      <c r="X154" s="13"/>
      <c r="Y154" s="15"/>
      <c r="Z154" s="13"/>
      <c r="AA154" s="15"/>
      <c r="AB154" s="9"/>
      <c r="AC154" s="11"/>
      <c r="AD154" s="9"/>
      <c r="AE154" s="9"/>
    </row>
    <row r="155" spans="1:31" x14ac:dyDescent="0.2">
      <c r="A155" s="162"/>
      <c r="B155" s="164"/>
      <c r="C155" s="174"/>
      <c r="D155" s="168"/>
      <c r="E155" s="66" t="s">
        <v>37</v>
      </c>
      <c r="F155" s="77">
        <f>IF(G153&lt;0,1,0)</f>
        <v>1</v>
      </c>
      <c r="G155" s="82"/>
      <c r="H155" s="83">
        <f>IF(I153&lt;0,1,0)</f>
        <v>1</v>
      </c>
      <c r="I155" s="82"/>
      <c r="J155" s="83">
        <f>IF(K153&lt;0,1,0)</f>
        <v>1</v>
      </c>
      <c r="K155" s="82"/>
      <c r="L155" s="83">
        <f>IF(M153&lt;0,1,0)</f>
        <v>1</v>
      </c>
      <c r="M155" s="78"/>
      <c r="N155" s="77">
        <f>IF(O153&lt;0,1,0)</f>
        <v>1</v>
      </c>
      <c r="O155" s="82"/>
      <c r="P155" s="83">
        <f>IF(Q153&lt;0,1,0)</f>
        <v>1</v>
      </c>
      <c r="Q155" s="82"/>
      <c r="R155" s="83">
        <f>IF(S153&lt;0,1,0)</f>
        <v>1</v>
      </c>
      <c r="S155" s="82"/>
      <c r="T155" s="83">
        <f>IF(U153&lt;0,1,0)</f>
        <v>1</v>
      </c>
      <c r="U155" s="78"/>
      <c r="V155" s="77">
        <f>IF(W153&lt;0,1,0)</f>
        <v>1</v>
      </c>
      <c r="W155" s="82"/>
      <c r="X155" s="83">
        <f>IF(Y153&lt;0,1,0)</f>
        <v>1</v>
      </c>
      <c r="Y155" s="82"/>
      <c r="Z155" s="83">
        <f>IF(AA153&lt;0,1,0)</f>
        <v>1</v>
      </c>
      <c r="AA155" s="82"/>
      <c r="AB155" s="83">
        <f>IF(AC153&lt;0,1,0)</f>
        <v>1</v>
      </c>
      <c r="AC155" s="78"/>
      <c r="AD155" s="69"/>
      <c r="AE155" s="69"/>
    </row>
    <row r="156" spans="1:31" x14ac:dyDescent="0.2">
      <c r="A156" s="162"/>
      <c r="B156" s="164"/>
      <c r="C156" s="174"/>
      <c r="D156" s="167">
        <v>6</v>
      </c>
      <c r="E156" s="49" t="s">
        <v>6</v>
      </c>
      <c r="F156" s="20">
        <v>0.20569000000000001</v>
      </c>
      <c r="G156" s="20">
        <v>0.26629999999999998</v>
      </c>
      <c r="H156" s="16">
        <v>0.21167</v>
      </c>
      <c r="I156" s="17">
        <v>0.26990999999999998</v>
      </c>
      <c r="J156" s="20">
        <v>0.21304999999999999</v>
      </c>
      <c r="K156" s="20">
        <v>0.26396500000000001</v>
      </c>
      <c r="L156" s="16">
        <v>0.215445</v>
      </c>
      <c r="M156" s="20">
        <v>0.26383000000000001</v>
      </c>
      <c r="N156" s="21">
        <v>0.20815500000000001</v>
      </c>
      <c r="O156" s="17">
        <v>0.26544499999999999</v>
      </c>
      <c r="P156" s="20">
        <v>0.20916000000000001</v>
      </c>
      <c r="Q156" s="20">
        <v>0.26673000000000002</v>
      </c>
      <c r="R156" s="16">
        <v>0.21068999999999999</v>
      </c>
      <c r="S156" s="17">
        <v>0.26655499999999999</v>
      </c>
      <c r="T156" s="20">
        <v>0.21498500000000001</v>
      </c>
      <c r="U156" s="22">
        <v>0.26003999999999999</v>
      </c>
      <c r="V156" s="21">
        <v>0.20721999999999999</v>
      </c>
      <c r="W156" s="20">
        <v>0.26347999999999999</v>
      </c>
      <c r="X156" s="16">
        <v>0.21137500000000001</v>
      </c>
      <c r="Y156" s="17">
        <v>0.26433000000000001</v>
      </c>
      <c r="Z156" s="16">
        <v>0.21240999999999999</v>
      </c>
      <c r="AA156" s="17">
        <v>0.26609500000000003</v>
      </c>
      <c r="AB156" s="20">
        <v>0.215335</v>
      </c>
      <c r="AC156" s="22">
        <v>0.26324999999999998</v>
      </c>
      <c r="AD156" s="9"/>
      <c r="AE156" s="9"/>
    </row>
    <row r="157" spans="1:31" x14ac:dyDescent="0.2">
      <c r="A157" s="162"/>
      <c r="B157" s="164"/>
      <c r="C157" s="174"/>
      <c r="D157" s="168"/>
      <c r="E157" s="48" t="s">
        <v>7</v>
      </c>
      <c r="F157" s="27">
        <f>((1/$B148*F156)-1)</f>
        <v>-5.3297740138997352E-2</v>
      </c>
      <c r="G157" s="27">
        <f>((1/$C148*G156)-1)</f>
        <v>-9.8163159068938022E-3</v>
      </c>
      <c r="H157" s="30">
        <f>((1/$B148*H156)-1)</f>
        <v>-2.5774382105214655E-2</v>
      </c>
      <c r="I157" s="31">
        <f>((1/$C148*I156)-1)</f>
        <v>3.6067524354874703E-3</v>
      </c>
      <c r="J157" s="27">
        <f>((1/$B148*J156)-1)</f>
        <v>-1.9422837943572469E-2</v>
      </c>
      <c r="K157" s="27">
        <f>((1/$C148*K156)-1)</f>
        <v>-1.8498549862422831E-2</v>
      </c>
      <c r="L157" s="30">
        <f>((1/$B148*L156)-1)</f>
        <v>-8.3996870253600919E-3</v>
      </c>
      <c r="M157" s="27">
        <f>((1/$C148*M156)-1)</f>
        <v>-1.9000520562207135E-2</v>
      </c>
      <c r="N157" s="28">
        <f>((1/$B148*N156)-1)</f>
        <v>-4.1952409444469874E-2</v>
      </c>
      <c r="O157" s="31">
        <f>((1/$C148*O156)-1)</f>
        <v>-1.2995463672194618E-2</v>
      </c>
      <c r="P157" s="27">
        <f>((1/$B148*P156)-1)</f>
        <v>-3.732682837023038E-2</v>
      </c>
      <c r="Q157" s="27">
        <f>((1/$C148*Q156)-1)</f>
        <v>-8.2174462705435491E-3</v>
      </c>
      <c r="R157" s="30">
        <f>((1/$B148*R156)-1)</f>
        <v>-3.0284898973627183E-2</v>
      </c>
      <c r="S157" s="31">
        <f>((1/$C148*S156)-1)</f>
        <v>-8.8681490295233756E-3</v>
      </c>
      <c r="T157" s="27">
        <f>((1/$B148*T156)-1)</f>
        <v>-1.0516868412574043E-2</v>
      </c>
      <c r="U157" s="29">
        <f>((1/$C148*U156)-1)</f>
        <v>-3.3092883170967591E-2</v>
      </c>
      <c r="V157" s="28">
        <f>((1/$B148*V156)-1)</f>
        <v>-4.6255810742394154E-2</v>
      </c>
      <c r="W157" s="27">
        <f>((1/$C148*W156)-1)</f>
        <v>-2.0301926080166677E-2</v>
      </c>
      <c r="X157" s="30">
        <f>((1/$B148*X156)-1)</f>
        <v>-2.7132139733971439E-2</v>
      </c>
      <c r="Y157" s="31">
        <f>((1/$C148*Y156)-1)</f>
        <v>-1.7141369822265218E-2</v>
      </c>
      <c r="Z157" s="30">
        <f>((1/$B148*Z156)-1)</f>
        <v>-2.2368481612739854E-2</v>
      </c>
      <c r="AA157" s="31">
        <f>((1/$C148*AA156)-1)</f>
        <v>-1.0578567710269882E-2</v>
      </c>
      <c r="AB157" s="27">
        <f>((1/$B148*AB156)-1)</f>
        <v>-8.9059695309982034E-3</v>
      </c>
      <c r="AC157" s="29">
        <f>((1/$C148*AC156)-1)</f>
        <v>-2.1157135420539985E-2</v>
      </c>
      <c r="AD157" s="27"/>
      <c r="AE157" s="27"/>
    </row>
    <row r="158" spans="1:31" x14ac:dyDescent="0.2">
      <c r="A158" s="162"/>
      <c r="B158" s="164"/>
      <c r="C158" s="174"/>
      <c r="D158" s="168"/>
      <c r="E158" s="48" t="s">
        <v>5</v>
      </c>
      <c r="F158" s="9"/>
      <c r="G158" s="9"/>
      <c r="H158" s="13"/>
      <c r="I158" s="15"/>
      <c r="J158" s="9"/>
      <c r="K158" s="9"/>
      <c r="L158" s="13"/>
      <c r="M158" s="9"/>
      <c r="N158" s="10"/>
      <c r="O158" s="15"/>
      <c r="P158" s="9"/>
      <c r="Q158" s="9"/>
      <c r="R158" s="13"/>
      <c r="S158" s="15"/>
      <c r="T158" s="9"/>
      <c r="U158" s="11"/>
      <c r="V158" s="10"/>
      <c r="W158" s="9"/>
      <c r="X158" s="13"/>
      <c r="Y158" s="15"/>
      <c r="Z158" s="13"/>
      <c r="AA158" s="15"/>
      <c r="AB158" s="9"/>
      <c r="AC158" s="11"/>
      <c r="AD158" s="9"/>
      <c r="AE158" s="9"/>
    </row>
    <row r="159" spans="1:31" x14ac:dyDescent="0.2">
      <c r="A159" s="162"/>
      <c r="B159" s="164"/>
      <c r="C159" s="174"/>
      <c r="D159" s="169"/>
      <c r="E159" s="66" t="s">
        <v>37</v>
      </c>
      <c r="F159" s="77">
        <f>IF(G157&lt;0,1,0)</f>
        <v>1</v>
      </c>
      <c r="G159" s="82"/>
      <c r="H159" s="83">
        <f>IF(I157&lt;0,1,0)</f>
        <v>0</v>
      </c>
      <c r="I159" s="82"/>
      <c r="J159" s="83">
        <f>IF(K157&lt;0,1,0)</f>
        <v>1</v>
      </c>
      <c r="K159" s="82"/>
      <c r="L159" s="83">
        <f>IF(M157&lt;0,1,0)</f>
        <v>1</v>
      </c>
      <c r="M159" s="78"/>
      <c r="N159" s="77">
        <f>IF(O157&lt;0,1,0)</f>
        <v>1</v>
      </c>
      <c r="O159" s="82"/>
      <c r="P159" s="83">
        <f>IF(Q157&lt;0,1,0)</f>
        <v>1</v>
      </c>
      <c r="Q159" s="82"/>
      <c r="R159" s="83">
        <f>IF(S157&lt;0,1,0)</f>
        <v>1</v>
      </c>
      <c r="S159" s="82"/>
      <c r="T159" s="83">
        <f>IF(U157&lt;0,1,0)</f>
        <v>1</v>
      </c>
      <c r="U159" s="78"/>
      <c r="V159" s="77">
        <f>IF(W157&lt;0,1,0)</f>
        <v>1</v>
      </c>
      <c r="W159" s="82"/>
      <c r="X159" s="83">
        <f>IF(Y157&lt;0,1,0)</f>
        <v>1</v>
      </c>
      <c r="Y159" s="82"/>
      <c r="Z159" s="83">
        <f>IF(AA157&lt;0,1,0)</f>
        <v>1</v>
      </c>
      <c r="AA159" s="82"/>
      <c r="AB159" s="83">
        <f>IF(AC157&lt;0,1,0)</f>
        <v>1</v>
      </c>
      <c r="AC159" s="78"/>
      <c r="AD159" s="69"/>
      <c r="AE159" s="69"/>
    </row>
    <row r="160" spans="1:31" x14ac:dyDescent="0.2">
      <c r="A160" s="162"/>
      <c r="B160" s="164"/>
      <c r="C160" s="174"/>
      <c r="D160" s="168">
        <v>9</v>
      </c>
      <c r="E160" s="49" t="s">
        <v>6</v>
      </c>
      <c r="F160" s="9">
        <v>0.205655</v>
      </c>
      <c r="G160" s="9">
        <v>0.26546500000000001</v>
      </c>
      <c r="H160" s="13">
        <v>0.210365</v>
      </c>
      <c r="I160" s="15">
        <v>0.26576499999999997</v>
      </c>
      <c r="J160" s="9">
        <v>0.21301999999999999</v>
      </c>
      <c r="K160" s="9">
        <v>0.26292500000000002</v>
      </c>
      <c r="L160" s="13">
        <v>0.21551000000000001</v>
      </c>
      <c r="M160" s="9">
        <v>0.26447500000000002</v>
      </c>
      <c r="N160" s="10">
        <v>0.206235</v>
      </c>
      <c r="O160" s="15">
        <v>0.26290999999999998</v>
      </c>
      <c r="P160" s="9">
        <v>0.20957999999999999</v>
      </c>
      <c r="Q160" s="9">
        <v>0.26395000000000002</v>
      </c>
      <c r="R160" s="13">
        <v>0.21157000000000001</v>
      </c>
      <c r="S160" s="15">
        <v>0.26443499999999998</v>
      </c>
      <c r="T160" s="9">
        <v>0.21290000000000001</v>
      </c>
      <c r="U160" s="11">
        <v>0.26423999999999997</v>
      </c>
      <c r="V160" s="10">
        <v>0.20571500000000001</v>
      </c>
      <c r="W160" s="9">
        <v>0.26340000000000002</v>
      </c>
      <c r="X160" s="13">
        <v>0.2107</v>
      </c>
      <c r="Y160" s="15">
        <v>0.26549</v>
      </c>
      <c r="Z160" s="13">
        <v>0.21159</v>
      </c>
      <c r="AA160" s="15">
        <v>0.265795</v>
      </c>
      <c r="AB160" s="9">
        <v>0.21487999999999999</v>
      </c>
      <c r="AC160" s="11">
        <v>0.26681500000000002</v>
      </c>
      <c r="AD160" s="9"/>
      <c r="AE160" s="9"/>
    </row>
    <row r="161" spans="1:31" x14ac:dyDescent="0.2">
      <c r="A161" s="162"/>
      <c r="B161" s="164"/>
      <c r="C161" s="174"/>
      <c r="D161" s="168"/>
      <c r="E161" s="48" t="s">
        <v>7</v>
      </c>
      <c r="F161" s="27">
        <f>((1/$B148*F160)-1)</f>
        <v>-5.3458830027155013E-2</v>
      </c>
      <c r="G161" s="27">
        <f>((1/$C148*G160)-1)</f>
        <v>-1.2921097642596857E-2</v>
      </c>
      <c r="H161" s="30">
        <f>((1/$B148*H160)-1)</f>
        <v>-3.178073364937628E-2</v>
      </c>
      <c r="I161" s="31">
        <f>((1/$C148*I160)-1)</f>
        <v>-1.1805607198631773E-2</v>
      </c>
      <c r="J161" s="27">
        <f>((1/$B148*J160)-1)</f>
        <v>-1.9560914990564671E-2</v>
      </c>
      <c r="K161" s="27">
        <f>((1/$C148*K160)-1)</f>
        <v>-2.2365583401502187E-2</v>
      </c>
      <c r="L161" s="30">
        <f>((1/$B148*L160)-1)</f>
        <v>-8.1005200902102281E-3</v>
      </c>
      <c r="M161" s="27">
        <f>((1/$C148*M160)-1)</f>
        <v>-1.6602216107681977E-2</v>
      </c>
      <c r="N161" s="28">
        <f>((1/$B148*N160)-1)</f>
        <v>-5.0789340451972143E-2</v>
      </c>
      <c r="O161" s="31">
        <f>((1/$C148*O160)-1)</f>
        <v>-2.2421357923700591E-2</v>
      </c>
      <c r="P161" s="27">
        <f>((1/$B148*P160)-1)</f>
        <v>-3.539374971233944E-2</v>
      </c>
      <c r="Q161" s="27">
        <f>((1/$C148*Q160)-1)</f>
        <v>-1.8554324384621124E-2</v>
      </c>
      <c r="R161" s="30">
        <f>((1/$B148*R160)-1)</f>
        <v>-2.6234638928521958E-2</v>
      </c>
      <c r="S161" s="31">
        <f>((1/$C148*S160)-1)</f>
        <v>-1.67509481668775E-2</v>
      </c>
      <c r="T161" s="27">
        <f>((1/$B148*T160)-1)</f>
        <v>-2.0113223178533479E-2</v>
      </c>
      <c r="U161" s="29">
        <f>((1/$C148*U160)-1)</f>
        <v>-1.7476016955454865E-2</v>
      </c>
      <c r="V161" s="28">
        <f>((1/$B148*V160)-1)</f>
        <v>-5.3182675933170609E-2</v>
      </c>
      <c r="W161" s="27">
        <f>((1/$C148*W160)-1)</f>
        <v>-2.0599390198557277E-2</v>
      </c>
      <c r="X161" s="30">
        <f>((1/$B148*X160)-1)</f>
        <v>-3.0238873291296486E-2</v>
      </c>
      <c r="Y161" s="31">
        <f>((1/$C148*Y160)-1)</f>
        <v>-1.2828140105599739E-2</v>
      </c>
      <c r="Z161" s="30">
        <f>((1/$B148*Z160)-1)</f>
        <v>-2.6142587563860564E-2</v>
      </c>
      <c r="AA161" s="31">
        <f>((1/$C148*AA160)-1)</f>
        <v>-1.1694058154235187E-2</v>
      </c>
      <c r="AB161" s="27">
        <f>((1/$B148*AB160)-1)</f>
        <v>-1.1000138077046917E-2</v>
      </c>
      <c r="AC161" s="29">
        <f>((1/$C148*AC160)-1)</f>
        <v>-7.9013906447533699E-3</v>
      </c>
      <c r="AD161" s="27"/>
      <c r="AE161" s="27"/>
    </row>
    <row r="162" spans="1:31" x14ac:dyDescent="0.2">
      <c r="A162" s="162"/>
      <c r="B162" s="164"/>
      <c r="C162" s="174"/>
      <c r="D162" s="168"/>
      <c r="E162" s="48" t="s">
        <v>5</v>
      </c>
      <c r="F162" s="9"/>
      <c r="G162" s="9"/>
      <c r="H162" s="13"/>
      <c r="I162" s="15"/>
      <c r="J162" s="9"/>
      <c r="K162" s="9"/>
      <c r="L162" s="13"/>
      <c r="M162" s="9"/>
      <c r="N162" s="10"/>
      <c r="O162" s="15"/>
      <c r="P162" s="9"/>
      <c r="Q162" s="9"/>
      <c r="R162" s="13"/>
      <c r="S162" s="15"/>
      <c r="T162" s="9"/>
      <c r="U162" s="11"/>
      <c r="V162" s="10"/>
      <c r="W162" s="9"/>
      <c r="X162" s="13"/>
      <c r="Y162" s="15"/>
      <c r="Z162" s="13"/>
      <c r="AA162" s="15"/>
      <c r="AB162" s="9"/>
      <c r="AC162" s="11"/>
      <c r="AD162" s="9"/>
      <c r="AE162" s="9"/>
    </row>
    <row r="163" spans="1:31" ht="17" thickBot="1" x14ac:dyDescent="0.25">
      <c r="A163" s="162"/>
      <c r="B163" s="164"/>
      <c r="C163" s="174"/>
      <c r="D163" s="170"/>
      <c r="E163" s="68" t="s">
        <v>37</v>
      </c>
      <c r="F163" s="77">
        <f>IF(G161&lt;0,1,0)</f>
        <v>1</v>
      </c>
      <c r="G163" s="82"/>
      <c r="H163" s="83">
        <f>IF(I161&lt;0,1,0)</f>
        <v>1</v>
      </c>
      <c r="I163" s="82"/>
      <c r="J163" s="83">
        <f>IF(K161&lt;0,1,0)</f>
        <v>1</v>
      </c>
      <c r="K163" s="82"/>
      <c r="L163" s="83">
        <f>IF(M161&lt;0,1,0)</f>
        <v>1</v>
      </c>
      <c r="M163" s="78"/>
      <c r="N163" s="77">
        <f>IF(O161&lt;0,1,0)</f>
        <v>1</v>
      </c>
      <c r="O163" s="82"/>
      <c r="P163" s="83">
        <f>IF(Q161&lt;0,1,0)</f>
        <v>1</v>
      </c>
      <c r="Q163" s="82"/>
      <c r="R163" s="83">
        <f>IF(S161&lt;0,1,0)</f>
        <v>1</v>
      </c>
      <c r="S163" s="82"/>
      <c r="T163" s="83">
        <f>IF(U161&lt;0,1,0)</f>
        <v>1</v>
      </c>
      <c r="U163" s="78"/>
      <c r="V163" s="77">
        <f>IF(W161&lt;0,1,0)</f>
        <v>1</v>
      </c>
      <c r="W163" s="82"/>
      <c r="X163" s="83">
        <f>IF(Y161&lt;0,1,0)</f>
        <v>1</v>
      </c>
      <c r="Y163" s="82"/>
      <c r="Z163" s="83">
        <f>IF(AA161&lt;0,1,0)</f>
        <v>1</v>
      </c>
      <c r="AA163" s="82"/>
      <c r="AB163" s="83">
        <f>IF(AC161&lt;0,1,0)</f>
        <v>1</v>
      </c>
      <c r="AC163" s="78"/>
      <c r="AD163" s="69"/>
      <c r="AE163" s="69"/>
    </row>
    <row r="164" spans="1:31" x14ac:dyDescent="0.2">
      <c r="A164" s="161" t="s">
        <v>21</v>
      </c>
      <c r="B164" s="163">
        <v>8.0019999999999994E-2</v>
      </c>
      <c r="C164" s="173">
        <v>7.9049999999999995E-2</v>
      </c>
      <c r="D164" s="165">
        <v>2</v>
      </c>
      <c r="E164" s="47" t="s">
        <v>6</v>
      </c>
      <c r="F164" s="6">
        <v>8.6995000000000003E-2</v>
      </c>
      <c r="G164" s="6">
        <v>8.0235000000000001E-2</v>
      </c>
      <c r="H164" s="12">
        <v>8.5500000000000007E-2</v>
      </c>
      <c r="I164" s="14">
        <v>8.0244999999999997E-2</v>
      </c>
      <c r="J164" s="6">
        <v>8.6169999999999997E-2</v>
      </c>
      <c r="K164" s="6">
        <v>8.0159999999999995E-2</v>
      </c>
      <c r="L164" s="12">
        <v>8.7444999999999995E-2</v>
      </c>
      <c r="M164" s="6">
        <v>8.0430000000000001E-2</v>
      </c>
      <c r="N164" s="7">
        <v>8.7904999999999997E-2</v>
      </c>
      <c r="O164" s="14">
        <v>8.0449999999999994E-2</v>
      </c>
      <c r="P164" s="6">
        <v>8.5870000000000002E-2</v>
      </c>
      <c r="Q164" s="6">
        <v>8.0445000000000003E-2</v>
      </c>
      <c r="R164" s="12">
        <v>8.6419999999999997E-2</v>
      </c>
      <c r="S164" s="14">
        <v>8.0399999999999999E-2</v>
      </c>
      <c r="T164" s="6">
        <v>8.8605000000000003E-2</v>
      </c>
      <c r="U164" s="8">
        <v>8.0140000000000003E-2</v>
      </c>
      <c r="V164" s="7">
        <v>8.6190000000000003E-2</v>
      </c>
      <c r="W164" s="6">
        <v>8.0945000000000003E-2</v>
      </c>
      <c r="X164" s="12">
        <v>8.5745000000000002E-2</v>
      </c>
      <c r="Y164" s="14">
        <v>8.0710000000000004E-2</v>
      </c>
      <c r="Z164" s="12">
        <v>8.6444999999999994E-2</v>
      </c>
      <c r="AA164" s="14">
        <v>7.9585000000000003E-2</v>
      </c>
      <c r="AB164" s="6">
        <v>8.7760000000000005E-2</v>
      </c>
      <c r="AC164" s="8">
        <v>7.9969999999999999E-2</v>
      </c>
      <c r="AD164" s="9"/>
      <c r="AE164" s="9"/>
    </row>
    <row r="165" spans="1:31" x14ac:dyDescent="0.2">
      <c r="A165" s="162"/>
      <c r="B165" s="164"/>
      <c r="C165" s="174"/>
      <c r="D165" s="166"/>
      <c r="E165" s="48" t="s">
        <v>7</v>
      </c>
      <c r="F165" s="27">
        <f>((1/$B164*F164)-1)</f>
        <v>8.716570857285677E-2</v>
      </c>
      <c r="G165" s="27">
        <f>((1/$C164*G164)-1)</f>
        <v>1.4990512333965977E-2</v>
      </c>
      <c r="H165" s="30">
        <f>((1/$B164*H164)-1)</f>
        <v>6.8482879280180153E-2</v>
      </c>
      <c r="I165" s="31">
        <f>((1/$C164*I164)-1)</f>
        <v>1.5117014547754604E-2</v>
      </c>
      <c r="J165" s="27">
        <f>((1/$B164*J164)-1)</f>
        <v>7.6855786053486641E-2</v>
      </c>
      <c r="K165" s="27">
        <f>((1/$C164*K164)-1)</f>
        <v>1.404174573055017E-2</v>
      </c>
      <c r="L165" s="30">
        <f>((1/$B164*L164)-1)</f>
        <v>9.2789302674331386E-2</v>
      </c>
      <c r="M165" s="27">
        <f>((1/$C164*M164)-1)</f>
        <v>1.745730550284641E-2</v>
      </c>
      <c r="N165" s="28">
        <f>((1/$B164*N164)-1)</f>
        <v>9.8537865533616653E-2</v>
      </c>
      <c r="O165" s="31">
        <f>((1/$C164*O164)-1)</f>
        <v>1.7710309930423662E-2</v>
      </c>
      <c r="P165" s="27">
        <f>((1/$B164*P164)-1)</f>
        <v>7.310672331917023E-2</v>
      </c>
      <c r="Q165" s="27">
        <f>((1/$C164*Q164)-1)</f>
        <v>1.7647058823529349E-2</v>
      </c>
      <c r="R165" s="30">
        <f>((1/$B164*R164)-1)</f>
        <v>7.9980004998750243E-2</v>
      </c>
      <c r="S165" s="31">
        <f>((1/$C164*S164)-1)</f>
        <v>1.7077798861480087E-2</v>
      </c>
      <c r="T165" s="27">
        <f>((1/$B164*T164)-1)</f>
        <v>0.10728567858035487</v>
      </c>
      <c r="U165" s="29">
        <f>((1/$C164*U164)-1)</f>
        <v>1.3788741302972918E-2</v>
      </c>
      <c r="V165" s="28">
        <f>((1/$B164*V164)-1)</f>
        <v>7.710572356910772E-2</v>
      </c>
      <c r="W165" s="27">
        <f>((1/$C164*W164)-1)</f>
        <v>2.3972169512966435E-2</v>
      </c>
      <c r="X165" s="30">
        <f>((1/$B164*X164)-1)</f>
        <v>7.1544613846538319E-2</v>
      </c>
      <c r="Y165" s="31">
        <f>((1/$C164*Y164)-1)</f>
        <v>2.0999367488931053E-2</v>
      </c>
      <c r="Z165" s="30">
        <f>((1/$B164*Z164)-1)</f>
        <v>8.0292426893276536E-2</v>
      </c>
      <c r="AA165" s="31">
        <f>((1/$C164*AA164)-1)</f>
        <v>6.7678684376977216E-3</v>
      </c>
      <c r="AB165" s="27">
        <f>((1/$B164*AB164)-1)</f>
        <v>9.6725818545363662E-2</v>
      </c>
      <c r="AC165" s="29">
        <f>((1/$C164*AC164)-1)</f>
        <v>1.1638203668564273E-2</v>
      </c>
      <c r="AD165" s="27"/>
      <c r="AE165" s="27"/>
    </row>
    <row r="166" spans="1:31" x14ac:dyDescent="0.2">
      <c r="A166" s="162"/>
      <c r="B166" s="164"/>
      <c r="C166" s="174"/>
      <c r="D166" s="166"/>
      <c r="E166" s="48" t="s">
        <v>5</v>
      </c>
      <c r="F166" s="46"/>
      <c r="G166" s="9"/>
      <c r="H166" s="13"/>
      <c r="I166" s="15"/>
      <c r="J166" s="9"/>
      <c r="K166" s="9"/>
      <c r="L166" s="13"/>
      <c r="M166" s="9"/>
      <c r="N166" s="10"/>
      <c r="O166" s="15"/>
      <c r="P166" s="9"/>
      <c r="Q166" s="9"/>
      <c r="R166" s="13"/>
      <c r="S166" s="15"/>
      <c r="T166" s="9"/>
      <c r="U166" s="11"/>
      <c r="V166" s="10"/>
      <c r="W166" s="9"/>
      <c r="X166" s="13"/>
      <c r="Y166" s="15"/>
      <c r="Z166" s="13"/>
      <c r="AA166" s="15"/>
      <c r="AB166" s="9"/>
      <c r="AC166" s="11"/>
      <c r="AD166" s="9"/>
      <c r="AE166" s="9"/>
    </row>
    <row r="167" spans="1:31" x14ac:dyDescent="0.2">
      <c r="A167" s="162"/>
      <c r="B167" s="164"/>
      <c r="C167" s="174"/>
      <c r="D167" s="166"/>
      <c r="E167" s="66" t="s">
        <v>37</v>
      </c>
      <c r="F167" s="77">
        <f>IF(G165&lt;0,1,0)</f>
        <v>0</v>
      </c>
      <c r="G167" s="82"/>
      <c r="H167" s="83">
        <f>IF(I165&lt;0,1,0)</f>
        <v>0</v>
      </c>
      <c r="I167" s="82"/>
      <c r="J167" s="83">
        <f>IF(K165&lt;0,1,0)</f>
        <v>0</v>
      </c>
      <c r="K167" s="82"/>
      <c r="L167" s="83">
        <f>IF(M165&lt;0,1,0)</f>
        <v>0</v>
      </c>
      <c r="M167" s="78"/>
      <c r="N167" s="77">
        <f>IF(O165&lt;0,1,0)</f>
        <v>0</v>
      </c>
      <c r="O167" s="82"/>
      <c r="P167" s="83">
        <f>IF(Q165&lt;0,1,0)</f>
        <v>0</v>
      </c>
      <c r="Q167" s="82"/>
      <c r="R167" s="83">
        <f>IF(S165&lt;0,1,0)</f>
        <v>0</v>
      </c>
      <c r="S167" s="82"/>
      <c r="T167" s="83">
        <f>IF(U165&lt;0,1,0)</f>
        <v>0</v>
      </c>
      <c r="U167" s="78"/>
      <c r="V167" s="77">
        <f>IF(W165&lt;0,1,0)</f>
        <v>0</v>
      </c>
      <c r="W167" s="82"/>
      <c r="X167" s="83">
        <f>IF(Y165&lt;0,1,0)</f>
        <v>0</v>
      </c>
      <c r="Y167" s="82"/>
      <c r="Z167" s="83">
        <f>IF(AA165&lt;0,1,0)</f>
        <v>0</v>
      </c>
      <c r="AA167" s="82"/>
      <c r="AB167" s="83">
        <f>IF(AC165&lt;0,1,0)</f>
        <v>0</v>
      </c>
      <c r="AC167" s="78"/>
      <c r="AD167" s="69"/>
      <c r="AE167" s="69"/>
    </row>
    <row r="168" spans="1:31" x14ac:dyDescent="0.2">
      <c r="A168" s="162"/>
      <c r="B168" s="164"/>
      <c r="C168" s="174"/>
      <c r="D168" s="167">
        <v>4</v>
      </c>
      <c r="E168" s="49" t="s">
        <v>6</v>
      </c>
      <c r="F168" s="20">
        <v>8.6440000000000003E-2</v>
      </c>
      <c r="G168" s="20">
        <v>7.9939999999999997E-2</v>
      </c>
      <c r="H168" s="16">
        <v>8.5845000000000005E-2</v>
      </c>
      <c r="I168" s="17">
        <v>7.9784999999999995E-2</v>
      </c>
      <c r="J168" s="20">
        <v>8.5970000000000005E-2</v>
      </c>
      <c r="K168" s="20">
        <v>7.9644999999999994E-2</v>
      </c>
      <c r="L168" s="16">
        <v>8.7465000000000001E-2</v>
      </c>
      <c r="M168" s="20">
        <v>7.9960000000000003E-2</v>
      </c>
      <c r="N168" s="21">
        <v>8.7474999999999997E-2</v>
      </c>
      <c r="O168" s="17">
        <v>7.9729999999999995E-2</v>
      </c>
      <c r="P168" s="20">
        <v>8.6705000000000004E-2</v>
      </c>
      <c r="Q168" s="20">
        <v>8.0399999999999999E-2</v>
      </c>
      <c r="R168" s="16">
        <v>8.7599999999999997E-2</v>
      </c>
      <c r="S168" s="17">
        <v>8.0824999999999994E-2</v>
      </c>
      <c r="T168" s="20">
        <v>8.9450000000000002E-2</v>
      </c>
      <c r="U168" s="22">
        <v>8.1085000000000004E-2</v>
      </c>
      <c r="V168" s="21">
        <v>8.6749999999999994E-2</v>
      </c>
      <c r="W168" s="20">
        <v>7.9850000000000004E-2</v>
      </c>
      <c r="X168" s="16">
        <v>8.5260000000000002E-2</v>
      </c>
      <c r="Y168" s="17">
        <v>7.9575000000000007E-2</v>
      </c>
      <c r="Z168" s="16">
        <v>8.609E-2</v>
      </c>
      <c r="AA168" s="17">
        <v>7.9619999999999996E-2</v>
      </c>
      <c r="AB168" s="20">
        <v>8.788E-2</v>
      </c>
      <c r="AC168" s="22">
        <v>7.9844999999999999E-2</v>
      </c>
      <c r="AD168" s="9"/>
      <c r="AE168" s="9"/>
    </row>
    <row r="169" spans="1:31" x14ac:dyDescent="0.2">
      <c r="A169" s="162"/>
      <c r="B169" s="164"/>
      <c r="C169" s="174"/>
      <c r="D169" s="168"/>
      <c r="E169" s="48" t="s">
        <v>7</v>
      </c>
      <c r="F169" s="27">
        <f>((1/$B164*F168)-1)</f>
        <v>8.0229942514371544E-2</v>
      </c>
      <c r="G169" s="27">
        <f>((1/$C164*G168)-1)</f>
        <v>1.125869702719795E-2</v>
      </c>
      <c r="H169" s="30">
        <f>((1/$B164*H168)-1)</f>
        <v>7.2794301424643937E-2</v>
      </c>
      <c r="I169" s="31">
        <f>((1/$C164*I168)-1)</f>
        <v>9.2979127134724671E-3</v>
      </c>
      <c r="J169" s="27">
        <f>((1/$B164*J168)-1)</f>
        <v>7.4356410897275849E-2</v>
      </c>
      <c r="K169" s="27">
        <f>((1/$C164*K168)-1)</f>
        <v>7.5268817204301453E-3</v>
      </c>
      <c r="L169" s="30">
        <f>((1/$B164*L168)-1)</f>
        <v>9.3039240189952466E-2</v>
      </c>
      <c r="M169" s="27">
        <f>((1/$C164*M168)-1)</f>
        <v>1.1511701454775425E-2</v>
      </c>
      <c r="N169" s="28">
        <f>((1/$B164*N168)-1)</f>
        <v>9.3164208947763116E-2</v>
      </c>
      <c r="O169" s="31">
        <f>((1/$C164*O168)-1)</f>
        <v>8.6021505376343566E-3</v>
      </c>
      <c r="P169" s="27">
        <f>((1/$B164*P168)-1)</f>
        <v>8.354161459635101E-2</v>
      </c>
      <c r="Q169" s="27">
        <f>((1/$C164*Q168)-1)</f>
        <v>1.7077798861480087E-2</v>
      </c>
      <c r="R169" s="30">
        <f>((1/$B164*R168)-1)</f>
        <v>9.4726318420394806E-2</v>
      </c>
      <c r="S169" s="31">
        <f>((1/$C164*S168)-1)</f>
        <v>2.2454142947501587E-2</v>
      </c>
      <c r="T169" s="27">
        <f>((1/$B164*T168)-1)</f>
        <v>0.1178455386153463</v>
      </c>
      <c r="U169" s="29">
        <f>((1/$C164*U168)-1)</f>
        <v>2.5743200506008979E-2</v>
      </c>
      <c r="V169" s="28">
        <f>((1/$B164*V168)-1)</f>
        <v>8.4103974006498383E-2</v>
      </c>
      <c r="W169" s="27">
        <f>((1/$C164*W168)-1)</f>
        <v>1.0120177103099426E-2</v>
      </c>
      <c r="X169" s="30">
        <f>((1/$B164*X168)-1)</f>
        <v>6.548362909272698E-2</v>
      </c>
      <c r="Y169" s="31">
        <f>((1/$C164*Y168)-1)</f>
        <v>6.6413662239090954E-3</v>
      </c>
      <c r="Z169" s="30">
        <f>((1/$B164*Z168)-1)</f>
        <v>7.5856035991002324E-2</v>
      </c>
      <c r="AA169" s="31">
        <f>((1/$C164*AA168)-1)</f>
        <v>7.2106261859581355E-3</v>
      </c>
      <c r="AB169" s="27">
        <f>((1/$B164*AB168)-1)</f>
        <v>9.822544363909036E-2</v>
      </c>
      <c r="AC169" s="29">
        <f>((1/$C164*AC168)-1)</f>
        <v>1.0056925996204891E-2</v>
      </c>
      <c r="AD169" s="27"/>
      <c r="AE169" s="27"/>
    </row>
    <row r="170" spans="1:31" x14ac:dyDescent="0.2">
      <c r="A170" s="162"/>
      <c r="B170" s="164"/>
      <c r="C170" s="174"/>
      <c r="D170" s="168"/>
      <c r="E170" s="48" t="s">
        <v>5</v>
      </c>
      <c r="F170" s="9"/>
      <c r="G170" s="9"/>
      <c r="H170" s="13"/>
      <c r="I170" s="15"/>
      <c r="J170" s="9"/>
      <c r="K170" s="9"/>
      <c r="L170" s="13"/>
      <c r="M170" s="9"/>
      <c r="N170" s="10"/>
      <c r="O170" s="15"/>
      <c r="P170" s="9"/>
      <c r="Q170" s="9"/>
      <c r="R170" s="13"/>
      <c r="S170" s="15"/>
      <c r="T170" s="9"/>
      <c r="U170" s="11"/>
      <c r="V170" s="10"/>
      <c r="W170" s="9"/>
      <c r="X170" s="13"/>
      <c r="Y170" s="15"/>
      <c r="Z170" s="13"/>
      <c r="AA170" s="15"/>
      <c r="AB170" s="9"/>
      <c r="AC170" s="11"/>
      <c r="AD170" s="9"/>
      <c r="AE170" s="9"/>
    </row>
    <row r="171" spans="1:31" x14ac:dyDescent="0.2">
      <c r="A171" s="162"/>
      <c r="B171" s="164"/>
      <c r="C171" s="174"/>
      <c r="D171" s="168"/>
      <c r="E171" s="66" t="s">
        <v>37</v>
      </c>
      <c r="F171" s="77">
        <f>IF(G169&lt;0,1,0)</f>
        <v>0</v>
      </c>
      <c r="G171" s="82"/>
      <c r="H171" s="83">
        <f>IF(I169&lt;0,1,0)</f>
        <v>0</v>
      </c>
      <c r="I171" s="82"/>
      <c r="J171" s="83">
        <f>IF(K169&lt;0,1,0)</f>
        <v>0</v>
      </c>
      <c r="K171" s="82"/>
      <c r="L171" s="83">
        <f>IF(M169&lt;0,1,0)</f>
        <v>0</v>
      </c>
      <c r="M171" s="78"/>
      <c r="N171" s="77">
        <f>IF(O169&lt;0,1,0)</f>
        <v>0</v>
      </c>
      <c r="O171" s="82"/>
      <c r="P171" s="83">
        <f>IF(Q169&lt;0,1,0)</f>
        <v>0</v>
      </c>
      <c r="Q171" s="82"/>
      <c r="R171" s="83">
        <f>IF(S169&lt;0,1,0)</f>
        <v>0</v>
      </c>
      <c r="S171" s="82"/>
      <c r="T171" s="83">
        <f>IF(U169&lt;0,1,0)</f>
        <v>0</v>
      </c>
      <c r="U171" s="78"/>
      <c r="V171" s="77">
        <f>IF(W169&lt;0,1,0)</f>
        <v>0</v>
      </c>
      <c r="W171" s="82"/>
      <c r="X171" s="83">
        <f>IF(Y169&lt;0,1,0)</f>
        <v>0</v>
      </c>
      <c r="Y171" s="82"/>
      <c r="Z171" s="83">
        <f>IF(AA169&lt;0,1,0)</f>
        <v>0</v>
      </c>
      <c r="AA171" s="82"/>
      <c r="AB171" s="83">
        <f>IF(AC169&lt;0,1,0)</f>
        <v>0</v>
      </c>
      <c r="AC171" s="78"/>
      <c r="AD171" s="69"/>
      <c r="AE171" s="69"/>
    </row>
    <row r="172" spans="1:31" x14ac:dyDescent="0.2">
      <c r="A172" s="162"/>
      <c r="B172" s="164"/>
      <c r="C172" s="174"/>
      <c r="D172" s="167">
        <v>6</v>
      </c>
      <c r="E172" s="49" t="s">
        <v>6</v>
      </c>
      <c r="F172" s="20">
        <v>8.6175000000000002E-2</v>
      </c>
      <c r="G172" s="20">
        <v>7.9490000000000005E-2</v>
      </c>
      <c r="H172" s="16">
        <v>8.5264999999999994E-2</v>
      </c>
      <c r="I172" s="17">
        <v>7.9765000000000003E-2</v>
      </c>
      <c r="J172" s="20">
        <v>8.6294999999999997E-2</v>
      </c>
      <c r="K172" s="20">
        <v>8.0189999999999997E-2</v>
      </c>
      <c r="L172" s="16">
        <v>8.6425000000000002E-2</v>
      </c>
      <c r="M172" s="20">
        <v>7.9350000000000004E-2</v>
      </c>
      <c r="N172" s="21">
        <v>8.7154999999999996E-2</v>
      </c>
      <c r="O172" s="17">
        <v>8.0744999999999997E-2</v>
      </c>
      <c r="P172" s="20">
        <v>8.6184999999999998E-2</v>
      </c>
      <c r="Q172" s="20">
        <v>8.0235000000000001E-2</v>
      </c>
      <c r="R172" s="16">
        <v>8.8205000000000006E-2</v>
      </c>
      <c r="S172" s="17">
        <v>8.0695000000000003E-2</v>
      </c>
      <c r="T172" s="20">
        <v>8.9294999999999999E-2</v>
      </c>
      <c r="U172" s="22">
        <v>8.0089999999999995E-2</v>
      </c>
      <c r="V172" s="21">
        <v>8.7234999999999993E-2</v>
      </c>
      <c r="W172" s="20">
        <v>7.9534999999999995E-2</v>
      </c>
      <c r="X172" s="16">
        <v>8.5099999999999995E-2</v>
      </c>
      <c r="Y172" s="17">
        <v>7.9519999999999993E-2</v>
      </c>
      <c r="Z172" s="16">
        <v>8.6455000000000004E-2</v>
      </c>
      <c r="AA172" s="17">
        <v>7.9555000000000001E-2</v>
      </c>
      <c r="AB172" s="20">
        <v>8.8154999999999997E-2</v>
      </c>
      <c r="AC172" s="22">
        <v>8.0310000000000006E-2</v>
      </c>
      <c r="AD172" s="9"/>
      <c r="AE172" s="9"/>
    </row>
    <row r="173" spans="1:31" x14ac:dyDescent="0.2">
      <c r="A173" s="162"/>
      <c r="B173" s="164"/>
      <c r="C173" s="174"/>
      <c r="D173" s="168"/>
      <c r="E173" s="48" t="s">
        <v>7</v>
      </c>
      <c r="F173" s="27">
        <f>((1/$B164*F172)-1)</f>
        <v>7.6918270432391855E-2</v>
      </c>
      <c r="G173" s="27">
        <f>((1/$C164*G172)-1)</f>
        <v>5.566097406704662E-3</v>
      </c>
      <c r="H173" s="30">
        <f>((1/$B164*H172)-1)</f>
        <v>6.5546113471631973E-2</v>
      </c>
      <c r="I173" s="31">
        <f>((1/$C164*I172)-1)</f>
        <v>9.0449082858949925E-3</v>
      </c>
      <c r="J173" s="27">
        <f>((1/$B164*J172)-1)</f>
        <v>7.8417895526118553E-2</v>
      </c>
      <c r="K173" s="27">
        <f>((1/$C164*K172)-1)</f>
        <v>1.4421252371916493E-2</v>
      </c>
      <c r="L173" s="30">
        <f>((1/$B164*L172)-1)</f>
        <v>8.0042489377655679E-2</v>
      </c>
      <c r="M173" s="27">
        <f>((1/$C164*M172)-1)</f>
        <v>3.7950664136623402E-3</v>
      </c>
      <c r="N173" s="28">
        <f>((1/$B164*N172)-1)</f>
        <v>8.9165208697825626E-2</v>
      </c>
      <c r="O173" s="31">
        <f>((1/$C164*O172)-1)</f>
        <v>2.1442125237191689E-2</v>
      </c>
      <c r="P173" s="27">
        <f>((1/$B164*P172)-1)</f>
        <v>7.7043239190202506E-2</v>
      </c>
      <c r="Q173" s="27">
        <f>((1/$C164*Q172)-1)</f>
        <v>1.4990512333965977E-2</v>
      </c>
      <c r="R173" s="30">
        <f>((1/$B164*R172)-1)</f>
        <v>0.10228692826793306</v>
      </c>
      <c r="S173" s="31">
        <f>((1/$C164*S172)-1)</f>
        <v>2.0809614168247892E-2</v>
      </c>
      <c r="T173" s="27">
        <f>((1/$B164*T172)-1)</f>
        <v>0.11590852286928266</v>
      </c>
      <c r="U173" s="29">
        <f>((1/$C164*U172)-1)</f>
        <v>1.315623023402912E-2</v>
      </c>
      <c r="V173" s="28">
        <f>((1/$B164*V172)-1)</f>
        <v>9.0164958760309943E-2</v>
      </c>
      <c r="W173" s="27">
        <f>((1/$C164*W172)-1)</f>
        <v>6.1353573687539242E-3</v>
      </c>
      <c r="X173" s="30">
        <f>((1/$B164*X172)-1)</f>
        <v>6.3484128967758124E-2</v>
      </c>
      <c r="Y173" s="31">
        <f>((1/$C164*Y172)-1)</f>
        <v>5.9456040480707628E-3</v>
      </c>
      <c r="Z173" s="30">
        <f>((1/$B164*Z172)-1)</f>
        <v>8.0417395651087409E-2</v>
      </c>
      <c r="AA173" s="31">
        <f>((1/$C164*AA172)-1)</f>
        <v>6.3883617963313988E-3</v>
      </c>
      <c r="AB173" s="27">
        <f>((1/$B164*AB172)-1)</f>
        <v>0.10166208447888025</v>
      </c>
      <c r="AC173" s="29">
        <f>((1/$C164*AC172)-1)</f>
        <v>1.5939278937381562E-2</v>
      </c>
      <c r="AD173" s="27"/>
      <c r="AE173" s="27"/>
    </row>
    <row r="174" spans="1:31" x14ac:dyDescent="0.2">
      <c r="A174" s="162"/>
      <c r="B174" s="164"/>
      <c r="C174" s="174"/>
      <c r="D174" s="168"/>
      <c r="E174" s="48" t="s">
        <v>5</v>
      </c>
      <c r="F174" s="9"/>
      <c r="G174" s="9"/>
      <c r="H174" s="13"/>
      <c r="I174" s="15"/>
      <c r="J174" s="9"/>
      <c r="K174" s="9"/>
      <c r="L174" s="13"/>
      <c r="M174" s="9"/>
      <c r="N174" s="10"/>
      <c r="O174" s="15"/>
      <c r="P174" s="9"/>
      <c r="Q174" s="9"/>
      <c r="R174" s="13"/>
      <c r="S174" s="15"/>
      <c r="T174" s="9"/>
      <c r="U174" s="11"/>
      <c r="V174" s="10"/>
      <c r="W174" s="9"/>
      <c r="X174" s="13"/>
      <c r="Y174" s="15"/>
      <c r="Z174" s="13"/>
      <c r="AA174" s="15"/>
      <c r="AB174" s="9"/>
      <c r="AC174" s="11"/>
      <c r="AD174" s="9"/>
      <c r="AE174" s="9"/>
    </row>
    <row r="175" spans="1:31" x14ac:dyDescent="0.2">
      <c r="A175" s="162"/>
      <c r="B175" s="164"/>
      <c r="C175" s="174"/>
      <c r="D175" s="169"/>
      <c r="E175" s="66" t="s">
        <v>37</v>
      </c>
      <c r="F175" s="77">
        <f>IF(G173&lt;0,1,0)</f>
        <v>0</v>
      </c>
      <c r="G175" s="82"/>
      <c r="H175" s="83">
        <f>IF(I173&lt;0,1,0)</f>
        <v>0</v>
      </c>
      <c r="I175" s="82"/>
      <c r="J175" s="83">
        <f>IF(K173&lt;0,1,0)</f>
        <v>0</v>
      </c>
      <c r="K175" s="82"/>
      <c r="L175" s="83">
        <f>IF(M173&lt;0,1,0)</f>
        <v>0</v>
      </c>
      <c r="M175" s="78"/>
      <c r="N175" s="77">
        <f>IF(O173&lt;0,1,0)</f>
        <v>0</v>
      </c>
      <c r="O175" s="82"/>
      <c r="P175" s="83">
        <f>IF(Q173&lt;0,1,0)</f>
        <v>0</v>
      </c>
      <c r="Q175" s="82"/>
      <c r="R175" s="83">
        <f>IF(S173&lt;0,1,0)</f>
        <v>0</v>
      </c>
      <c r="S175" s="82"/>
      <c r="T175" s="83">
        <f>IF(U173&lt;0,1,0)</f>
        <v>0</v>
      </c>
      <c r="U175" s="78"/>
      <c r="V175" s="77">
        <f>IF(W173&lt;0,1,0)</f>
        <v>0</v>
      </c>
      <c r="W175" s="82"/>
      <c r="X175" s="83">
        <f>IF(Y173&lt;0,1,0)</f>
        <v>0</v>
      </c>
      <c r="Y175" s="82"/>
      <c r="Z175" s="83">
        <f>IF(AA173&lt;0,1,0)</f>
        <v>0</v>
      </c>
      <c r="AA175" s="82"/>
      <c r="AB175" s="83">
        <f>IF(AC173&lt;0,1,0)</f>
        <v>0</v>
      </c>
      <c r="AC175" s="78"/>
      <c r="AD175" s="69"/>
      <c r="AE175" s="69"/>
    </row>
    <row r="176" spans="1:31" x14ac:dyDescent="0.2">
      <c r="A176" s="162"/>
      <c r="B176" s="164"/>
      <c r="C176" s="174"/>
      <c r="D176" s="168">
        <v>9</v>
      </c>
      <c r="E176" s="49" t="s">
        <v>6</v>
      </c>
      <c r="F176" s="9">
        <v>8.6184999999999998E-2</v>
      </c>
      <c r="G176" s="9">
        <v>7.9390000000000002E-2</v>
      </c>
      <c r="H176" s="13">
        <v>8.5415000000000005E-2</v>
      </c>
      <c r="I176" s="15">
        <v>7.9880000000000007E-2</v>
      </c>
      <c r="J176" s="9">
        <v>8.5629999999999998E-2</v>
      </c>
      <c r="K176" s="9">
        <v>7.9755000000000006E-2</v>
      </c>
      <c r="L176" s="13">
        <v>8.6309999999999998E-2</v>
      </c>
      <c r="M176" s="9">
        <v>8.0110000000000001E-2</v>
      </c>
      <c r="N176" s="10">
        <v>8.7790000000000007E-2</v>
      </c>
      <c r="O176" s="15">
        <v>7.9680000000000001E-2</v>
      </c>
      <c r="P176" s="9">
        <v>8.6529999999999996E-2</v>
      </c>
      <c r="Q176" s="9">
        <v>8.0524999999999999E-2</v>
      </c>
      <c r="R176" s="13">
        <v>8.7455000000000005E-2</v>
      </c>
      <c r="S176" s="15">
        <v>7.9479999999999995E-2</v>
      </c>
      <c r="T176" s="9">
        <v>8.9029999999999998E-2</v>
      </c>
      <c r="U176" s="11">
        <v>8.0265000000000003E-2</v>
      </c>
      <c r="V176" s="10">
        <v>8.6215E-2</v>
      </c>
      <c r="W176" s="9">
        <v>7.9735E-2</v>
      </c>
      <c r="X176" s="13">
        <v>8.5540000000000005E-2</v>
      </c>
      <c r="Y176" s="15">
        <v>7.9420000000000004E-2</v>
      </c>
      <c r="Z176" s="13">
        <v>8.6760000000000004E-2</v>
      </c>
      <c r="AA176" s="15">
        <v>8.0460000000000004E-2</v>
      </c>
      <c r="AB176" s="9">
        <v>8.7470000000000006E-2</v>
      </c>
      <c r="AC176" s="11">
        <v>7.9829999999999998E-2</v>
      </c>
      <c r="AD176" s="9"/>
      <c r="AE176" s="9"/>
    </row>
    <row r="177" spans="1:31" x14ac:dyDescent="0.2">
      <c r="A177" s="162"/>
      <c r="B177" s="164"/>
      <c r="C177" s="174"/>
      <c r="D177" s="168"/>
      <c r="E177" s="48" t="s">
        <v>7</v>
      </c>
      <c r="F177" s="27">
        <f>((1/$B164*F176)-1)</f>
        <v>7.7043239190202506E-2</v>
      </c>
      <c r="G177" s="27">
        <f>((1/$C164*G176)-1)</f>
        <v>4.3010752688172893E-3</v>
      </c>
      <c r="H177" s="30">
        <f>((1/$B164*H176)-1)</f>
        <v>6.74206448387904E-2</v>
      </c>
      <c r="I177" s="31">
        <f>((1/$C164*I176)-1)</f>
        <v>1.0499683744465527E-2</v>
      </c>
      <c r="J177" s="27">
        <f>((1/$B164*J176)-1)</f>
        <v>7.0107473131717057E-2</v>
      </c>
      <c r="K177" s="27">
        <f>((1/$C164*K176)-1)</f>
        <v>8.9184060721063663E-3</v>
      </c>
      <c r="L177" s="30">
        <f>((1/$B164*L176)-1)</f>
        <v>7.8605348662834196E-2</v>
      </c>
      <c r="M177" s="27">
        <f>((1/$C164*M176)-1)</f>
        <v>1.3409234661606595E-2</v>
      </c>
      <c r="N177" s="28">
        <f>((1/$B164*N176)-1)</f>
        <v>9.7100724818795392E-2</v>
      </c>
      <c r="O177" s="31">
        <f>((1/$C164*O176)-1)</f>
        <v>7.9696394686907812E-3</v>
      </c>
      <c r="P177" s="27">
        <f>((1/$B164*P176)-1)</f>
        <v>8.1354661334666289E-2</v>
      </c>
      <c r="Q177" s="27">
        <f>((1/$C164*Q176)-1)</f>
        <v>1.8659076533839247E-2</v>
      </c>
      <c r="R177" s="30">
        <f>((1/$B164*R176)-1)</f>
        <v>9.2914271432142037E-2</v>
      </c>
      <c r="S177" s="31">
        <f>((1/$C164*S176)-1)</f>
        <v>5.4395951929158137E-3</v>
      </c>
      <c r="T177" s="27">
        <f>((1/$B164*T176)-1)</f>
        <v>0.11259685078730319</v>
      </c>
      <c r="U177" s="29">
        <f>((1/$C164*U176)-1)</f>
        <v>1.5370018975332078E-2</v>
      </c>
      <c r="V177" s="28">
        <f>((1/$B164*V176)-1)</f>
        <v>7.7418145463634014E-2</v>
      </c>
      <c r="W177" s="27">
        <f>((1/$C164*W176)-1)</f>
        <v>8.6654016445288917E-3</v>
      </c>
      <c r="X177" s="30">
        <f>((1/$B164*X176)-1)</f>
        <v>6.8982754311422312E-2</v>
      </c>
      <c r="Y177" s="31">
        <f>((1/$C164*Y176)-1)</f>
        <v>4.6805819101833901E-3</v>
      </c>
      <c r="Z177" s="30">
        <f>((1/$B164*Z176)-1)</f>
        <v>8.4228942764309034E-2</v>
      </c>
      <c r="AA177" s="31">
        <f>((1/$C164*AA176)-1)</f>
        <v>1.783681214421251E-2</v>
      </c>
      <c r="AB177" s="27">
        <f>((1/$B164*AB176)-1)</f>
        <v>9.3101724568857902E-2</v>
      </c>
      <c r="AC177" s="29">
        <f>((1/$C164*AC176)-1)</f>
        <v>9.8671726755217293E-3</v>
      </c>
      <c r="AD177" s="27"/>
      <c r="AE177" s="27"/>
    </row>
    <row r="178" spans="1:31" x14ac:dyDescent="0.2">
      <c r="A178" s="162"/>
      <c r="B178" s="164"/>
      <c r="C178" s="174"/>
      <c r="D178" s="168"/>
      <c r="E178" s="48" t="s">
        <v>5</v>
      </c>
      <c r="F178" s="9"/>
      <c r="G178" s="9"/>
      <c r="H178" s="13"/>
      <c r="I178" s="15"/>
      <c r="J178" s="9"/>
      <c r="K178" s="9"/>
      <c r="L178" s="13"/>
      <c r="M178" s="9"/>
      <c r="N178" s="10"/>
      <c r="O178" s="15"/>
      <c r="P178" s="9"/>
      <c r="Q178" s="9"/>
      <c r="R178" s="13"/>
      <c r="S178" s="15"/>
      <c r="T178" s="9"/>
      <c r="U178" s="11"/>
      <c r="V178" s="10"/>
      <c r="W178" s="9"/>
      <c r="X178" s="13"/>
      <c r="Y178" s="15"/>
      <c r="Z178" s="13"/>
      <c r="AA178" s="15"/>
      <c r="AB178" s="9"/>
      <c r="AC178" s="11"/>
      <c r="AD178" s="9"/>
      <c r="AE178" s="9"/>
    </row>
    <row r="179" spans="1:31" ht="17" thickBot="1" x14ac:dyDescent="0.25">
      <c r="A179" s="162"/>
      <c r="B179" s="164"/>
      <c r="C179" s="174"/>
      <c r="D179" s="170"/>
      <c r="E179" s="68" t="s">
        <v>37</v>
      </c>
      <c r="F179" s="77">
        <f>IF(G177&lt;0,1,0)</f>
        <v>0</v>
      </c>
      <c r="G179" s="82"/>
      <c r="H179" s="83">
        <f>IF(I177&lt;0,1,0)</f>
        <v>0</v>
      </c>
      <c r="I179" s="82"/>
      <c r="J179" s="83">
        <f>IF(K177&lt;0,1,0)</f>
        <v>0</v>
      </c>
      <c r="K179" s="82"/>
      <c r="L179" s="83">
        <f>IF(M177&lt;0,1,0)</f>
        <v>0</v>
      </c>
      <c r="M179" s="78"/>
      <c r="N179" s="77">
        <f>IF(O177&lt;0,1,0)</f>
        <v>0</v>
      </c>
      <c r="O179" s="82"/>
      <c r="P179" s="83">
        <f>IF(Q177&lt;0,1,0)</f>
        <v>0</v>
      </c>
      <c r="Q179" s="82"/>
      <c r="R179" s="83">
        <f>IF(S177&lt;0,1,0)</f>
        <v>0</v>
      </c>
      <c r="S179" s="82"/>
      <c r="T179" s="83">
        <f>IF(U177&lt;0,1,0)</f>
        <v>0</v>
      </c>
      <c r="U179" s="78"/>
      <c r="V179" s="77">
        <f>IF(W177&lt;0,1,0)</f>
        <v>0</v>
      </c>
      <c r="W179" s="82"/>
      <c r="X179" s="83">
        <f>IF(Y177&lt;0,1,0)</f>
        <v>0</v>
      </c>
      <c r="Y179" s="82"/>
      <c r="Z179" s="83">
        <f>IF(AA177&lt;0,1,0)</f>
        <v>0</v>
      </c>
      <c r="AA179" s="82"/>
      <c r="AB179" s="83">
        <f>IF(AC177&lt;0,1,0)</f>
        <v>0</v>
      </c>
      <c r="AC179" s="78"/>
      <c r="AD179" s="69"/>
      <c r="AE179" s="69"/>
    </row>
    <row r="180" spans="1:31" x14ac:dyDescent="0.2">
      <c r="A180" s="161" t="s">
        <v>27</v>
      </c>
      <c r="B180" s="163">
        <v>0.12343</v>
      </c>
      <c r="C180" s="173">
        <v>0.202655</v>
      </c>
      <c r="D180" s="165">
        <v>2</v>
      </c>
      <c r="E180" s="47" t="s">
        <v>6</v>
      </c>
      <c r="F180" s="6">
        <v>0.13081000000000001</v>
      </c>
      <c r="G180" s="6">
        <v>0.201015</v>
      </c>
      <c r="H180" s="12">
        <v>0.1328</v>
      </c>
      <c r="I180" s="14">
        <v>0.19769999999999999</v>
      </c>
      <c r="J180" s="6">
        <v>0.13199</v>
      </c>
      <c r="K180" s="6">
        <v>0.19256499999999999</v>
      </c>
      <c r="L180" s="12">
        <v>0.13181499999999999</v>
      </c>
      <c r="M180" s="6">
        <v>0.19137499999999999</v>
      </c>
      <c r="N180" s="7">
        <v>0.12847</v>
      </c>
      <c r="O180" s="14">
        <v>0.191445</v>
      </c>
      <c r="P180" s="6">
        <v>0.13513</v>
      </c>
      <c r="Q180" s="6">
        <v>0.19509000000000001</v>
      </c>
      <c r="R180" s="12">
        <v>0.13611000000000001</v>
      </c>
      <c r="S180" s="14">
        <v>0.18695000000000001</v>
      </c>
      <c r="T180" s="6">
        <v>0.13475999999999999</v>
      </c>
      <c r="U180" s="8">
        <v>0.18628</v>
      </c>
      <c r="V180" s="7">
        <v>0.13028000000000001</v>
      </c>
      <c r="W180" s="6">
        <v>0.19589999999999999</v>
      </c>
      <c r="X180" s="12">
        <v>0.13345000000000001</v>
      </c>
      <c r="Y180" s="14">
        <v>0.19290499999999999</v>
      </c>
      <c r="Z180" s="12">
        <v>0.13269500000000001</v>
      </c>
      <c r="AA180" s="14">
        <v>0.18589</v>
      </c>
      <c r="AB180" s="6">
        <v>0.13303499999999999</v>
      </c>
      <c r="AC180" s="8">
        <v>0.18723500000000001</v>
      </c>
      <c r="AD180" s="9"/>
      <c r="AE180" s="9"/>
    </row>
    <row r="181" spans="1:31" x14ac:dyDescent="0.2">
      <c r="A181" s="162"/>
      <c r="B181" s="164"/>
      <c r="C181" s="174"/>
      <c r="D181" s="166"/>
      <c r="E181" s="48" t="s">
        <v>7</v>
      </c>
      <c r="F181" s="27">
        <f>((1/$B180*F180)-1)</f>
        <v>5.9790974641497296E-2</v>
      </c>
      <c r="G181" s="27">
        <f>((1/$C180*G180)-1)</f>
        <v>-8.0925711184032245E-3</v>
      </c>
      <c r="H181" s="30">
        <f>((1/$B180*H180)-1)</f>
        <v>7.5913473223689465E-2</v>
      </c>
      <c r="I181" s="31">
        <f>((1/$C180*I180)-1)</f>
        <v>-2.4450420665663497E-2</v>
      </c>
      <c r="J181" s="27">
        <f>((1/$B180*J180)-1)</f>
        <v>6.9351049177671431E-2</v>
      </c>
      <c r="K181" s="27">
        <f>((1/$C180*K180)-1)</f>
        <v>-4.9789050356517373E-2</v>
      </c>
      <c r="L181" s="30">
        <f>((1/$B180*L180)-1)</f>
        <v>6.7933241513408182E-2</v>
      </c>
      <c r="M181" s="27">
        <f>((1/$C180*M180)-1)</f>
        <v>-5.566109891194404E-2</v>
      </c>
      <c r="N181" s="28">
        <f>((1/$B180*N180)-1)</f>
        <v>4.0832860730778631E-2</v>
      </c>
      <c r="O181" s="31">
        <f>((1/$C180*O180)-1)</f>
        <v>-5.5315684291036504E-2</v>
      </c>
      <c r="P181" s="27">
        <f>((1/$B180*P180)-1)</f>
        <v>9.4790569553593107E-2</v>
      </c>
      <c r="Q181" s="27">
        <f>((1/$C180*Q180)-1)</f>
        <v>-3.7329451530926927E-2</v>
      </c>
      <c r="R181" s="30">
        <f>((1/$B180*R180)-1)</f>
        <v>0.10273029247346677</v>
      </c>
      <c r="S181" s="31">
        <f>((1/$C180*S180)-1)</f>
        <v>-7.7496237447879479E-2</v>
      </c>
      <c r="T181" s="27">
        <f>((1/$B180*T180)-1)</f>
        <v>9.1792919063436562E-2</v>
      </c>
      <c r="U181" s="29">
        <f>((1/$C180*U180)-1)</f>
        <v>-8.0802348819422276E-2</v>
      </c>
      <c r="V181" s="28">
        <f>((1/$B180*V180)-1)</f>
        <v>5.549704285830015E-2</v>
      </c>
      <c r="W181" s="27">
        <f>((1/$C180*W180)-1)</f>
        <v>-3.3332510917569391E-2</v>
      </c>
      <c r="X181" s="30">
        <f>((1/$B180*X180)-1)</f>
        <v>8.1179615976666897E-2</v>
      </c>
      <c r="Y181" s="31">
        <f>((1/$C180*Y180)-1)</f>
        <v>-4.8111322197823991E-2</v>
      </c>
      <c r="Z181" s="30">
        <f>((1/$B180*Z180)-1)</f>
        <v>7.5062788625131605E-2</v>
      </c>
      <c r="AA181" s="31">
        <f>((1/$C180*AA180)-1)</f>
        <v>-8.2726801707335151E-2</v>
      </c>
      <c r="AB181" s="27">
        <f>((1/$B180*AB180)-1)</f>
        <v>7.7817386372842634E-2</v>
      </c>
      <c r="AC181" s="29">
        <f>((1/$C180*AC180)-1)</f>
        <v>-7.608990649132763E-2</v>
      </c>
      <c r="AD181" s="27"/>
      <c r="AE181" s="27"/>
    </row>
    <row r="182" spans="1:31" x14ac:dyDescent="0.2">
      <c r="A182" s="162"/>
      <c r="B182" s="164"/>
      <c r="C182" s="174"/>
      <c r="D182" s="166"/>
      <c r="E182" s="48" t="s">
        <v>5</v>
      </c>
      <c r="F182" s="46"/>
      <c r="G182" s="9"/>
      <c r="H182" s="13"/>
      <c r="I182" s="15"/>
      <c r="J182" s="9"/>
      <c r="K182" s="9"/>
      <c r="L182" s="13"/>
      <c r="M182" s="9"/>
      <c r="N182" s="10"/>
      <c r="O182" s="15"/>
      <c r="P182" s="9"/>
      <c r="Q182" s="9"/>
      <c r="R182" s="13"/>
      <c r="S182" s="15"/>
      <c r="T182" s="9"/>
      <c r="U182" s="11"/>
      <c r="V182" s="10"/>
      <c r="W182" s="9"/>
      <c r="X182" s="13"/>
      <c r="Y182" s="15"/>
      <c r="Z182" s="13"/>
      <c r="AA182" s="15"/>
      <c r="AB182" s="9"/>
      <c r="AC182" s="11"/>
      <c r="AD182" s="9"/>
      <c r="AE182" s="9"/>
    </row>
    <row r="183" spans="1:31" x14ac:dyDescent="0.2">
      <c r="A183" s="162"/>
      <c r="B183" s="164"/>
      <c r="C183" s="174"/>
      <c r="D183" s="166"/>
      <c r="E183" s="66" t="s">
        <v>37</v>
      </c>
      <c r="F183" s="77">
        <f>IF(G181&lt;0,1,0)</f>
        <v>1</v>
      </c>
      <c r="G183" s="82"/>
      <c r="H183" s="83">
        <f>IF(I181&lt;0,1,0)</f>
        <v>1</v>
      </c>
      <c r="I183" s="82"/>
      <c r="J183" s="83">
        <f>IF(K181&lt;0,1,0)</f>
        <v>1</v>
      </c>
      <c r="K183" s="82"/>
      <c r="L183" s="83">
        <f>IF(M181&lt;0,1,0)</f>
        <v>1</v>
      </c>
      <c r="M183" s="78"/>
      <c r="N183" s="77">
        <f>IF(O181&lt;0,1,0)</f>
        <v>1</v>
      </c>
      <c r="O183" s="82"/>
      <c r="P183" s="83">
        <f>IF(Q181&lt;0,1,0)</f>
        <v>1</v>
      </c>
      <c r="Q183" s="82"/>
      <c r="R183" s="83">
        <f>IF(S181&lt;0,1,0)</f>
        <v>1</v>
      </c>
      <c r="S183" s="82"/>
      <c r="T183" s="83">
        <f>IF(U181&lt;0,1,0)</f>
        <v>1</v>
      </c>
      <c r="U183" s="78"/>
      <c r="V183" s="77">
        <f>IF(W181&lt;0,1,0)</f>
        <v>1</v>
      </c>
      <c r="W183" s="82"/>
      <c r="X183" s="83">
        <f>IF(Y181&lt;0,1,0)</f>
        <v>1</v>
      </c>
      <c r="Y183" s="82"/>
      <c r="Z183" s="83">
        <f>IF(AA181&lt;0,1,0)</f>
        <v>1</v>
      </c>
      <c r="AA183" s="82"/>
      <c r="AB183" s="83">
        <f>IF(AC181&lt;0,1,0)</f>
        <v>1</v>
      </c>
      <c r="AC183" s="78"/>
      <c r="AD183" s="69"/>
      <c r="AE183" s="69"/>
    </row>
    <row r="184" spans="1:31" ht="17" customHeight="1" x14ac:dyDescent="0.2">
      <c r="A184" s="162"/>
      <c r="B184" s="164"/>
      <c r="C184" s="174"/>
      <c r="D184" s="167">
        <v>4</v>
      </c>
      <c r="E184" s="49" t="s">
        <v>6</v>
      </c>
      <c r="F184" s="20">
        <v>0.13867499999999999</v>
      </c>
      <c r="G184" s="20">
        <v>0.205955</v>
      </c>
      <c r="H184" s="16">
        <v>0.13899500000000001</v>
      </c>
      <c r="I184" s="17">
        <v>0.196995</v>
      </c>
      <c r="J184" s="20">
        <v>0.136215</v>
      </c>
      <c r="K184" s="20">
        <v>0.192445</v>
      </c>
      <c r="L184" s="16">
        <v>0.133885</v>
      </c>
      <c r="M184" s="20">
        <v>0.18751499999999999</v>
      </c>
      <c r="N184" s="21">
        <v>0.14082500000000001</v>
      </c>
      <c r="O184" s="17">
        <v>0.189605</v>
      </c>
      <c r="P184" s="20">
        <v>0.14319000000000001</v>
      </c>
      <c r="Q184" s="20">
        <v>0.18942500000000001</v>
      </c>
      <c r="R184" s="16">
        <v>0.138955</v>
      </c>
      <c r="S184" s="17">
        <v>0.18254500000000001</v>
      </c>
      <c r="T184" s="20">
        <v>0.13888</v>
      </c>
      <c r="U184" s="22">
        <v>0.18529999999999999</v>
      </c>
      <c r="V184" s="21">
        <v>0.139375</v>
      </c>
      <c r="W184" s="20">
        <v>0.193465</v>
      </c>
      <c r="X184" s="16">
        <v>0.14072999999999999</v>
      </c>
      <c r="Y184" s="17">
        <v>0.19153999999999999</v>
      </c>
      <c r="Z184" s="16">
        <v>0.13821</v>
      </c>
      <c r="AA184" s="17">
        <v>0.189335</v>
      </c>
      <c r="AB184" s="20">
        <v>0.13581499999999999</v>
      </c>
      <c r="AC184" s="22">
        <v>0.18402499999999999</v>
      </c>
      <c r="AD184" s="9"/>
      <c r="AE184" s="9"/>
    </row>
    <row r="185" spans="1:31" ht="17" customHeight="1" x14ac:dyDescent="0.2">
      <c r="A185" s="162"/>
      <c r="B185" s="164"/>
      <c r="C185" s="174"/>
      <c r="D185" s="168"/>
      <c r="E185" s="48" t="s">
        <v>7</v>
      </c>
      <c r="F185" s="27">
        <f>((1/$B180*F184)-1)</f>
        <v>0.12351130195252358</v>
      </c>
      <c r="G185" s="27">
        <f>((1/$C180*G184)-1)</f>
        <v>1.6283832128494158E-2</v>
      </c>
      <c r="H185" s="30">
        <f>((1/$B180*H184)-1)</f>
        <v>0.12610386453860478</v>
      </c>
      <c r="I185" s="31">
        <f>((1/$C180*I184)-1)</f>
        <v>-2.7929239347659895E-2</v>
      </c>
      <c r="J185" s="27">
        <f>((1/$B180*J184)-1)</f>
        <v>0.10358097707202463</v>
      </c>
      <c r="K185" s="27">
        <f>((1/$C180*K184)-1)</f>
        <v>-5.0381189706644403E-2</v>
      </c>
      <c r="L185" s="30">
        <f>((1/$B180*L184)-1)</f>
        <v>8.4703880742120985E-2</v>
      </c>
      <c r="M185" s="27">
        <f>((1/$C180*M184)-1)</f>
        <v>-7.4708248007697931E-2</v>
      </c>
      <c r="N185" s="28">
        <f>((1/$B180*N184)-1)</f>
        <v>0.14093008182775657</v>
      </c>
      <c r="O185" s="31">
        <f>((1/$C180*O184)-1)</f>
        <v>-6.439515432631826E-2</v>
      </c>
      <c r="P185" s="27">
        <f>((1/$B180*P184)-1)</f>
        <v>0.16009073969051291</v>
      </c>
      <c r="Q185" s="27">
        <f>((1/$C180*Q184)-1)</f>
        <v>-6.528336335150875E-2</v>
      </c>
      <c r="R185" s="30">
        <f>((1/$B180*R184)-1)</f>
        <v>0.12577979421534469</v>
      </c>
      <c r="S185" s="31">
        <f>((1/$C180*S184)-1)</f>
        <v>-9.9232686092126987E-2</v>
      </c>
      <c r="T185" s="27">
        <f>((1/$B180*T184)-1)</f>
        <v>0.1251721623592319</v>
      </c>
      <c r="U185" s="29">
        <f>((1/$C180*U184)-1)</f>
        <v>-8.5638153512126669E-2</v>
      </c>
      <c r="V185" s="28">
        <f>((1/$B180*V184)-1)</f>
        <v>0.12918253260957613</v>
      </c>
      <c r="W185" s="27">
        <f>((1/$C180*W184)-1)</f>
        <v>-4.534800523056437E-2</v>
      </c>
      <c r="X185" s="30">
        <f>((1/$B180*X184)-1)</f>
        <v>0.14016041481001373</v>
      </c>
      <c r="Y185" s="31">
        <f>((1/$C180*Y184)-1)</f>
        <v>-5.4846907305519332E-2</v>
      </c>
      <c r="Z185" s="30">
        <f>((1/$B180*Z184)-1)</f>
        <v>0.11974398444462442</v>
      </c>
      <c r="AA185" s="31">
        <f>((1/$C180*AA184)-1)</f>
        <v>-6.5727467864104105E-2</v>
      </c>
      <c r="AB185" s="27">
        <f>((1/$B180*AB184)-1)</f>
        <v>0.10034027383942301</v>
      </c>
      <c r="AC185" s="29">
        <f>((1/$C180*AC184)-1)</f>
        <v>-9.1929634107226654E-2</v>
      </c>
      <c r="AD185" s="27"/>
      <c r="AE185" s="27"/>
    </row>
    <row r="186" spans="1:31" ht="17" customHeight="1" x14ac:dyDescent="0.2">
      <c r="A186" s="162"/>
      <c r="B186" s="164"/>
      <c r="C186" s="174"/>
      <c r="D186" s="168"/>
      <c r="E186" s="48" t="s">
        <v>5</v>
      </c>
      <c r="F186" s="9"/>
      <c r="G186" s="9"/>
      <c r="H186" s="13"/>
      <c r="I186" s="15"/>
      <c r="J186" s="9"/>
      <c r="K186" s="9"/>
      <c r="L186" s="13"/>
      <c r="M186" s="9"/>
      <c r="N186" s="10"/>
      <c r="O186" s="15"/>
      <c r="P186" s="9"/>
      <c r="Q186" s="9"/>
      <c r="R186" s="13"/>
      <c r="S186" s="15"/>
      <c r="T186" s="9"/>
      <c r="U186" s="11"/>
      <c r="V186" s="10"/>
      <c r="W186" s="9"/>
      <c r="X186" s="13"/>
      <c r="Y186" s="15"/>
      <c r="Z186" s="13"/>
      <c r="AA186" s="15"/>
      <c r="AB186" s="9"/>
      <c r="AC186" s="11"/>
      <c r="AD186" s="9"/>
      <c r="AE186" s="9"/>
    </row>
    <row r="187" spans="1:31" ht="17" customHeight="1" x14ac:dyDescent="0.2">
      <c r="A187" s="162"/>
      <c r="B187" s="164"/>
      <c r="C187" s="174"/>
      <c r="D187" s="168"/>
      <c r="E187" s="66" t="s">
        <v>37</v>
      </c>
      <c r="F187" s="77">
        <f>IF(G185&lt;0,1,0)</f>
        <v>0</v>
      </c>
      <c r="G187" s="82"/>
      <c r="H187" s="83">
        <f>IF(I185&lt;0,1,0)</f>
        <v>1</v>
      </c>
      <c r="I187" s="82"/>
      <c r="J187" s="83">
        <f>IF(K185&lt;0,1,0)</f>
        <v>1</v>
      </c>
      <c r="K187" s="82"/>
      <c r="L187" s="83">
        <f>IF(M185&lt;0,1,0)</f>
        <v>1</v>
      </c>
      <c r="M187" s="78"/>
      <c r="N187" s="77">
        <f>IF(O185&lt;0,1,0)</f>
        <v>1</v>
      </c>
      <c r="O187" s="82"/>
      <c r="P187" s="83">
        <f>IF(Q185&lt;0,1,0)</f>
        <v>1</v>
      </c>
      <c r="Q187" s="82"/>
      <c r="R187" s="83">
        <f>IF(S185&lt;0,1,0)</f>
        <v>1</v>
      </c>
      <c r="S187" s="82"/>
      <c r="T187" s="83">
        <f>IF(U185&lt;0,1,0)</f>
        <v>1</v>
      </c>
      <c r="U187" s="78"/>
      <c r="V187" s="77">
        <f>IF(W185&lt;0,1,0)</f>
        <v>1</v>
      </c>
      <c r="W187" s="82"/>
      <c r="X187" s="83">
        <f>IF(Y185&lt;0,1,0)</f>
        <v>1</v>
      </c>
      <c r="Y187" s="82"/>
      <c r="Z187" s="83">
        <f>IF(AA185&lt;0,1,0)</f>
        <v>1</v>
      </c>
      <c r="AA187" s="82"/>
      <c r="AB187" s="83">
        <f>IF(AC185&lt;0,1,0)</f>
        <v>1</v>
      </c>
      <c r="AC187" s="78"/>
      <c r="AD187" s="9"/>
      <c r="AE187" s="9"/>
    </row>
    <row r="188" spans="1:31" ht="17" customHeight="1" x14ac:dyDescent="0.2">
      <c r="A188" s="162"/>
      <c r="B188" s="164"/>
      <c r="C188" s="174"/>
      <c r="D188" s="167">
        <v>6</v>
      </c>
      <c r="E188" s="49" t="s">
        <v>6</v>
      </c>
      <c r="F188" s="20">
        <v>0.13961000000000001</v>
      </c>
      <c r="G188" s="20">
        <v>0.202815</v>
      </c>
      <c r="H188" s="16">
        <v>0.13969000000000001</v>
      </c>
      <c r="I188" s="17">
        <v>0.19836500000000001</v>
      </c>
      <c r="J188" s="20">
        <v>0.13866500000000001</v>
      </c>
      <c r="K188" s="20">
        <v>0.20074</v>
      </c>
      <c r="L188" s="16">
        <v>0.13829</v>
      </c>
      <c r="M188" s="20">
        <v>0.196575</v>
      </c>
      <c r="N188" s="21">
        <v>0.14655499999999999</v>
      </c>
      <c r="O188" s="17">
        <v>0.19441</v>
      </c>
      <c r="P188" s="20">
        <v>0.14852499999999999</v>
      </c>
      <c r="Q188" s="20">
        <v>0.18712999999999999</v>
      </c>
      <c r="R188" s="16">
        <v>0.141315</v>
      </c>
      <c r="S188" s="17">
        <v>0.18187999999999999</v>
      </c>
      <c r="T188" s="20">
        <v>0.14590500000000001</v>
      </c>
      <c r="U188" s="22">
        <v>0.18437500000000001</v>
      </c>
      <c r="V188" s="21">
        <v>0.14335999999999999</v>
      </c>
      <c r="W188" s="20">
        <v>0.19758500000000001</v>
      </c>
      <c r="X188" s="16">
        <v>0.14554</v>
      </c>
      <c r="Y188" s="17">
        <v>0.19128999999999999</v>
      </c>
      <c r="Z188" s="16">
        <v>0.1416</v>
      </c>
      <c r="AA188" s="17">
        <v>0.18922</v>
      </c>
      <c r="AB188" s="20">
        <v>0.14354500000000001</v>
      </c>
      <c r="AC188" s="22">
        <v>0.19253999999999999</v>
      </c>
      <c r="AD188" s="9"/>
      <c r="AE188" s="9"/>
    </row>
    <row r="189" spans="1:31" ht="17" customHeight="1" x14ac:dyDescent="0.2">
      <c r="A189" s="162"/>
      <c r="B189" s="164"/>
      <c r="C189" s="174"/>
      <c r="D189" s="168"/>
      <c r="E189" s="48" t="s">
        <v>7</v>
      </c>
      <c r="F189" s="27">
        <f>((1/$B180*F188)-1)</f>
        <v>0.13108644575872974</v>
      </c>
      <c r="G189" s="27">
        <f>((1/$C180*G188)-1)</f>
        <v>7.8951913350255865E-4</v>
      </c>
      <c r="H189" s="30">
        <f>((1/$B180*H188)-1)</f>
        <v>0.13173458640524993</v>
      </c>
      <c r="I189" s="31">
        <f>((1/$C180*I188)-1)</f>
        <v>-2.1168981767042516E-2</v>
      </c>
      <c r="J189" s="27">
        <f>((1/$B180*J188)-1)</f>
        <v>0.12343028437170878</v>
      </c>
      <c r="K189" s="27">
        <f>((1/$C180*K188)-1)</f>
        <v>-9.449557129111108E-3</v>
      </c>
      <c r="L189" s="30">
        <f>((1/$B180*L188)-1)</f>
        <v>0.12039212509114461</v>
      </c>
      <c r="M189" s="27">
        <f>((1/$C180*M188)-1)</f>
        <v>-3.0001727073104667E-2</v>
      </c>
      <c r="N189" s="28">
        <f>((1/$B180*N188)-1)</f>
        <v>0.18735315563477251</v>
      </c>
      <c r="O189" s="31">
        <f>((1/$C180*O188)-1)</f>
        <v>-4.0684907848313689E-2</v>
      </c>
      <c r="P189" s="27">
        <f>((1/$B180*P188)-1)</f>
        <v>0.20331361905533485</v>
      </c>
      <c r="Q189" s="27">
        <f>((1/$C180*Q188)-1)</f>
        <v>-7.6608028422688879E-2</v>
      </c>
      <c r="R189" s="30">
        <f>((1/$B180*R188)-1)</f>
        <v>0.1448999432876934</v>
      </c>
      <c r="S189" s="31">
        <f>((1/$C180*S188)-1)</f>
        <v>-0.10251412499074797</v>
      </c>
      <c r="T189" s="27">
        <f>((1/$B180*T188)-1)</f>
        <v>0.1820870128817953</v>
      </c>
      <c r="U189" s="29">
        <f>((1/$C180*U188)-1)</f>
        <v>-9.0202561002689308E-2</v>
      </c>
      <c r="V189" s="28">
        <f>((1/$B180*V188)-1)</f>
        <v>0.16146803856436831</v>
      </c>
      <c r="W189" s="27">
        <f>((1/$C180*W188)-1)</f>
        <v>-2.5017887542868489E-2</v>
      </c>
      <c r="X189" s="30">
        <f>((1/$B180*X188)-1)</f>
        <v>0.17912987118204637</v>
      </c>
      <c r="Y189" s="31">
        <f>((1/$C180*Y188)-1)</f>
        <v>-5.6080530951617469E-2</v>
      </c>
      <c r="Z189" s="30">
        <f>((1/$B180*Z188)-1)</f>
        <v>0.14720894434092191</v>
      </c>
      <c r="AA189" s="31">
        <f>((1/$C180*AA188)-1)</f>
        <v>-6.6294934741309208E-2</v>
      </c>
      <c r="AB189" s="27">
        <f>((1/$B180*AB188)-1)</f>
        <v>0.16296686380944658</v>
      </c>
      <c r="AC189" s="29">
        <f>((1/$C180*AC188)-1)</f>
        <v>-4.991241272112712E-2</v>
      </c>
      <c r="AD189" s="27"/>
      <c r="AE189" s="27"/>
    </row>
    <row r="190" spans="1:31" ht="17" customHeight="1" x14ac:dyDescent="0.2">
      <c r="A190" s="162"/>
      <c r="B190" s="164"/>
      <c r="C190" s="174"/>
      <c r="D190" s="168"/>
      <c r="E190" s="48" t="s">
        <v>5</v>
      </c>
      <c r="F190" s="9"/>
      <c r="G190" s="9"/>
      <c r="H190" s="13"/>
      <c r="I190" s="15"/>
      <c r="J190" s="9"/>
      <c r="K190" s="9"/>
      <c r="L190" s="13"/>
      <c r="M190" s="9"/>
      <c r="N190" s="10"/>
      <c r="O190" s="15"/>
      <c r="P190" s="9"/>
      <c r="Q190" s="9"/>
      <c r="R190" s="13"/>
      <c r="S190" s="15"/>
      <c r="T190" s="9"/>
      <c r="U190" s="11"/>
      <c r="V190" s="10"/>
      <c r="W190" s="9"/>
      <c r="X190" s="13"/>
      <c r="Y190" s="15"/>
      <c r="Z190" s="13"/>
      <c r="AA190" s="15"/>
      <c r="AB190" s="9"/>
      <c r="AC190" s="11"/>
      <c r="AD190" s="9"/>
      <c r="AE190" s="9"/>
    </row>
    <row r="191" spans="1:31" ht="17" customHeight="1" x14ac:dyDescent="0.2">
      <c r="A191" s="162"/>
      <c r="B191" s="164"/>
      <c r="C191" s="174"/>
      <c r="D191" s="169"/>
      <c r="E191" s="66" t="s">
        <v>37</v>
      </c>
      <c r="F191" s="77">
        <f>IF(G189&lt;0,1,0)</f>
        <v>0</v>
      </c>
      <c r="G191" s="82"/>
      <c r="H191" s="83">
        <f>IF(I189&lt;0,1,0)</f>
        <v>1</v>
      </c>
      <c r="I191" s="82"/>
      <c r="J191" s="83">
        <f>IF(K189&lt;0,1,0)</f>
        <v>1</v>
      </c>
      <c r="K191" s="82"/>
      <c r="L191" s="83">
        <f>IF(M189&lt;0,1,0)</f>
        <v>1</v>
      </c>
      <c r="M191" s="78"/>
      <c r="N191" s="77">
        <f>IF(O189&lt;0,1,0)</f>
        <v>1</v>
      </c>
      <c r="O191" s="82"/>
      <c r="P191" s="83">
        <f>IF(Q189&lt;0,1,0)</f>
        <v>1</v>
      </c>
      <c r="Q191" s="82"/>
      <c r="R191" s="83">
        <f>IF(S189&lt;0,1,0)</f>
        <v>1</v>
      </c>
      <c r="S191" s="82"/>
      <c r="T191" s="83">
        <f>IF(U189&lt;0,1,0)</f>
        <v>1</v>
      </c>
      <c r="U191" s="78"/>
      <c r="V191" s="77">
        <f>IF(W189&lt;0,1,0)</f>
        <v>1</v>
      </c>
      <c r="W191" s="82"/>
      <c r="X191" s="83">
        <f>IF(Y189&lt;0,1,0)</f>
        <v>1</v>
      </c>
      <c r="Y191" s="82"/>
      <c r="Z191" s="83">
        <f>IF(AA189&lt;0,1,0)</f>
        <v>1</v>
      </c>
      <c r="AA191" s="82"/>
      <c r="AB191" s="83">
        <f>IF(AC189&lt;0,1,0)</f>
        <v>1</v>
      </c>
      <c r="AC191" s="78"/>
      <c r="AD191" s="9"/>
      <c r="AE191" s="9"/>
    </row>
    <row r="192" spans="1:31" ht="17" customHeight="1" x14ac:dyDescent="0.2">
      <c r="A192" s="162"/>
      <c r="B192" s="164"/>
      <c r="C192" s="174"/>
      <c r="D192" s="168">
        <v>9</v>
      </c>
      <c r="E192" s="49" t="s">
        <v>6</v>
      </c>
      <c r="F192" s="9">
        <v>0.13880999999999999</v>
      </c>
      <c r="G192" s="9">
        <v>0.20915500000000001</v>
      </c>
      <c r="H192" s="13">
        <v>0.139685</v>
      </c>
      <c r="I192" s="15">
        <v>0.20347000000000001</v>
      </c>
      <c r="J192" s="9">
        <v>0.13617000000000001</v>
      </c>
      <c r="K192" s="9">
        <v>0.196995</v>
      </c>
      <c r="L192" s="13">
        <v>0.13708999999999999</v>
      </c>
      <c r="M192" s="9">
        <v>0.19852</v>
      </c>
      <c r="N192" s="10">
        <v>0.14121</v>
      </c>
      <c r="O192" s="15">
        <v>0.19362499999999999</v>
      </c>
      <c r="P192" s="9">
        <v>0.14899999999999999</v>
      </c>
      <c r="Q192" s="9">
        <v>0.18626000000000001</v>
      </c>
      <c r="R192" s="13">
        <v>0.14907500000000001</v>
      </c>
      <c r="S192" s="15">
        <v>0.18459</v>
      </c>
      <c r="T192" s="9">
        <v>0.15376999999999999</v>
      </c>
      <c r="U192" s="11">
        <v>0.18589</v>
      </c>
      <c r="V192" s="10">
        <v>0.14194999999999999</v>
      </c>
      <c r="W192" s="9">
        <v>0.19703499999999999</v>
      </c>
      <c r="X192" s="13">
        <v>0.14552499999999999</v>
      </c>
      <c r="Y192" s="15">
        <v>0.189745</v>
      </c>
      <c r="Z192" s="13">
        <v>0.14359</v>
      </c>
      <c r="AA192" s="15">
        <v>0.189855</v>
      </c>
      <c r="AB192" s="9">
        <v>0.14596500000000001</v>
      </c>
      <c r="AC192" s="11">
        <v>0.19306999999999999</v>
      </c>
      <c r="AD192" s="9"/>
      <c r="AE192" s="9"/>
    </row>
    <row r="193" spans="1:31" ht="17" customHeight="1" x14ac:dyDescent="0.2">
      <c r="A193" s="162"/>
      <c r="B193" s="164"/>
      <c r="C193" s="174"/>
      <c r="D193" s="168"/>
      <c r="E193" s="48" t="s">
        <v>7</v>
      </c>
      <c r="F193" s="27">
        <f>((1/$B180*F192)-1)</f>
        <v>0.12460503929352651</v>
      </c>
      <c r="G193" s="27">
        <f>((1/$C180*G192)-1)</f>
        <v>3.2074214798549106E-2</v>
      </c>
      <c r="H193" s="30">
        <f>((1/$B180*H192)-1)</f>
        <v>0.13169407761484231</v>
      </c>
      <c r="I193" s="31">
        <f>((1/$C180*I192)-1)</f>
        <v>4.021613086279574E-3</v>
      </c>
      <c r="J193" s="27">
        <f>((1/$B180*J192)-1)</f>
        <v>0.10321639795835691</v>
      </c>
      <c r="K193" s="27">
        <f>((1/$C180*K192)-1)</f>
        <v>-2.7929239347659895E-2</v>
      </c>
      <c r="L193" s="30">
        <f>((1/$B180*L192)-1)</f>
        <v>0.1106700153933402</v>
      </c>
      <c r="M193" s="27">
        <f>((1/$C180*M192)-1)</f>
        <v>-2.0404135106461774E-2</v>
      </c>
      <c r="N193" s="28">
        <f>((1/$B180*N192)-1)</f>
        <v>0.14404925868913554</v>
      </c>
      <c r="O193" s="31">
        <f>((1/$C180*O192)-1)</f>
        <v>-4.4558486097061589E-2</v>
      </c>
      <c r="P193" s="27">
        <f>((1/$B180*P192)-1)</f>
        <v>0.20716195414404903</v>
      </c>
      <c r="Q193" s="27">
        <f>((1/$C180*Q192)-1)</f>
        <v>-8.0901038711110096E-2</v>
      </c>
      <c r="R193" s="30">
        <f>((1/$B180*R192)-1)</f>
        <v>0.20776958600016204</v>
      </c>
      <c r="S193" s="31">
        <f>((1/$C180*S192)-1)</f>
        <v>-8.9141644667044995E-2</v>
      </c>
      <c r="T193" s="27">
        <f>((1/$B180*T192)-1)</f>
        <v>0.24580734019282158</v>
      </c>
      <c r="U193" s="29">
        <f>((1/$C180*U192)-1)</f>
        <v>-8.2726801707335151E-2</v>
      </c>
      <c r="V193" s="28">
        <f>((1/$B180*V192)-1)</f>
        <v>0.15004455966944819</v>
      </c>
      <c r="W193" s="27">
        <f>((1/$C180*W192)-1)</f>
        <v>-2.7731859564284256E-2</v>
      </c>
      <c r="X193" s="30">
        <f>((1/$B180*X192)-1)</f>
        <v>0.17900834481082373</v>
      </c>
      <c r="Y193" s="31">
        <f>((1/$C180*Y192)-1)</f>
        <v>-6.3704325084503299E-2</v>
      </c>
      <c r="Z193" s="30">
        <f>((1/$B180*Z192)-1)</f>
        <v>0.1633314429231143</v>
      </c>
      <c r="AA193" s="31">
        <f>((1/$C180*AA192)-1)</f>
        <v>-6.3161530680220124E-2</v>
      </c>
      <c r="AB193" s="27">
        <f>((1/$B180*AB192)-1)</f>
        <v>0.18257311836668566</v>
      </c>
      <c r="AC193" s="29">
        <f>((1/$C180*AC192)-1)</f>
        <v>-4.7297130591399283E-2</v>
      </c>
      <c r="AD193" s="27"/>
      <c r="AE193" s="27"/>
    </row>
    <row r="194" spans="1:31" ht="17" customHeight="1" x14ac:dyDescent="0.2">
      <c r="A194" s="162"/>
      <c r="B194" s="164"/>
      <c r="C194" s="174"/>
      <c r="D194" s="168"/>
      <c r="E194" s="48" t="s">
        <v>5</v>
      </c>
      <c r="F194" s="9"/>
      <c r="G194" s="9"/>
      <c r="H194" s="13"/>
      <c r="I194" s="15"/>
      <c r="J194" s="9"/>
      <c r="K194" s="9"/>
      <c r="L194" s="13"/>
      <c r="M194" s="9"/>
      <c r="N194" s="10"/>
      <c r="O194" s="15"/>
      <c r="P194" s="9"/>
      <c r="Q194" s="9"/>
      <c r="R194" s="13"/>
      <c r="S194" s="15"/>
      <c r="T194" s="9"/>
      <c r="U194" s="11"/>
      <c r="V194" s="10"/>
      <c r="W194" s="9"/>
      <c r="X194" s="13"/>
      <c r="Y194" s="15"/>
      <c r="Z194" s="13"/>
      <c r="AA194" s="15"/>
      <c r="AB194" s="9"/>
      <c r="AC194" s="11"/>
      <c r="AD194" s="9"/>
      <c r="AE194" s="9"/>
    </row>
    <row r="195" spans="1:31" ht="17" customHeight="1" thickBot="1" x14ac:dyDescent="0.25">
      <c r="A195" s="162"/>
      <c r="B195" s="164"/>
      <c r="C195" s="174"/>
      <c r="D195" s="170"/>
      <c r="E195" s="68" t="s">
        <v>37</v>
      </c>
      <c r="F195" s="77">
        <f>IF(G193&lt;0,1,0)</f>
        <v>0</v>
      </c>
      <c r="G195" s="82"/>
      <c r="H195" s="83">
        <f>IF(I193&lt;0,1,0)</f>
        <v>0</v>
      </c>
      <c r="I195" s="82"/>
      <c r="J195" s="83">
        <f>IF(K193&lt;0,1,0)</f>
        <v>1</v>
      </c>
      <c r="K195" s="82"/>
      <c r="L195" s="83">
        <f>IF(M193&lt;0,1,0)</f>
        <v>1</v>
      </c>
      <c r="M195" s="78"/>
      <c r="N195" s="77">
        <f>IF(O193&lt;0,1,0)</f>
        <v>1</v>
      </c>
      <c r="O195" s="82"/>
      <c r="P195" s="83">
        <f>IF(Q193&lt;0,1,0)</f>
        <v>1</v>
      </c>
      <c r="Q195" s="82"/>
      <c r="R195" s="83">
        <f>IF(S193&lt;0,1,0)</f>
        <v>1</v>
      </c>
      <c r="S195" s="82"/>
      <c r="T195" s="83">
        <f>IF(U193&lt;0,1,0)</f>
        <v>1</v>
      </c>
      <c r="U195" s="78"/>
      <c r="V195" s="77">
        <f>IF(W193&lt;0,1,0)</f>
        <v>1</v>
      </c>
      <c r="W195" s="82"/>
      <c r="X195" s="83">
        <f>IF(Y193&lt;0,1,0)</f>
        <v>1</v>
      </c>
      <c r="Y195" s="82"/>
      <c r="Z195" s="83">
        <f>IF(AA193&lt;0,1,0)</f>
        <v>1</v>
      </c>
      <c r="AA195" s="82"/>
      <c r="AB195" s="83">
        <f>IF(AC193&lt;0,1,0)</f>
        <v>1</v>
      </c>
      <c r="AC195" s="78"/>
      <c r="AD195" s="9"/>
      <c r="AE195" s="9"/>
    </row>
    <row r="196" spans="1:31" x14ac:dyDescent="0.2">
      <c r="A196" s="161" t="s">
        <v>22</v>
      </c>
      <c r="B196" s="163">
        <v>0.12839999999999999</v>
      </c>
      <c r="C196" s="173">
        <v>0.12814999999999999</v>
      </c>
      <c r="D196" s="165">
        <v>2</v>
      </c>
      <c r="E196" s="47" t="s">
        <v>6</v>
      </c>
      <c r="F196" s="6">
        <v>0.15039</v>
      </c>
      <c r="G196" s="6">
        <v>0.13008500000000001</v>
      </c>
      <c r="H196" s="12">
        <v>0.14372499999999999</v>
      </c>
      <c r="I196" s="14">
        <v>0.12823999999999999</v>
      </c>
      <c r="J196" s="6">
        <v>0.14538999999999999</v>
      </c>
      <c r="K196" s="6">
        <v>0.12791</v>
      </c>
      <c r="L196" s="12">
        <v>0.150565</v>
      </c>
      <c r="M196" s="6">
        <v>0.127835</v>
      </c>
      <c r="N196" s="7">
        <v>0.14660000000000001</v>
      </c>
      <c r="O196" s="14">
        <v>0.13206499999999999</v>
      </c>
      <c r="P196" s="6">
        <v>0.14391499999999999</v>
      </c>
      <c r="Q196" s="6">
        <v>0.128215</v>
      </c>
      <c r="R196" s="12">
        <v>0.147315</v>
      </c>
      <c r="S196" s="14">
        <v>0.12809000000000001</v>
      </c>
      <c r="T196" s="6">
        <v>0.15473000000000001</v>
      </c>
      <c r="U196" s="8">
        <v>0.12791</v>
      </c>
      <c r="V196" s="7">
        <v>0.14823</v>
      </c>
      <c r="W196" s="6">
        <v>0.13013</v>
      </c>
      <c r="X196" s="12">
        <v>0.14388999999999999</v>
      </c>
      <c r="Y196" s="14">
        <v>0.12834999999999999</v>
      </c>
      <c r="Z196" s="12">
        <v>0.14624000000000001</v>
      </c>
      <c r="AA196" s="14">
        <v>0.12809000000000001</v>
      </c>
      <c r="AB196" s="6">
        <v>0.15261</v>
      </c>
      <c r="AC196" s="8">
        <v>0.12814999999999999</v>
      </c>
      <c r="AD196" s="9"/>
      <c r="AE196" s="9"/>
    </row>
    <row r="197" spans="1:31" x14ac:dyDescent="0.2">
      <c r="A197" s="162"/>
      <c r="B197" s="164"/>
      <c r="C197" s="174"/>
      <c r="D197" s="166"/>
      <c r="E197" s="48" t="s">
        <v>7</v>
      </c>
      <c r="F197" s="27">
        <f>((1/$B196*F196)-1)</f>
        <v>0.17126168224299065</v>
      </c>
      <c r="G197" s="27">
        <f>((1/$C196*G196)-1)</f>
        <v>1.5099492781896373E-2</v>
      </c>
      <c r="H197" s="30">
        <f>((1/$B196*H196)-1)</f>
        <v>0.11935358255451711</v>
      </c>
      <c r="I197" s="31">
        <f>((1/$C196*I196)-1)</f>
        <v>7.0230198985554715E-4</v>
      </c>
      <c r="J197" s="27">
        <f>((1/$B196*J196)-1)</f>
        <v>0.13232087227414335</v>
      </c>
      <c r="K197" s="27">
        <f>((1/$C196*K196)-1)</f>
        <v>-1.8728053062816441E-3</v>
      </c>
      <c r="L197" s="30">
        <f>((1/$B196*L196)-1)</f>
        <v>0.17262461059190048</v>
      </c>
      <c r="M197" s="27">
        <f>((1/$C196*M196)-1)</f>
        <v>-2.4580569644946371E-3</v>
      </c>
      <c r="N197" s="28">
        <f>((1/$B196*N196)-1)</f>
        <v>0.14174454828660443</v>
      </c>
      <c r="O197" s="31">
        <f>((1/$C196*O196)-1)</f>
        <v>3.0550136558720187E-2</v>
      </c>
      <c r="P197" s="27">
        <f>((1/$B196*P196)-1)</f>
        <v>0.12083333333333335</v>
      </c>
      <c r="Q197" s="27">
        <f>((1/$C196*Q196)-1)</f>
        <v>5.0721810378462351E-4</v>
      </c>
      <c r="R197" s="30">
        <f>((1/$B196*R196)-1)</f>
        <v>0.14731308411214972</v>
      </c>
      <c r="S197" s="31">
        <f>((1/$C196*S196)-1)</f>
        <v>-4.6820132657032776E-4</v>
      </c>
      <c r="T197" s="27">
        <f>((1/$B196*T196)-1)</f>
        <v>0.20506230529595038</v>
      </c>
      <c r="U197" s="29">
        <f>((1/$C196*U196)-1)</f>
        <v>-1.8728053062816441E-3</v>
      </c>
      <c r="V197" s="28">
        <f>((1/$B196*V196)-1)</f>
        <v>0.15443925233644862</v>
      </c>
      <c r="W197" s="27">
        <f>((1/$C196*W196)-1)</f>
        <v>1.5450643776824036E-2</v>
      </c>
      <c r="X197" s="30">
        <f>((1/$B196*X196)-1)</f>
        <v>0.12063862928348912</v>
      </c>
      <c r="Y197" s="31">
        <f>((1/$C196*Y196)-1)</f>
        <v>1.5606710885680553E-3</v>
      </c>
      <c r="Z197" s="30">
        <f>((1/$B196*Z196)-1)</f>
        <v>0.13894080996884739</v>
      </c>
      <c r="AA197" s="31">
        <f>((1/$C196*AA196)-1)</f>
        <v>-4.6820132657032776E-4</v>
      </c>
      <c r="AB197" s="27">
        <f>((1/$B196*AB196)-1)</f>
        <v>0.18855140186915897</v>
      </c>
      <c r="AC197" s="29">
        <f>((1/$C196*AC196)-1)</f>
        <v>0</v>
      </c>
      <c r="AD197" s="27"/>
      <c r="AE197" s="27"/>
    </row>
    <row r="198" spans="1:31" x14ac:dyDescent="0.2">
      <c r="A198" s="162"/>
      <c r="B198" s="164"/>
      <c r="C198" s="174"/>
      <c r="D198" s="166"/>
      <c r="E198" s="48" t="s">
        <v>5</v>
      </c>
      <c r="F198" s="46"/>
      <c r="G198" s="9"/>
      <c r="H198" s="13"/>
      <c r="I198" s="15"/>
      <c r="J198" s="9"/>
      <c r="K198" s="9"/>
      <c r="L198" s="13"/>
      <c r="M198" s="9"/>
      <c r="N198" s="10"/>
      <c r="O198" s="15"/>
      <c r="P198" s="9"/>
      <c r="Q198" s="9"/>
      <c r="R198" s="13"/>
      <c r="S198" s="15"/>
      <c r="T198" s="9"/>
      <c r="U198" s="11"/>
      <c r="V198" s="10"/>
      <c r="W198" s="9"/>
      <c r="X198" s="13"/>
      <c r="Y198" s="15"/>
      <c r="Z198" s="13"/>
      <c r="AA198" s="15"/>
      <c r="AB198" s="9"/>
      <c r="AC198" s="11"/>
      <c r="AD198" s="9"/>
      <c r="AE198" s="9"/>
    </row>
    <row r="199" spans="1:31" x14ac:dyDescent="0.2">
      <c r="A199" s="162"/>
      <c r="B199" s="164"/>
      <c r="C199" s="174"/>
      <c r="D199" s="166"/>
      <c r="E199" s="66" t="s">
        <v>37</v>
      </c>
      <c r="F199" s="77">
        <f>IF(G197&lt;0,1,0)</f>
        <v>0</v>
      </c>
      <c r="G199" s="82"/>
      <c r="H199" s="83">
        <f>IF(I197&lt;0,1,0)</f>
        <v>0</v>
      </c>
      <c r="I199" s="82"/>
      <c r="J199" s="83">
        <f>IF(K197&lt;0,1,0)</f>
        <v>1</v>
      </c>
      <c r="K199" s="82"/>
      <c r="L199" s="83">
        <f>IF(M197&lt;0,1,0)</f>
        <v>1</v>
      </c>
      <c r="M199" s="78"/>
      <c r="N199" s="77">
        <f>IF(O197&lt;0,1,0)</f>
        <v>0</v>
      </c>
      <c r="O199" s="82"/>
      <c r="P199" s="83">
        <f>IF(Q197&lt;0,1,0)</f>
        <v>0</v>
      </c>
      <c r="Q199" s="82"/>
      <c r="R199" s="83">
        <f>IF(S197&lt;0,1,0)</f>
        <v>1</v>
      </c>
      <c r="S199" s="82"/>
      <c r="T199" s="83">
        <f>IF(U197&lt;0,1,0)</f>
        <v>1</v>
      </c>
      <c r="U199" s="78"/>
      <c r="V199" s="77">
        <f>IF(W197&lt;0,1,0)</f>
        <v>0</v>
      </c>
      <c r="W199" s="82"/>
      <c r="X199" s="83">
        <f>IF(Y197&lt;0,1,0)</f>
        <v>0</v>
      </c>
      <c r="Y199" s="82"/>
      <c r="Z199" s="83">
        <f>IF(AA197&lt;0,1,0)</f>
        <v>1</v>
      </c>
      <c r="AA199" s="82"/>
      <c r="AB199" s="83">
        <f>IF(AC197&lt;0,1,0)</f>
        <v>0</v>
      </c>
      <c r="AC199" s="78"/>
      <c r="AD199" s="69"/>
      <c r="AE199" s="69"/>
    </row>
    <row r="200" spans="1:31" x14ac:dyDescent="0.2">
      <c r="A200" s="162"/>
      <c r="B200" s="164"/>
      <c r="C200" s="174"/>
      <c r="D200" s="167">
        <v>4</v>
      </c>
      <c r="E200" s="49" t="s">
        <v>6</v>
      </c>
      <c r="F200" s="20">
        <v>0.148365</v>
      </c>
      <c r="G200" s="20">
        <v>0.12922</v>
      </c>
      <c r="H200" s="16">
        <v>0.14196500000000001</v>
      </c>
      <c r="I200" s="17">
        <v>0.12826000000000001</v>
      </c>
      <c r="J200" s="20">
        <v>0.14374500000000001</v>
      </c>
      <c r="K200" s="20">
        <v>0.12790499999999999</v>
      </c>
      <c r="L200" s="16">
        <v>0.14855499999999999</v>
      </c>
      <c r="M200" s="20">
        <v>0.12792000000000001</v>
      </c>
      <c r="N200" s="21">
        <v>0.13986000000000001</v>
      </c>
      <c r="O200" s="17">
        <v>0.12842500000000001</v>
      </c>
      <c r="P200" s="20">
        <v>0.14244499999999999</v>
      </c>
      <c r="Q200" s="20">
        <v>0.12818499999999999</v>
      </c>
      <c r="R200" s="16">
        <v>0.14744499999999999</v>
      </c>
      <c r="S200" s="17">
        <v>0.128215</v>
      </c>
      <c r="T200" s="20">
        <v>0.15682499999999999</v>
      </c>
      <c r="U200" s="22">
        <v>0.128415</v>
      </c>
      <c r="V200" s="21">
        <v>0.144425</v>
      </c>
      <c r="W200" s="20">
        <v>0.128965</v>
      </c>
      <c r="X200" s="16">
        <v>0.14227000000000001</v>
      </c>
      <c r="Y200" s="17">
        <v>0.128085</v>
      </c>
      <c r="Z200" s="16">
        <v>0.145675</v>
      </c>
      <c r="AA200" s="17">
        <v>0.12801999999999999</v>
      </c>
      <c r="AB200" s="20">
        <v>0.15290000000000001</v>
      </c>
      <c r="AC200" s="22">
        <v>0.12834499999999999</v>
      </c>
      <c r="AD200" s="9"/>
      <c r="AE200" s="9"/>
    </row>
    <row r="201" spans="1:31" x14ac:dyDescent="0.2">
      <c r="A201" s="162"/>
      <c r="B201" s="164"/>
      <c r="C201" s="174"/>
      <c r="D201" s="168"/>
      <c r="E201" s="48" t="s">
        <v>7</v>
      </c>
      <c r="F201" s="27">
        <f>((1/$B196*F200)-1)</f>
        <v>0.15549065420560759</v>
      </c>
      <c r="G201" s="27">
        <f>((1/$C196*G200)-1)</f>
        <v>8.3495903238393065E-3</v>
      </c>
      <c r="H201" s="30">
        <f>((1/$B196*H200)-1)</f>
        <v>0.10564641744548298</v>
      </c>
      <c r="I201" s="31">
        <f>((1/$C196*I200)-1)</f>
        <v>8.5836909871250811E-4</v>
      </c>
      <c r="J201" s="27">
        <f>((1/$B196*J200)-1)</f>
        <v>0.11950934579439276</v>
      </c>
      <c r="K201" s="27">
        <f>((1/$C196*K200)-1)</f>
        <v>-1.9118220834959399E-3</v>
      </c>
      <c r="L201" s="30">
        <f>((1/$B196*L200)-1)</f>
        <v>0.15697040498442361</v>
      </c>
      <c r="M201" s="27">
        <f>((1/$C196*M200)-1)</f>
        <v>-1.7947717518531636E-3</v>
      </c>
      <c r="N201" s="28">
        <f>((1/$B196*N200)-1)</f>
        <v>8.9252336448598202E-2</v>
      </c>
      <c r="O201" s="31">
        <f>((1/$C196*O200)-1)</f>
        <v>2.1459227467812703E-3</v>
      </c>
      <c r="P201" s="27">
        <f>((1/$B196*P200)-1)</f>
        <v>0.10938473520249214</v>
      </c>
      <c r="Q201" s="27">
        <f>((1/$C196*Q200)-1)</f>
        <v>2.7311744049951514E-4</v>
      </c>
      <c r="R201" s="30">
        <f>((1/$B196*R200)-1)</f>
        <v>0.14832554517133967</v>
      </c>
      <c r="S201" s="31">
        <f>((1/$C196*S200)-1)</f>
        <v>5.0721810378462351E-4</v>
      </c>
      <c r="T201" s="27">
        <f>((1/$B196*T200)-1)</f>
        <v>0.2213785046728971</v>
      </c>
      <c r="U201" s="29">
        <f>((1/$C196*U200)-1)</f>
        <v>2.0678891923529008E-3</v>
      </c>
      <c r="V201" s="28">
        <f>((1/$B196*V200)-1)</f>
        <v>0.12480529595015577</v>
      </c>
      <c r="W201" s="27">
        <f>((1/$C196*W200)-1)</f>
        <v>6.3597346859149972E-3</v>
      </c>
      <c r="X201" s="30">
        <f>((1/$B196*X200)-1)</f>
        <v>0.10802180685358276</v>
      </c>
      <c r="Y201" s="31">
        <f>((1/$C196*Y200)-1)</f>
        <v>-5.0721810378451249E-4</v>
      </c>
      <c r="Z201" s="30">
        <f>((1/$B196*Z200)-1)</f>
        <v>0.13454049844236771</v>
      </c>
      <c r="AA201" s="31">
        <f>((1/$C196*AA200)-1)</f>
        <v>-1.014436207569247E-3</v>
      </c>
      <c r="AB201" s="27">
        <f>((1/$B196*AB200)-1)</f>
        <v>0.19080996884735213</v>
      </c>
      <c r="AC201" s="29">
        <f>((1/$C196*AC200)-1)</f>
        <v>1.5216543113538705E-3</v>
      </c>
      <c r="AD201" s="27"/>
      <c r="AE201" s="27"/>
    </row>
    <row r="202" spans="1:31" x14ac:dyDescent="0.2">
      <c r="A202" s="162"/>
      <c r="B202" s="164"/>
      <c r="C202" s="174"/>
      <c r="D202" s="168"/>
      <c r="E202" s="48" t="s">
        <v>5</v>
      </c>
      <c r="F202" s="9"/>
      <c r="G202" s="9"/>
      <c r="H202" s="13"/>
      <c r="I202" s="15"/>
      <c r="J202" s="9"/>
      <c r="K202" s="9"/>
      <c r="L202" s="13"/>
      <c r="M202" s="9"/>
      <c r="N202" s="10"/>
      <c r="O202" s="15"/>
      <c r="P202" s="9"/>
      <c r="Q202" s="9"/>
      <c r="R202" s="13"/>
      <c r="S202" s="15"/>
      <c r="T202" s="9"/>
      <c r="U202" s="11"/>
      <c r="V202" s="10"/>
      <c r="W202" s="9"/>
      <c r="X202" s="13"/>
      <c r="Y202" s="15"/>
      <c r="Z202" s="13"/>
      <c r="AA202" s="15"/>
      <c r="AB202" s="9"/>
      <c r="AC202" s="11"/>
      <c r="AD202" s="9"/>
      <c r="AE202" s="9"/>
    </row>
    <row r="203" spans="1:31" x14ac:dyDescent="0.2">
      <c r="A203" s="162"/>
      <c r="B203" s="164"/>
      <c r="C203" s="174"/>
      <c r="D203" s="168"/>
      <c r="E203" s="66" t="s">
        <v>37</v>
      </c>
      <c r="F203" s="77">
        <f>IF(G201&lt;0,1,0)</f>
        <v>0</v>
      </c>
      <c r="G203" s="82"/>
      <c r="H203" s="83">
        <f>IF(I201&lt;0,1,0)</f>
        <v>0</v>
      </c>
      <c r="I203" s="82"/>
      <c r="J203" s="83">
        <f>IF(K201&lt;0,1,0)</f>
        <v>1</v>
      </c>
      <c r="K203" s="82"/>
      <c r="L203" s="83">
        <f>IF(M201&lt;0,1,0)</f>
        <v>1</v>
      </c>
      <c r="M203" s="78"/>
      <c r="N203" s="77">
        <f>IF(O201&lt;0,1,0)</f>
        <v>0</v>
      </c>
      <c r="O203" s="82"/>
      <c r="P203" s="83">
        <f>IF(Q201&lt;0,1,0)</f>
        <v>0</v>
      </c>
      <c r="Q203" s="82"/>
      <c r="R203" s="83">
        <f>IF(S201&lt;0,1,0)</f>
        <v>0</v>
      </c>
      <c r="S203" s="82"/>
      <c r="T203" s="83">
        <f>IF(U201&lt;0,1,0)</f>
        <v>0</v>
      </c>
      <c r="U203" s="78"/>
      <c r="V203" s="77">
        <f>IF(W201&lt;0,1,0)</f>
        <v>0</v>
      </c>
      <c r="W203" s="82"/>
      <c r="X203" s="83">
        <f>IF(Y201&lt;0,1,0)</f>
        <v>1</v>
      </c>
      <c r="Y203" s="82"/>
      <c r="Z203" s="83">
        <f>IF(AA201&lt;0,1,0)</f>
        <v>1</v>
      </c>
      <c r="AA203" s="82"/>
      <c r="AB203" s="83">
        <f>IF(AC201&lt;0,1,0)</f>
        <v>0</v>
      </c>
      <c r="AC203" s="78"/>
      <c r="AD203" s="69"/>
      <c r="AE203" s="69"/>
    </row>
    <row r="204" spans="1:31" x14ac:dyDescent="0.2">
      <c r="A204" s="162"/>
      <c r="B204" s="164"/>
      <c r="C204" s="174"/>
      <c r="D204" s="167">
        <v>6</v>
      </c>
      <c r="E204" s="49" t="s">
        <v>6</v>
      </c>
      <c r="F204" s="20">
        <v>0.14757999999999999</v>
      </c>
      <c r="G204" s="20">
        <v>0.12870000000000001</v>
      </c>
      <c r="H204" s="16">
        <v>0.141015</v>
      </c>
      <c r="I204" s="17">
        <v>0.12809999999999999</v>
      </c>
      <c r="J204" s="20">
        <v>0.14252999999999999</v>
      </c>
      <c r="K204" s="20">
        <v>0.12798499999999999</v>
      </c>
      <c r="L204" s="16">
        <v>0.14729</v>
      </c>
      <c r="M204" s="20">
        <v>0.12784999999999999</v>
      </c>
      <c r="N204" s="21">
        <v>0.13747000000000001</v>
      </c>
      <c r="O204" s="17">
        <v>0.12831999999999999</v>
      </c>
      <c r="P204" s="20">
        <v>0.14108000000000001</v>
      </c>
      <c r="Q204" s="20">
        <v>0.12803999999999999</v>
      </c>
      <c r="R204" s="16">
        <v>0.14727499999999999</v>
      </c>
      <c r="S204" s="17">
        <v>0.12834999999999999</v>
      </c>
      <c r="T204" s="20">
        <v>0.15795500000000001</v>
      </c>
      <c r="U204" s="22">
        <v>0.12815499999999999</v>
      </c>
      <c r="V204" s="21">
        <v>0.14263999999999999</v>
      </c>
      <c r="W204" s="20">
        <v>0.12847500000000001</v>
      </c>
      <c r="X204" s="16">
        <v>0.141155</v>
      </c>
      <c r="Y204" s="17">
        <v>0.12834499999999999</v>
      </c>
      <c r="Z204" s="16">
        <v>0.144955</v>
      </c>
      <c r="AA204" s="17">
        <v>0.12773999999999999</v>
      </c>
      <c r="AB204" s="20">
        <v>0.15282499999999999</v>
      </c>
      <c r="AC204" s="22">
        <v>0.12803500000000001</v>
      </c>
      <c r="AD204" s="9"/>
      <c r="AE204" s="9"/>
    </row>
    <row r="205" spans="1:31" x14ac:dyDescent="0.2">
      <c r="A205" s="162"/>
      <c r="B205" s="164"/>
      <c r="C205" s="174"/>
      <c r="D205" s="168"/>
      <c r="E205" s="48" t="s">
        <v>7</v>
      </c>
      <c r="F205" s="27">
        <f>((1/$B196*F204)-1)</f>
        <v>0.14937694704049842</v>
      </c>
      <c r="G205" s="27">
        <f>((1/$C196*G204)-1)</f>
        <v>4.2918454935623185E-3</v>
      </c>
      <c r="H205" s="30">
        <f>((1/$B196*H204)-1)</f>
        <v>9.824766355140202E-2</v>
      </c>
      <c r="I205" s="31">
        <f>((1/$C196*I204)-1)</f>
        <v>-3.9016777214206932E-4</v>
      </c>
      <c r="J205" s="27">
        <f>((1/$B196*J204)-1)</f>
        <v>0.11004672897196266</v>
      </c>
      <c r="K205" s="27">
        <f>((1/$C196*K204)-1)</f>
        <v>-1.2875536480686511E-3</v>
      </c>
      <c r="L205" s="30">
        <f>((1/$B196*L204)-1)</f>
        <v>0.14711838006230549</v>
      </c>
      <c r="M205" s="27">
        <f>((1/$C196*M204)-1)</f>
        <v>-2.3410066328520829E-3</v>
      </c>
      <c r="N205" s="28">
        <f>((1/$B196*N204)-1)</f>
        <v>7.0638629283489296E-2</v>
      </c>
      <c r="O205" s="31">
        <f>((1/$C196*O204)-1)</f>
        <v>1.3265704252829469E-3</v>
      </c>
      <c r="P205" s="27">
        <f>((1/$B196*P204)-1)</f>
        <v>9.8753894080997107E-2</v>
      </c>
      <c r="Q205" s="27">
        <f>((1/$C196*Q204)-1)</f>
        <v>-8.5836909871250811E-4</v>
      </c>
      <c r="R205" s="30">
        <f>((1/$B196*R204)-1)</f>
        <v>0.14700155763239864</v>
      </c>
      <c r="S205" s="31">
        <f>((1/$C196*S204)-1)</f>
        <v>1.5606710885680553E-3</v>
      </c>
      <c r="T205" s="27">
        <f>((1/$B196*T204)-1)</f>
        <v>0.23017912772585691</v>
      </c>
      <c r="U205" s="29">
        <f>((1/$C196*U204)-1)</f>
        <v>3.9016777214184728E-5</v>
      </c>
      <c r="V205" s="28">
        <f>((1/$B196*V204)-1)</f>
        <v>0.11090342679127718</v>
      </c>
      <c r="W205" s="27">
        <f>((1/$C196*W204)-1)</f>
        <v>2.5360905189233396E-3</v>
      </c>
      <c r="X205" s="30">
        <f>((1/$B196*X204)-1)</f>
        <v>9.9338006230529574E-2</v>
      </c>
      <c r="Y205" s="31">
        <f>((1/$C196*Y204)-1)</f>
        <v>1.5216543113538705E-3</v>
      </c>
      <c r="Z205" s="30">
        <f>((1/$B196*Z204)-1)</f>
        <v>0.12893302180685362</v>
      </c>
      <c r="AA205" s="31">
        <f>((1/$C196*AA204)-1)</f>
        <v>-3.199375731564591E-3</v>
      </c>
      <c r="AB205" s="27">
        <f>((1/$B196*AB204)-1)</f>
        <v>0.19022585669781922</v>
      </c>
      <c r="AC205" s="29">
        <f>((1/$C196*AC204)-1)</f>
        <v>-8.9738587592647079E-4</v>
      </c>
      <c r="AD205" s="27"/>
      <c r="AE205" s="27"/>
    </row>
    <row r="206" spans="1:31" x14ac:dyDescent="0.2">
      <c r="A206" s="162"/>
      <c r="B206" s="164"/>
      <c r="C206" s="174"/>
      <c r="D206" s="168"/>
      <c r="E206" s="48" t="s">
        <v>5</v>
      </c>
      <c r="F206" s="9"/>
      <c r="G206" s="9"/>
      <c r="H206" s="13"/>
      <c r="I206" s="15"/>
      <c r="J206" s="9"/>
      <c r="K206" s="9"/>
      <c r="L206" s="13"/>
      <c r="M206" s="9"/>
      <c r="N206" s="10"/>
      <c r="O206" s="15"/>
      <c r="P206" s="9"/>
      <c r="Q206" s="9"/>
      <c r="R206" s="13"/>
      <c r="S206" s="15"/>
      <c r="T206" s="9"/>
      <c r="U206" s="11"/>
      <c r="V206" s="10"/>
      <c r="W206" s="9"/>
      <c r="X206" s="13"/>
      <c r="Y206" s="15"/>
      <c r="Z206" s="13"/>
      <c r="AA206" s="15"/>
      <c r="AB206" s="9"/>
      <c r="AC206" s="11"/>
      <c r="AD206" s="9"/>
      <c r="AE206" s="9"/>
    </row>
    <row r="207" spans="1:31" x14ac:dyDescent="0.2">
      <c r="A207" s="162"/>
      <c r="B207" s="164"/>
      <c r="C207" s="174"/>
      <c r="D207" s="169"/>
      <c r="E207" s="66" t="s">
        <v>37</v>
      </c>
      <c r="F207" s="77">
        <f>IF(G205&lt;0,1,0)</f>
        <v>0</v>
      </c>
      <c r="G207" s="82"/>
      <c r="H207" s="83">
        <f>IF(I205&lt;0,1,0)</f>
        <v>1</v>
      </c>
      <c r="I207" s="82"/>
      <c r="J207" s="83">
        <f>IF(K205&lt;0,1,0)</f>
        <v>1</v>
      </c>
      <c r="K207" s="82"/>
      <c r="L207" s="83">
        <f>IF(M205&lt;0,1,0)</f>
        <v>1</v>
      </c>
      <c r="M207" s="78"/>
      <c r="N207" s="77">
        <f>IF(O205&lt;0,1,0)</f>
        <v>0</v>
      </c>
      <c r="O207" s="82"/>
      <c r="P207" s="83">
        <f>IF(Q205&lt;0,1,0)</f>
        <v>1</v>
      </c>
      <c r="Q207" s="82"/>
      <c r="R207" s="83">
        <f>IF(S205&lt;0,1,0)</f>
        <v>0</v>
      </c>
      <c r="S207" s="82"/>
      <c r="T207" s="83">
        <f>IF(U205&lt;0,1,0)</f>
        <v>0</v>
      </c>
      <c r="U207" s="78"/>
      <c r="V207" s="77">
        <f>IF(W205&lt;0,1,0)</f>
        <v>0</v>
      </c>
      <c r="W207" s="82"/>
      <c r="X207" s="83">
        <f>IF(Y205&lt;0,1,0)</f>
        <v>0</v>
      </c>
      <c r="Y207" s="82"/>
      <c r="Z207" s="83">
        <f>IF(AA205&lt;0,1,0)</f>
        <v>1</v>
      </c>
      <c r="AA207" s="82"/>
      <c r="AB207" s="83">
        <f>IF(AC205&lt;0,1,0)</f>
        <v>1</v>
      </c>
      <c r="AC207" s="78"/>
      <c r="AD207" s="69"/>
      <c r="AE207" s="69"/>
    </row>
    <row r="208" spans="1:31" x14ac:dyDescent="0.2">
      <c r="A208" s="162"/>
      <c r="B208" s="164"/>
      <c r="C208" s="174"/>
      <c r="D208" s="168">
        <v>9</v>
      </c>
      <c r="E208" s="49" t="s">
        <v>6</v>
      </c>
      <c r="F208" s="9">
        <v>0.14663000000000001</v>
      </c>
      <c r="G208" s="9">
        <v>0.12886</v>
      </c>
      <c r="H208" s="13">
        <v>0.14036999999999999</v>
      </c>
      <c r="I208" s="15">
        <v>0.12811</v>
      </c>
      <c r="J208" s="9">
        <v>0.141455</v>
      </c>
      <c r="K208" s="9">
        <v>0.12790499999999999</v>
      </c>
      <c r="L208" s="13">
        <v>0.14607500000000001</v>
      </c>
      <c r="M208" s="9">
        <v>0.12770500000000001</v>
      </c>
      <c r="N208" s="10">
        <v>0.137825</v>
      </c>
      <c r="O208" s="15">
        <v>0.12773000000000001</v>
      </c>
      <c r="P208" s="9">
        <v>0.141185</v>
      </c>
      <c r="Q208" s="9">
        <v>0.12827</v>
      </c>
      <c r="R208" s="13">
        <v>0.14718000000000001</v>
      </c>
      <c r="S208" s="15">
        <v>0.12823499999999999</v>
      </c>
      <c r="T208" s="9">
        <v>0.15829499999999999</v>
      </c>
      <c r="U208" s="11">
        <v>0.12812000000000001</v>
      </c>
      <c r="V208" s="10">
        <v>0.14237</v>
      </c>
      <c r="W208" s="9">
        <v>0.12834499999999999</v>
      </c>
      <c r="X208" s="13">
        <v>0.14086000000000001</v>
      </c>
      <c r="Y208" s="15">
        <v>0.12819</v>
      </c>
      <c r="Z208" s="13">
        <v>0.144535</v>
      </c>
      <c r="AA208" s="15">
        <v>0.128025</v>
      </c>
      <c r="AB208" s="9">
        <v>0.15240999999999999</v>
      </c>
      <c r="AC208" s="11">
        <v>0.12820500000000001</v>
      </c>
      <c r="AD208" s="9"/>
      <c r="AE208" s="9"/>
    </row>
    <row r="209" spans="1:31" x14ac:dyDescent="0.2">
      <c r="A209" s="162"/>
      <c r="B209" s="164"/>
      <c r="C209" s="174"/>
      <c r="D209" s="168"/>
      <c r="E209" s="48" t="s">
        <v>7</v>
      </c>
      <c r="F209" s="27">
        <f>((1/$B196*F208)-1)</f>
        <v>0.14197819314641769</v>
      </c>
      <c r="G209" s="27">
        <f>((1/$C196*G208)-1)</f>
        <v>5.5403823644168959E-3</v>
      </c>
      <c r="H209" s="30">
        <f>((1/$B196*H208)-1)</f>
        <v>9.3224299065420624E-2</v>
      </c>
      <c r="I209" s="31">
        <f>((1/$C196*I208)-1)</f>
        <v>-3.1213421771358885E-4</v>
      </c>
      <c r="J209" s="27">
        <f>((1/$B196*J208)-1)</f>
        <v>0.10167445482866055</v>
      </c>
      <c r="K209" s="27">
        <f>((1/$C196*K208)-1)</f>
        <v>-1.9118220834959399E-3</v>
      </c>
      <c r="L209" s="30">
        <f>((1/$B196*L208)-1)</f>
        <v>0.13765576323987561</v>
      </c>
      <c r="M209" s="27">
        <f>((1/$C196*M208)-1)</f>
        <v>-3.4724931720637731E-3</v>
      </c>
      <c r="N209" s="28">
        <f>((1/$B196*N208)-1)</f>
        <v>7.3403426791277315E-2</v>
      </c>
      <c r="O209" s="31">
        <f>((1/$C196*O208)-1)</f>
        <v>-3.2774092859928494E-3</v>
      </c>
      <c r="P209" s="27">
        <f>((1/$B196*P208)-1)</f>
        <v>9.9571651090342828E-2</v>
      </c>
      <c r="Q209" s="27">
        <f>((1/$C196*Q208)-1)</f>
        <v>9.3640265314087756E-4</v>
      </c>
      <c r="R209" s="30">
        <f>((1/$B196*R208)-1)</f>
        <v>0.14626168224299074</v>
      </c>
      <c r="S209" s="31">
        <f>((1/$C196*S208)-1)</f>
        <v>6.6328521264136242E-4</v>
      </c>
      <c r="T209" s="27">
        <f>((1/$B196*T208)-1)</f>
        <v>0.23282710280373831</v>
      </c>
      <c r="U209" s="29">
        <f>((1/$C196*U208)-1)</f>
        <v>-2.3410066328499735E-4</v>
      </c>
      <c r="V209" s="28">
        <f>((1/$B196*V208)-1)</f>
        <v>0.10880062305295946</v>
      </c>
      <c r="W209" s="27">
        <f>((1/$C196*W208)-1)</f>
        <v>1.5216543113538705E-3</v>
      </c>
      <c r="X209" s="30">
        <f>((1/$B196*X208)-1)</f>
        <v>9.704049844236784E-2</v>
      </c>
      <c r="Y209" s="31">
        <f>((1/$C196*Y208)-1)</f>
        <v>3.1213421771369987E-4</v>
      </c>
      <c r="Z209" s="30">
        <f>((1/$B196*Z208)-1)</f>
        <v>0.12566199376947051</v>
      </c>
      <c r="AA209" s="31">
        <f>((1/$C196*AA208)-1)</f>
        <v>-9.7541943035495127E-4</v>
      </c>
      <c r="AB209" s="27">
        <f>((1/$B196*AB208)-1)</f>
        <v>0.18699376947040491</v>
      </c>
      <c r="AC209" s="29">
        <f>((1/$C196*AC208)-1)</f>
        <v>4.291845493564761E-4</v>
      </c>
      <c r="AD209" s="27"/>
      <c r="AE209" s="27"/>
    </row>
    <row r="210" spans="1:31" x14ac:dyDescent="0.2">
      <c r="A210" s="162"/>
      <c r="B210" s="164"/>
      <c r="C210" s="174"/>
      <c r="D210" s="168"/>
      <c r="E210" s="48" t="s">
        <v>5</v>
      </c>
      <c r="F210" s="9"/>
      <c r="G210" s="9"/>
      <c r="H210" s="13"/>
      <c r="I210" s="15"/>
      <c r="J210" s="9"/>
      <c r="K210" s="9"/>
      <c r="L210" s="13"/>
      <c r="M210" s="9"/>
      <c r="N210" s="10"/>
      <c r="O210" s="15"/>
      <c r="P210" s="9"/>
      <c r="Q210" s="9"/>
      <c r="R210" s="13"/>
      <c r="S210" s="15"/>
      <c r="T210" s="9"/>
      <c r="U210" s="11"/>
      <c r="V210" s="10"/>
      <c r="W210" s="9"/>
      <c r="X210" s="13"/>
      <c r="Y210" s="15"/>
      <c r="Z210" s="13"/>
      <c r="AA210" s="15"/>
      <c r="AB210" s="9"/>
      <c r="AC210" s="11"/>
      <c r="AD210" s="9"/>
      <c r="AE210" s="9"/>
    </row>
    <row r="211" spans="1:31" ht="17" thickBot="1" x14ac:dyDescent="0.25">
      <c r="A211" s="162"/>
      <c r="B211" s="164"/>
      <c r="C211" s="174"/>
      <c r="D211" s="170"/>
      <c r="E211" s="68" t="s">
        <v>37</v>
      </c>
      <c r="F211" s="77">
        <f>IF(G209&lt;0,1,0)</f>
        <v>0</v>
      </c>
      <c r="G211" s="82"/>
      <c r="H211" s="83">
        <f>IF(I209&lt;0,1,0)</f>
        <v>1</v>
      </c>
      <c r="I211" s="82"/>
      <c r="J211" s="83">
        <f>IF(K209&lt;0,1,0)</f>
        <v>1</v>
      </c>
      <c r="K211" s="82"/>
      <c r="L211" s="83">
        <f>IF(M209&lt;0,1,0)</f>
        <v>1</v>
      </c>
      <c r="M211" s="78"/>
      <c r="N211" s="77">
        <f>IF(O209&lt;0,1,0)</f>
        <v>1</v>
      </c>
      <c r="O211" s="82"/>
      <c r="P211" s="83">
        <f>IF(Q209&lt;0,1,0)</f>
        <v>0</v>
      </c>
      <c r="Q211" s="82"/>
      <c r="R211" s="83">
        <f>IF(S209&lt;0,1,0)</f>
        <v>0</v>
      </c>
      <c r="S211" s="82"/>
      <c r="T211" s="83">
        <f>IF(U209&lt;0,1,0)</f>
        <v>1</v>
      </c>
      <c r="U211" s="78"/>
      <c r="V211" s="77">
        <f>IF(W209&lt;0,1,0)</f>
        <v>0</v>
      </c>
      <c r="W211" s="82"/>
      <c r="X211" s="83">
        <f>IF(Y209&lt;0,1,0)</f>
        <v>0</v>
      </c>
      <c r="Y211" s="82"/>
      <c r="Z211" s="83">
        <f>IF(AA209&lt;0,1,0)</f>
        <v>1</v>
      </c>
      <c r="AA211" s="82"/>
      <c r="AB211" s="83">
        <f>IF(AC209&lt;0,1,0)</f>
        <v>0</v>
      </c>
      <c r="AC211" s="78"/>
      <c r="AD211" s="69"/>
      <c r="AE211" s="69"/>
    </row>
    <row r="212" spans="1:31" x14ac:dyDescent="0.2">
      <c r="A212" s="161" t="s">
        <v>23</v>
      </c>
      <c r="B212" s="163">
        <v>0.12489</v>
      </c>
      <c r="C212" s="173">
        <v>0.12501999999999999</v>
      </c>
      <c r="D212" s="165">
        <v>2</v>
      </c>
      <c r="E212" s="47" t="s">
        <v>6</v>
      </c>
      <c r="F212" s="6">
        <v>0.14291000000000001</v>
      </c>
      <c r="G212" s="6">
        <v>0.1268</v>
      </c>
      <c r="H212" s="12">
        <v>0.13721</v>
      </c>
      <c r="I212" s="14">
        <v>0.12590000000000001</v>
      </c>
      <c r="J212" s="6">
        <v>0.13903499999999999</v>
      </c>
      <c r="K212" s="6">
        <v>0.125835</v>
      </c>
      <c r="L212" s="12">
        <v>0.14561499999999999</v>
      </c>
      <c r="M212" s="6">
        <v>0.125725</v>
      </c>
      <c r="N212" s="7">
        <v>0.14021</v>
      </c>
      <c r="O212" s="14">
        <v>0.12655</v>
      </c>
      <c r="P212" s="6">
        <v>0.136935</v>
      </c>
      <c r="Q212" s="6">
        <v>0.12595500000000001</v>
      </c>
      <c r="R212" s="12">
        <v>0.14038500000000001</v>
      </c>
      <c r="S212" s="14">
        <v>0.12592500000000001</v>
      </c>
      <c r="T212" s="6">
        <v>0.14971999999999999</v>
      </c>
      <c r="U212" s="8">
        <v>0.12583</v>
      </c>
      <c r="V212" s="7">
        <v>0.14169999999999999</v>
      </c>
      <c r="W212" s="6">
        <v>0.126555</v>
      </c>
      <c r="X212" s="12">
        <v>0.13708500000000001</v>
      </c>
      <c r="Y212" s="14">
        <v>0.12595000000000001</v>
      </c>
      <c r="Z212" s="12">
        <v>0.13975000000000001</v>
      </c>
      <c r="AA212" s="14">
        <v>0.12586</v>
      </c>
      <c r="AB212" s="6">
        <v>0.14776500000000001</v>
      </c>
      <c r="AC212" s="8">
        <v>0.125805</v>
      </c>
      <c r="AD212" s="9"/>
      <c r="AE212" s="9"/>
    </row>
    <row r="213" spans="1:31" x14ac:dyDescent="0.2">
      <c r="A213" s="162"/>
      <c r="B213" s="164"/>
      <c r="C213" s="174"/>
      <c r="D213" s="166"/>
      <c r="E213" s="48" t="s">
        <v>7</v>
      </c>
      <c r="F213" s="27">
        <f>((1/$B212*F212)-1)</f>
        <v>0.14428697253583178</v>
      </c>
      <c r="G213" s="27">
        <f>((1/$C212*G212)-1)</f>
        <v>1.4237721964485583E-2</v>
      </c>
      <c r="H213" s="30">
        <f>((1/$B212*H212)-1)</f>
        <v>9.8646809192089124E-2</v>
      </c>
      <c r="I213" s="31">
        <f>((1/$C212*I212)-1)</f>
        <v>7.0388737801951873E-3</v>
      </c>
      <c r="J213" s="27">
        <f>((1/$B212*J212)-1)</f>
        <v>0.11325966850828739</v>
      </c>
      <c r="K213" s="27">
        <f>((1/$C212*K212)-1)</f>
        <v>6.5189569668853142E-3</v>
      </c>
      <c r="L213" s="30">
        <f>((1/$B212*L212)-1)</f>
        <v>0.16594603250860751</v>
      </c>
      <c r="M213" s="27">
        <f>((1/$C212*M212)-1)</f>
        <v>5.6390977443609991E-3</v>
      </c>
      <c r="N213" s="28">
        <f>((1/$B212*N212)-1)</f>
        <v>0.12266794779405887</v>
      </c>
      <c r="O213" s="31">
        <f>((1/$C212*O212)-1)</f>
        <v>1.2238041913293918E-2</v>
      </c>
      <c r="P213" s="27">
        <f>((1/$B212*P212)-1)</f>
        <v>9.6444871486908612E-2</v>
      </c>
      <c r="Q213" s="27">
        <f>((1/$C212*Q212)-1)</f>
        <v>7.4788033914574559E-3</v>
      </c>
      <c r="R213" s="30">
        <f>((1/$B212*R212)-1)</f>
        <v>0.12406918087917385</v>
      </c>
      <c r="S213" s="31">
        <f>((1/$C212*S212)-1)</f>
        <v>7.2388417853144205E-3</v>
      </c>
      <c r="T213" s="27">
        <f>((1/$B212*T212)-1)</f>
        <v>0.1988149571623028</v>
      </c>
      <c r="U213" s="29">
        <f>((1/$C212*U212)-1)</f>
        <v>6.478963365861512E-3</v>
      </c>
      <c r="V213" s="28">
        <f>((1/$B212*V212)-1)</f>
        <v>0.13459844663303699</v>
      </c>
      <c r="W213" s="27">
        <f>((1/$C212*W212)-1)</f>
        <v>1.227803551431772E-2</v>
      </c>
      <c r="X213" s="30">
        <f>((1/$B212*X212)-1)</f>
        <v>9.7645928417007033E-2</v>
      </c>
      <c r="Y213" s="31">
        <f>((1/$C212*Y212)-1)</f>
        <v>7.4388097904336536E-3</v>
      </c>
      <c r="Z213" s="30">
        <f>((1/$B212*Z212)-1)</f>
        <v>0.11898470654175686</v>
      </c>
      <c r="AA213" s="31">
        <f>((1/$C212*AA212)-1)</f>
        <v>6.7189249720045474E-3</v>
      </c>
      <c r="AB213" s="27">
        <f>((1/$B212*AB212)-1)</f>
        <v>0.18316118184001939</v>
      </c>
      <c r="AC213" s="29">
        <f>((1/$C212*AC212)-1)</f>
        <v>6.2789953607422788E-3</v>
      </c>
      <c r="AD213" s="27"/>
      <c r="AE213" s="27"/>
    </row>
    <row r="214" spans="1:31" x14ac:dyDescent="0.2">
      <c r="A214" s="162"/>
      <c r="B214" s="164"/>
      <c r="C214" s="174"/>
      <c r="D214" s="166"/>
      <c r="E214" s="48" t="s">
        <v>5</v>
      </c>
      <c r="F214" s="46"/>
      <c r="G214" s="9"/>
      <c r="H214" s="13"/>
      <c r="I214" s="15"/>
      <c r="J214" s="9"/>
      <c r="K214" s="9"/>
      <c r="L214" s="13"/>
      <c r="M214" s="9"/>
      <c r="N214" s="10"/>
      <c r="O214" s="15"/>
      <c r="P214" s="9"/>
      <c r="Q214" s="9"/>
      <c r="R214" s="13"/>
      <c r="S214" s="15"/>
      <c r="T214" s="9"/>
      <c r="U214" s="11"/>
      <c r="V214" s="10"/>
      <c r="W214" s="9"/>
      <c r="X214" s="13"/>
      <c r="Y214" s="15"/>
      <c r="Z214" s="13"/>
      <c r="AA214" s="15"/>
      <c r="AB214" s="9"/>
      <c r="AC214" s="11"/>
      <c r="AD214" s="9"/>
      <c r="AE214" s="9"/>
    </row>
    <row r="215" spans="1:31" x14ac:dyDescent="0.2">
      <c r="A215" s="162"/>
      <c r="B215" s="164"/>
      <c r="C215" s="174"/>
      <c r="D215" s="166"/>
      <c r="E215" s="66" t="s">
        <v>37</v>
      </c>
      <c r="F215" s="77">
        <f>IF(G213&lt;0,1,0)</f>
        <v>0</v>
      </c>
      <c r="G215" s="82"/>
      <c r="H215" s="83">
        <f>IF(I213&lt;0,1,0)</f>
        <v>0</v>
      </c>
      <c r="I215" s="82"/>
      <c r="J215" s="83">
        <f>IF(K213&lt;0,1,0)</f>
        <v>0</v>
      </c>
      <c r="K215" s="82"/>
      <c r="L215" s="83">
        <f>IF(M213&lt;0,1,0)</f>
        <v>0</v>
      </c>
      <c r="M215" s="78"/>
      <c r="N215" s="77">
        <f>IF(O213&lt;0,1,0)</f>
        <v>0</v>
      </c>
      <c r="O215" s="82"/>
      <c r="P215" s="83">
        <f>IF(Q213&lt;0,1,0)</f>
        <v>0</v>
      </c>
      <c r="Q215" s="82"/>
      <c r="R215" s="83">
        <f>IF(S213&lt;0,1,0)</f>
        <v>0</v>
      </c>
      <c r="S215" s="82"/>
      <c r="T215" s="83">
        <f>IF(U213&lt;0,1,0)</f>
        <v>0</v>
      </c>
      <c r="U215" s="78"/>
      <c r="V215" s="77">
        <f>IF(W213&lt;0,1,0)</f>
        <v>0</v>
      </c>
      <c r="W215" s="82"/>
      <c r="X215" s="83">
        <f>IF(Y213&lt;0,1,0)</f>
        <v>0</v>
      </c>
      <c r="Y215" s="82"/>
      <c r="Z215" s="83">
        <f>IF(AA213&lt;0,1,0)</f>
        <v>0</v>
      </c>
      <c r="AA215" s="82"/>
      <c r="AB215" s="83">
        <f>IF(AC213&lt;0,1,0)</f>
        <v>0</v>
      </c>
      <c r="AC215" s="78"/>
      <c r="AD215" s="69"/>
      <c r="AE215" s="69"/>
    </row>
    <row r="216" spans="1:31" x14ac:dyDescent="0.2">
      <c r="A216" s="162"/>
      <c r="B216" s="164"/>
      <c r="C216" s="174"/>
      <c r="D216" s="167">
        <v>4</v>
      </c>
      <c r="E216" s="49" t="s">
        <v>6</v>
      </c>
      <c r="F216" s="20">
        <v>0.14158000000000001</v>
      </c>
      <c r="G216" s="20">
        <v>0.12595500000000001</v>
      </c>
      <c r="H216" s="16">
        <v>0.13552500000000001</v>
      </c>
      <c r="I216" s="17">
        <v>0.12553</v>
      </c>
      <c r="J216" s="20">
        <v>0.13749</v>
      </c>
      <c r="K216" s="20">
        <v>0.12553</v>
      </c>
      <c r="L216" s="16">
        <v>0.144175</v>
      </c>
      <c r="M216" s="20">
        <v>0.12539500000000001</v>
      </c>
      <c r="N216" s="21">
        <v>0.134605</v>
      </c>
      <c r="O216" s="17">
        <v>0.12576999999999999</v>
      </c>
      <c r="P216" s="20">
        <v>0.13559499999999999</v>
      </c>
      <c r="Q216" s="20">
        <v>0.125615</v>
      </c>
      <c r="R216" s="16">
        <v>0.14121</v>
      </c>
      <c r="S216" s="17">
        <v>0.12545999999999999</v>
      </c>
      <c r="T216" s="20">
        <v>0.1535</v>
      </c>
      <c r="U216" s="22">
        <v>0.12556500000000001</v>
      </c>
      <c r="V216" s="21">
        <v>0.13822499999999999</v>
      </c>
      <c r="W216" s="20">
        <v>0.12581999999999999</v>
      </c>
      <c r="X216" s="16">
        <v>0.13558000000000001</v>
      </c>
      <c r="Y216" s="17">
        <v>0.125585</v>
      </c>
      <c r="Z216" s="16">
        <v>0.13939499999999999</v>
      </c>
      <c r="AA216" s="17">
        <v>0.12539</v>
      </c>
      <c r="AB216" s="20">
        <v>0.148705</v>
      </c>
      <c r="AC216" s="22">
        <v>0.12548500000000001</v>
      </c>
      <c r="AD216" s="9"/>
      <c r="AE216" s="9"/>
    </row>
    <row r="217" spans="1:31" x14ac:dyDescent="0.2">
      <c r="A217" s="162"/>
      <c r="B217" s="164"/>
      <c r="C217" s="174"/>
      <c r="D217" s="168"/>
      <c r="E217" s="48" t="s">
        <v>7</v>
      </c>
      <c r="F217" s="27">
        <f>((1/$B212*F216)-1)</f>
        <v>0.13363760108895839</v>
      </c>
      <c r="G217" s="27">
        <f>((1/$C212*G216)-1)</f>
        <v>7.4788033914574559E-3</v>
      </c>
      <c r="H217" s="30">
        <f>((1/$B212*H216)-1)</f>
        <v>8.5154936343982746E-2</v>
      </c>
      <c r="I217" s="31">
        <f>((1/$C212*I216)-1)</f>
        <v>4.0793473044313799E-3</v>
      </c>
      <c r="J217" s="27">
        <f>((1/$B212*J216)-1)</f>
        <v>0.1008887821282729</v>
      </c>
      <c r="K217" s="27">
        <f>((1/$C212*K216)-1)</f>
        <v>4.0793473044313799E-3</v>
      </c>
      <c r="L217" s="30">
        <f>((1/$B212*L216)-1)</f>
        <v>0.15441588597966227</v>
      </c>
      <c r="M217" s="27">
        <f>((1/$C212*M216)-1)</f>
        <v>2.9995200767878316E-3</v>
      </c>
      <c r="N217" s="28">
        <f>((1/$B212*N216)-1)</f>
        <v>7.7788453839378713E-2</v>
      </c>
      <c r="O217" s="31">
        <f>((1/$C212*O216)-1)</f>
        <v>5.9990401535754412E-3</v>
      </c>
      <c r="P217" s="27">
        <f>((1/$B212*P216)-1)</f>
        <v>8.571542957802869E-2</v>
      </c>
      <c r="Q217" s="27">
        <f>((1/$C212*Q216)-1)</f>
        <v>4.7592385218364619E-3</v>
      </c>
      <c r="R217" s="30">
        <f>((1/$B212*R216)-1)</f>
        <v>0.13067499399471538</v>
      </c>
      <c r="S217" s="31">
        <f>((1/$C212*S216)-1)</f>
        <v>3.5194368900974826E-3</v>
      </c>
      <c r="T217" s="27">
        <f>((1/$B212*T216)-1)</f>
        <v>0.22908159180078469</v>
      </c>
      <c r="U217" s="29">
        <f>((1/$C212*U216)-1)</f>
        <v>4.3593025115982176E-3</v>
      </c>
      <c r="V217" s="28">
        <f>((1/$B212*V216)-1)</f>
        <v>0.10677396108575543</v>
      </c>
      <c r="W217" s="27">
        <f>((1/$C212*W216)-1)</f>
        <v>6.3989761638136855E-3</v>
      </c>
      <c r="X217" s="30">
        <f>((1/$B212*X216)-1)</f>
        <v>8.5595323885018892E-2</v>
      </c>
      <c r="Y217" s="31">
        <f>((1/$C212*Y216)-1)</f>
        <v>4.5192769156934265E-3</v>
      </c>
      <c r="Z217" s="30">
        <f>((1/$B212*Z216)-1)</f>
        <v>0.11614220514052365</v>
      </c>
      <c r="AA217" s="31">
        <f>((1/$C212*AA216)-1)</f>
        <v>2.9595264757638073E-3</v>
      </c>
      <c r="AB217" s="27">
        <f>((1/$B212*AB216)-1)</f>
        <v>0.19068780526863649</v>
      </c>
      <c r="AC217" s="29">
        <f>((1/$C212*AC216)-1)</f>
        <v>3.7194048952169378E-3</v>
      </c>
      <c r="AD217" s="27"/>
      <c r="AE217" s="27"/>
    </row>
    <row r="218" spans="1:31" x14ac:dyDescent="0.2">
      <c r="A218" s="162"/>
      <c r="B218" s="164"/>
      <c r="C218" s="174"/>
      <c r="D218" s="168"/>
      <c r="E218" s="48" t="s">
        <v>5</v>
      </c>
      <c r="F218" s="9"/>
      <c r="G218" s="9"/>
      <c r="H218" s="13"/>
      <c r="I218" s="15"/>
      <c r="J218" s="9"/>
      <c r="K218" s="9"/>
      <c r="L218" s="13"/>
      <c r="M218" s="9"/>
      <c r="N218" s="10"/>
      <c r="O218" s="15"/>
      <c r="P218" s="9"/>
      <c r="Q218" s="9"/>
      <c r="R218" s="13"/>
      <c r="S218" s="15"/>
      <c r="T218" s="9"/>
      <c r="U218" s="11"/>
      <c r="V218" s="10"/>
      <c r="W218" s="9"/>
      <c r="X218" s="13"/>
      <c r="Y218" s="15"/>
      <c r="Z218" s="13"/>
      <c r="AA218" s="15"/>
      <c r="AB218" s="9"/>
      <c r="AC218" s="11"/>
      <c r="AD218" s="9"/>
      <c r="AE218" s="9"/>
    </row>
    <row r="219" spans="1:31" x14ac:dyDescent="0.2">
      <c r="A219" s="162"/>
      <c r="B219" s="164"/>
      <c r="C219" s="174"/>
      <c r="D219" s="168"/>
      <c r="E219" s="66" t="s">
        <v>37</v>
      </c>
      <c r="F219" s="77">
        <f>IF(G217&lt;0,1,0)</f>
        <v>0</v>
      </c>
      <c r="G219" s="82"/>
      <c r="H219" s="83">
        <f>IF(I217&lt;0,1,0)</f>
        <v>0</v>
      </c>
      <c r="I219" s="82"/>
      <c r="J219" s="83">
        <f>IF(K217&lt;0,1,0)</f>
        <v>0</v>
      </c>
      <c r="K219" s="82"/>
      <c r="L219" s="83">
        <f>IF(M217&lt;0,1,0)</f>
        <v>0</v>
      </c>
      <c r="M219" s="78"/>
      <c r="N219" s="77">
        <f>IF(O217&lt;0,1,0)</f>
        <v>0</v>
      </c>
      <c r="O219" s="82"/>
      <c r="P219" s="83">
        <f>IF(Q217&lt;0,1,0)</f>
        <v>0</v>
      </c>
      <c r="Q219" s="82"/>
      <c r="R219" s="83">
        <f>IF(S217&lt;0,1,0)</f>
        <v>0</v>
      </c>
      <c r="S219" s="82"/>
      <c r="T219" s="83">
        <f>IF(U217&lt;0,1,0)</f>
        <v>0</v>
      </c>
      <c r="U219" s="78"/>
      <c r="V219" s="77">
        <f>IF(W217&lt;0,1,0)</f>
        <v>0</v>
      </c>
      <c r="W219" s="82"/>
      <c r="X219" s="83">
        <f>IF(Y217&lt;0,1,0)</f>
        <v>0</v>
      </c>
      <c r="Y219" s="82"/>
      <c r="Z219" s="83">
        <f>IF(AA217&lt;0,1,0)</f>
        <v>0</v>
      </c>
      <c r="AA219" s="82"/>
      <c r="AB219" s="83">
        <f>IF(AC217&lt;0,1,0)</f>
        <v>0</v>
      </c>
      <c r="AC219" s="78"/>
      <c r="AD219" s="69"/>
      <c r="AE219" s="69"/>
    </row>
    <row r="220" spans="1:31" x14ac:dyDescent="0.2">
      <c r="A220" s="162"/>
      <c r="B220" s="164"/>
      <c r="C220" s="174"/>
      <c r="D220" s="167">
        <v>6</v>
      </c>
      <c r="E220" s="49" t="s">
        <v>6</v>
      </c>
      <c r="F220" s="20">
        <v>0.1411</v>
      </c>
      <c r="G220" s="20">
        <v>0.12592</v>
      </c>
      <c r="H220" s="16">
        <v>0.13489999999999999</v>
      </c>
      <c r="I220" s="17">
        <v>0.125335</v>
      </c>
      <c r="J220" s="20">
        <v>0.137185</v>
      </c>
      <c r="K220" s="20">
        <v>0.12539500000000001</v>
      </c>
      <c r="L220" s="16">
        <v>0.14334</v>
      </c>
      <c r="M220" s="20">
        <v>0.12526499999999999</v>
      </c>
      <c r="N220" s="21">
        <v>0.13222999999999999</v>
      </c>
      <c r="O220" s="17">
        <v>0.12571499999999999</v>
      </c>
      <c r="P220" s="20">
        <v>0.13536999999999999</v>
      </c>
      <c r="Q220" s="20">
        <v>0.12546499999999999</v>
      </c>
      <c r="R220" s="16">
        <v>0.14201</v>
      </c>
      <c r="S220" s="17">
        <v>0.125525</v>
      </c>
      <c r="T220" s="20">
        <v>0.154775</v>
      </c>
      <c r="U220" s="22">
        <v>0.12565999999999999</v>
      </c>
      <c r="V220" s="21">
        <v>0.13666</v>
      </c>
      <c r="W220" s="20">
        <v>0.12559000000000001</v>
      </c>
      <c r="X220" s="16">
        <v>0.13517999999999999</v>
      </c>
      <c r="Y220" s="17">
        <v>0.12537499999999999</v>
      </c>
      <c r="Z220" s="16">
        <v>0.13966500000000001</v>
      </c>
      <c r="AA220" s="17">
        <v>0.12547</v>
      </c>
      <c r="AB220" s="20">
        <v>0.149255</v>
      </c>
      <c r="AC220" s="22">
        <v>0.12540999999999999</v>
      </c>
      <c r="AD220" s="9"/>
      <c r="AE220" s="9"/>
    </row>
    <row r="221" spans="1:31" x14ac:dyDescent="0.2">
      <c r="A221" s="162"/>
      <c r="B221" s="164"/>
      <c r="C221" s="174"/>
      <c r="D221" s="168"/>
      <c r="E221" s="48" t="s">
        <v>7</v>
      </c>
      <c r="F221" s="27">
        <f>((1/$B212*F220)-1)</f>
        <v>0.12979421891264331</v>
      </c>
      <c r="G221" s="27">
        <f>((1/$C212*G220)-1)</f>
        <v>7.1988481842906182E-3</v>
      </c>
      <c r="H221" s="30">
        <f>((1/$B212*H220)-1)</f>
        <v>8.0150532468572289E-2</v>
      </c>
      <c r="I221" s="31">
        <f>((1/$C212*I220)-1)</f>
        <v>2.5195968645017608E-3</v>
      </c>
      <c r="J221" s="27">
        <f>((1/$B212*J220)-1)</f>
        <v>9.8446633037072795E-2</v>
      </c>
      <c r="K221" s="27">
        <f>((1/$C212*K220)-1)</f>
        <v>2.9995200767878316E-3</v>
      </c>
      <c r="L221" s="30">
        <f>((1/$B212*L220)-1)</f>
        <v>0.14773000240211398</v>
      </c>
      <c r="M221" s="27">
        <f>((1/$C212*M220)-1)</f>
        <v>1.9596864501678635E-3</v>
      </c>
      <c r="N221" s="28">
        <f>((1/$B212*N220)-1)</f>
        <v>5.8771719112819198E-2</v>
      </c>
      <c r="O221" s="31">
        <f>((1/$C212*O220)-1)</f>
        <v>5.5591105423131726E-3</v>
      </c>
      <c r="P221" s="27">
        <f>((1/$B212*P220)-1)</f>
        <v>8.3913844182880837E-2</v>
      </c>
      <c r="Q221" s="27">
        <f>((1/$C212*Q220)-1)</f>
        <v>3.5594304911212848E-3</v>
      </c>
      <c r="R221" s="30">
        <f>((1/$B212*R220)-1)</f>
        <v>0.13708063095524059</v>
      </c>
      <c r="S221" s="31">
        <f>((1/$C212*S220)-1)</f>
        <v>4.0393537034073557E-3</v>
      </c>
      <c r="T221" s="27">
        <f>((1/$B212*T220)-1)</f>
        <v>0.23929057570662193</v>
      </c>
      <c r="U221" s="29">
        <f>((1/$C212*U220)-1)</f>
        <v>5.119180931050904E-3</v>
      </c>
      <c r="V221" s="28">
        <f>((1/$B212*V220)-1)</f>
        <v>9.42429337817281E-2</v>
      </c>
      <c r="W221" s="27">
        <f>((1/$C212*W220)-1)</f>
        <v>4.5592705167174508E-3</v>
      </c>
      <c r="X221" s="30">
        <f>((1/$B212*X220)-1)</f>
        <v>8.2392505404756289E-2</v>
      </c>
      <c r="Y221" s="31">
        <f>((1/$C212*Y220)-1)</f>
        <v>2.8395456726921786E-3</v>
      </c>
      <c r="Z221" s="30">
        <f>((1/$B212*Z220)-1)</f>
        <v>0.11830410761470112</v>
      </c>
      <c r="AA221" s="31">
        <f>((1/$C212*AA220)-1)</f>
        <v>3.5994240921453091E-3</v>
      </c>
      <c r="AB221" s="27">
        <f>((1/$B212*AB220)-1)</f>
        <v>0.19509168067899751</v>
      </c>
      <c r="AC221" s="29">
        <f>((1/$C212*AC220)-1)</f>
        <v>3.1195008798592383E-3</v>
      </c>
      <c r="AD221" s="27"/>
      <c r="AE221" s="27"/>
    </row>
    <row r="222" spans="1:31" x14ac:dyDescent="0.2">
      <c r="A222" s="162"/>
      <c r="B222" s="164"/>
      <c r="C222" s="174"/>
      <c r="D222" s="168"/>
      <c r="E222" s="48" t="s">
        <v>5</v>
      </c>
      <c r="F222" s="9"/>
      <c r="G222" s="9"/>
      <c r="H222" s="13"/>
      <c r="I222" s="15"/>
      <c r="J222" s="9"/>
      <c r="K222" s="9"/>
      <c r="L222" s="13"/>
      <c r="M222" s="9"/>
      <c r="N222" s="10"/>
      <c r="O222" s="15"/>
      <c r="P222" s="9"/>
      <c r="Q222" s="9"/>
      <c r="R222" s="13"/>
      <c r="S222" s="15"/>
      <c r="T222" s="9"/>
      <c r="U222" s="11"/>
      <c r="V222" s="10"/>
      <c r="W222" s="9"/>
      <c r="X222" s="13"/>
      <c r="Y222" s="15"/>
      <c r="Z222" s="13"/>
      <c r="AA222" s="15"/>
      <c r="AB222" s="9"/>
      <c r="AC222" s="11"/>
      <c r="AD222" s="9"/>
      <c r="AE222" s="9"/>
    </row>
    <row r="223" spans="1:31" x14ac:dyDescent="0.2">
      <c r="A223" s="162"/>
      <c r="B223" s="164"/>
      <c r="C223" s="174"/>
      <c r="D223" s="169"/>
      <c r="E223" s="66" t="s">
        <v>37</v>
      </c>
      <c r="F223" s="77">
        <f>IF(G221&lt;0,1,0)</f>
        <v>0</v>
      </c>
      <c r="G223" s="82"/>
      <c r="H223" s="83">
        <f>IF(I221&lt;0,1,0)</f>
        <v>0</v>
      </c>
      <c r="I223" s="82"/>
      <c r="J223" s="83">
        <f>IF(K221&lt;0,1,0)</f>
        <v>0</v>
      </c>
      <c r="K223" s="82"/>
      <c r="L223" s="83">
        <f>IF(M221&lt;0,1,0)</f>
        <v>0</v>
      </c>
      <c r="M223" s="78"/>
      <c r="N223" s="77">
        <f>IF(O221&lt;0,1,0)</f>
        <v>0</v>
      </c>
      <c r="O223" s="82"/>
      <c r="P223" s="83">
        <f>IF(Q221&lt;0,1,0)</f>
        <v>0</v>
      </c>
      <c r="Q223" s="82"/>
      <c r="R223" s="83">
        <f>IF(S221&lt;0,1,0)</f>
        <v>0</v>
      </c>
      <c r="S223" s="82"/>
      <c r="T223" s="83">
        <f>IF(U221&lt;0,1,0)</f>
        <v>0</v>
      </c>
      <c r="U223" s="78"/>
      <c r="V223" s="77">
        <f>IF(W221&lt;0,1,0)</f>
        <v>0</v>
      </c>
      <c r="W223" s="82"/>
      <c r="X223" s="83">
        <f>IF(Y221&lt;0,1,0)</f>
        <v>0</v>
      </c>
      <c r="Y223" s="82"/>
      <c r="Z223" s="83">
        <f>IF(AA221&lt;0,1,0)</f>
        <v>0</v>
      </c>
      <c r="AA223" s="82"/>
      <c r="AB223" s="83">
        <f>IF(AC221&lt;0,1,0)</f>
        <v>0</v>
      </c>
      <c r="AC223" s="78"/>
      <c r="AD223" s="69"/>
      <c r="AE223" s="69"/>
    </row>
    <row r="224" spans="1:31" x14ac:dyDescent="0.2">
      <c r="A224" s="162"/>
      <c r="B224" s="164"/>
      <c r="C224" s="174"/>
      <c r="D224" s="168">
        <v>9</v>
      </c>
      <c r="E224" s="49" t="s">
        <v>6</v>
      </c>
      <c r="F224" s="9">
        <v>0.14069000000000001</v>
      </c>
      <c r="G224" s="9">
        <v>0.12559500000000001</v>
      </c>
      <c r="H224" s="13">
        <v>0.13466500000000001</v>
      </c>
      <c r="I224" s="15">
        <v>0.125385</v>
      </c>
      <c r="J224" s="9">
        <v>0.13675999999999999</v>
      </c>
      <c r="K224" s="9">
        <v>0.12540499999999999</v>
      </c>
      <c r="L224" s="13">
        <v>0.14274999999999999</v>
      </c>
      <c r="M224" s="9">
        <v>0.125385</v>
      </c>
      <c r="N224" s="10">
        <v>0.13242000000000001</v>
      </c>
      <c r="O224" s="15">
        <v>0.12528500000000001</v>
      </c>
      <c r="P224" s="9">
        <v>0.13585</v>
      </c>
      <c r="Q224" s="9">
        <v>0.125555</v>
      </c>
      <c r="R224" s="13">
        <v>0.14355499999999999</v>
      </c>
      <c r="S224" s="15">
        <v>0.12565000000000001</v>
      </c>
      <c r="T224" s="9">
        <v>0.15614</v>
      </c>
      <c r="U224" s="11">
        <v>0.125665</v>
      </c>
      <c r="V224" s="10">
        <v>0.13686499999999999</v>
      </c>
      <c r="W224" s="9">
        <v>0.12537499999999999</v>
      </c>
      <c r="X224" s="13">
        <v>0.13527500000000001</v>
      </c>
      <c r="Y224" s="15">
        <v>0.12545000000000001</v>
      </c>
      <c r="Z224" s="13">
        <v>0.140205</v>
      </c>
      <c r="AA224" s="15">
        <v>0.12539500000000001</v>
      </c>
      <c r="AB224" s="9">
        <v>0.14960000000000001</v>
      </c>
      <c r="AC224" s="11">
        <v>0.12553500000000001</v>
      </c>
      <c r="AD224" s="9"/>
      <c r="AE224" s="9"/>
    </row>
    <row r="225" spans="1:31" x14ac:dyDescent="0.2">
      <c r="A225" s="162"/>
      <c r="B225" s="164"/>
      <c r="C225" s="174"/>
      <c r="D225" s="168"/>
      <c r="E225" s="48" t="s">
        <v>7</v>
      </c>
      <c r="F225" s="27">
        <f>((1/$B212*F224)-1)</f>
        <v>0.12651132997037418</v>
      </c>
      <c r="G225" s="27">
        <f>((1/$C212*G224)-1)</f>
        <v>4.599264117741253E-3</v>
      </c>
      <c r="H225" s="30">
        <f>((1/$B212*H224)-1)</f>
        <v>7.8268876611418126E-2</v>
      </c>
      <c r="I225" s="31">
        <f>((1/$C212*I224)-1)</f>
        <v>2.9195328747400051E-3</v>
      </c>
      <c r="J225" s="27">
        <f>((1/$B212*J224)-1)</f>
        <v>9.504363840179364E-2</v>
      </c>
      <c r="K225" s="27">
        <f>((1/$C212*K224)-1)</f>
        <v>3.079507278835214E-3</v>
      </c>
      <c r="L225" s="30">
        <f>((1/$B212*L224)-1)</f>
        <v>0.14300584514372638</v>
      </c>
      <c r="M225" s="27">
        <f>((1/$C212*M224)-1)</f>
        <v>2.9195328747400051E-3</v>
      </c>
      <c r="N225" s="28">
        <f>((1/$B212*N224)-1)</f>
        <v>6.0293057890944191E-2</v>
      </c>
      <c r="O225" s="31">
        <f>((1/$C212*O224)-1)</f>
        <v>2.1196608542632944E-3</v>
      </c>
      <c r="P225" s="27">
        <f>((1/$B212*P224)-1)</f>
        <v>8.7757226359196139E-2</v>
      </c>
      <c r="Q225" s="27">
        <f>((1/$C212*Q224)-1)</f>
        <v>4.2793153095503911E-3</v>
      </c>
      <c r="R225" s="30">
        <f>((1/$B212*R224)-1)</f>
        <v>0.14945151733525508</v>
      </c>
      <c r="S225" s="31">
        <f>((1/$C212*S224)-1)</f>
        <v>5.0391937290035216E-3</v>
      </c>
      <c r="T225" s="27">
        <f>((1/$B212*T224)-1)</f>
        <v>0.25022019377051818</v>
      </c>
      <c r="U225" s="29">
        <f>((1/$C212*U224)-1)</f>
        <v>5.1591745320749283E-3</v>
      </c>
      <c r="V225" s="28">
        <f>((1/$B212*V224)-1)</f>
        <v>9.5884378252862446E-2</v>
      </c>
      <c r="W225" s="27">
        <f>((1/$C212*W224)-1)</f>
        <v>2.8395456726921786E-3</v>
      </c>
      <c r="X225" s="30">
        <f>((1/$B212*X224)-1)</f>
        <v>8.3153174793818785E-2</v>
      </c>
      <c r="Y225" s="31">
        <f>((1/$C212*Y224)-1)</f>
        <v>3.4394496880498782E-3</v>
      </c>
      <c r="Z225" s="30">
        <f>((1/$B212*Z224)-1)</f>
        <v>0.12262791256305561</v>
      </c>
      <c r="AA225" s="31">
        <f>((1/$C212*AA224)-1)</f>
        <v>2.9995200767878316E-3</v>
      </c>
      <c r="AB225" s="27">
        <f>((1/$B212*AB224)-1)</f>
        <v>0.19785411161822419</v>
      </c>
      <c r="AC225" s="29">
        <f>((1/$C212*AC224)-1)</f>
        <v>4.1193409054551822E-3</v>
      </c>
      <c r="AD225" s="27"/>
      <c r="AE225" s="27"/>
    </row>
    <row r="226" spans="1:31" x14ac:dyDescent="0.2">
      <c r="A226" s="162"/>
      <c r="B226" s="164"/>
      <c r="C226" s="174"/>
      <c r="D226" s="168"/>
      <c r="E226" s="48" t="s">
        <v>5</v>
      </c>
      <c r="F226" s="9"/>
      <c r="G226" s="9"/>
      <c r="H226" s="13"/>
      <c r="I226" s="15"/>
      <c r="J226" s="9"/>
      <c r="K226" s="9"/>
      <c r="L226" s="13"/>
      <c r="M226" s="9"/>
      <c r="N226" s="10"/>
      <c r="O226" s="15"/>
      <c r="P226" s="9"/>
      <c r="Q226" s="9"/>
      <c r="R226" s="13"/>
      <c r="S226" s="15"/>
      <c r="T226" s="9"/>
      <c r="U226" s="11"/>
      <c r="V226" s="10"/>
      <c r="W226" s="9"/>
      <c r="X226" s="13"/>
      <c r="Y226" s="15"/>
      <c r="Z226" s="13"/>
      <c r="AA226" s="15"/>
      <c r="AB226" s="9"/>
      <c r="AC226" s="11"/>
      <c r="AD226" s="9"/>
      <c r="AE226" s="9"/>
    </row>
    <row r="227" spans="1:31" ht="17" thickBot="1" x14ac:dyDescent="0.25">
      <c r="A227" s="162"/>
      <c r="B227" s="164"/>
      <c r="C227" s="174"/>
      <c r="D227" s="170"/>
      <c r="E227" s="68" t="s">
        <v>37</v>
      </c>
      <c r="F227" s="77">
        <f>IF(G225&lt;0,1,0)</f>
        <v>0</v>
      </c>
      <c r="G227" s="82"/>
      <c r="H227" s="83">
        <f>IF(I225&lt;0,1,0)</f>
        <v>0</v>
      </c>
      <c r="I227" s="82"/>
      <c r="J227" s="83">
        <f>IF(K225&lt;0,1,0)</f>
        <v>0</v>
      </c>
      <c r="K227" s="82"/>
      <c r="L227" s="83">
        <f>IF(M225&lt;0,1,0)</f>
        <v>0</v>
      </c>
      <c r="M227" s="78"/>
      <c r="N227" s="77">
        <f>IF(O225&lt;0,1,0)</f>
        <v>0</v>
      </c>
      <c r="O227" s="82"/>
      <c r="P227" s="83">
        <f>IF(Q225&lt;0,1,0)</f>
        <v>0</v>
      </c>
      <c r="Q227" s="82"/>
      <c r="R227" s="83">
        <f>IF(S225&lt;0,1,0)</f>
        <v>0</v>
      </c>
      <c r="S227" s="82"/>
      <c r="T227" s="83">
        <f>IF(U225&lt;0,1,0)</f>
        <v>0</v>
      </c>
      <c r="U227" s="78"/>
      <c r="V227" s="77">
        <f>IF(W225&lt;0,1,0)</f>
        <v>0</v>
      </c>
      <c r="W227" s="82"/>
      <c r="X227" s="83">
        <f>IF(Y225&lt;0,1,0)</f>
        <v>0</v>
      </c>
      <c r="Y227" s="82"/>
      <c r="Z227" s="83">
        <f>IF(AA225&lt;0,1,0)</f>
        <v>0</v>
      </c>
      <c r="AA227" s="82"/>
      <c r="AB227" s="83">
        <f>IF(AC225&lt;0,1,0)</f>
        <v>0</v>
      </c>
      <c r="AC227" s="78"/>
      <c r="AD227" s="69"/>
      <c r="AE227" s="69"/>
    </row>
    <row r="228" spans="1:31" x14ac:dyDescent="0.2">
      <c r="A228" s="161" t="s">
        <v>24</v>
      </c>
      <c r="B228" s="163">
        <v>6.8890000000000007E-2</v>
      </c>
      <c r="C228" s="173">
        <v>6.7815E-2</v>
      </c>
      <c r="D228" s="165">
        <v>2</v>
      </c>
      <c r="E228" s="47" t="s">
        <v>6</v>
      </c>
      <c r="F228" s="7">
        <v>9.2575000000000005E-2</v>
      </c>
      <c r="G228" s="6">
        <v>8.3110000000000003E-2</v>
      </c>
      <c r="H228" s="12">
        <v>9.085E-2</v>
      </c>
      <c r="I228" s="14">
        <v>7.7710000000000001E-2</v>
      </c>
      <c r="J228" s="6">
        <v>8.9349999999999999E-2</v>
      </c>
      <c r="K228" s="6">
        <v>7.5319999999999998E-2</v>
      </c>
      <c r="L228" s="12">
        <v>8.6004999999999998E-2</v>
      </c>
      <c r="M228" s="6">
        <v>7.5499999999999998E-2</v>
      </c>
      <c r="N228" s="7">
        <v>8.6605000000000001E-2</v>
      </c>
      <c r="O228" s="14">
        <v>9.2225000000000001E-2</v>
      </c>
      <c r="P228" s="6">
        <v>8.8834999999999997E-2</v>
      </c>
      <c r="Q228" s="6">
        <v>8.8184999999999999E-2</v>
      </c>
      <c r="R228" s="12">
        <v>8.9094999999999994E-2</v>
      </c>
      <c r="S228" s="14">
        <v>8.6139999999999994E-2</v>
      </c>
      <c r="T228" s="6">
        <v>8.8679999999999995E-2</v>
      </c>
      <c r="U228" s="8">
        <v>8.6305000000000007E-2</v>
      </c>
      <c r="V228" s="7">
        <v>9.4445000000000001E-2</v>
      </c>
      <c r="W228" s="6">
        <v>8.6599999999999996E-2</v>
      </c>
      <c r="X228" s="12">
        <v>9.2715000000000006E-2</v>
      </c>
      <c r="Y228" s="14">
        <v>8.4269999999999998E-2</v>
      </c>
      <c r="Z228" s="12">
        <v>9.0440000000000006E-2</v>
      </c>
      <c r="AA228" s="14">
        <v>8.1570000000000004E-2</v>
      </c>
      <c r="AB228" s="6">
        <v>8.6845000000000006E-2</v>
      </c>
      <c r="AC228" s="8">
        <v>8.0845E-2</v>
      </c>
      <c r="AD228" s="9"/>
      <c r="AE228" s="9"/>
    </row>
    <row r="229" spans="1:31" x14ac:dyDescent="0.2">
      <c r="A229" s="162"/>
      <c r="B229" s="164"/>
      <c r="C229" s="174"/>
      <c r="D229" s="166"/>
      <c r="E229" s="48" t="s">
        <v>7</v>
      </c>
      <c r="F229" s="28">
        <f>((1/$B228*F228)-1)</f>
        <v>0.34380897082305117</v>
      </c>
      <c r="G229" s="27">
        <f>((1/$C228*G228)-1)</f>
        <v>0.22554007225540085</v>
      </c>
      <c r="H229" s="30">
        <f>((1/$B228*H228)-1)</f>
        <v>0.31876905211206252</v>
      </c>
      <c r="I229" s="31">
        <f>((1/$C228*I228)-1)</f>
        <v>0.14591167145911688</v>
      </c>
      <c r="J229" s="27">
        <f>((1/$B228*J228)-1)</f>
        <v>0.29699520975468108</v>
      </c>
      <c r="K229" s="27">
        <f>((1/$C228*K228)-1)</f>
        <v>0.1106687311066874</v>
      </c>
      <c r="L229" s="30">
        <f>((1/$B228*L228)-1)</f>
        <v>0.24843954129772072</v>
      </c>
      <c r="M229" s="27">
        <f>((1/$C228*M228)-1)</f>
        <v>0.11332301113323018</v>
      </c>
      <c r="N229" s="28">
        <f>((1/$B228*N228)-1)</f>
        <v>0.25714907824067335</v>
      </c>
      <c r="O229" s="31">
        <f>((1/$C228*O228)-1)</f>
        <v>0.35994986359949865</v>
      </c>
      <c r="P229" s="27">
        <f>((1/$B228*P228)-1)</f>
        <v>0.28951952387864677</v>
      </c>
      <c r="Q229" s="27">
        <f>((1/$C228*Q228)-1)</f>
        <v>0.30037602300376021</v>
      </c>
      <c r="R229" s="30">
        <f>((1/$B228*R228)-1)</f>
        <v>0.29329365655392636</v>
      </c>
      <c r="S229" s="31">
        <f>((1/$C228*S228)-1)</f>
        <v>0.27022045270220452</v>
      </c>
      <c r="T229" s="27">
        <f>((1/$B228*T228)-1)</f>
        <v>0.28726956016838412</v>
      </c>
      <c r="U229" s="29">
        <f>((1/$C228*U228)-1)</f>
        <v>0.27265354272653552</v>
      </c>
      <c r="V229" s="28">
        <f>((1/$B228*V228)-1)</f>
        <v>0.37095369429525316</v>
      </c>
      <c r="W229" s="27">
        <f>((1/$C228*W228)-1)</f>
        <v>0.27700361277003616</v>
      </c>
      <c r="X229" s="30">
        <f>((1/$B228*X228)-1)</f>
        <v>0.34584119610974007</v>
      </c>
      <c r="Y229" s="31">
        <f>((1/$C228*Y228)-1)</f>
        <v>0.24264543242645442</v>
      </c>
      <c r="Z229" s="30">
        <f>((1/$B228*Z228)-1)</f>
        <v>0.31281753520104494</v>
      </c>
      <c r="AA229" s="31">
        <f>((1/$C228*AA228)-1)</f>
        <v>0.20283123202831232</v>
      </c>
      <c r="AB229" s="27">
        <f>((1/$B228*AB228)-1)</f>
        <v>0.26063289301785453</v>
      </c>
      <c r="AC229" s="29">
        <f>((1/$C228*AC228)-1)</f>
        <v>0.19214038192140381</v>
      </c>
      <c r="AD229" s="27"/>
      <c r="AE229" s="27"/>
    </row>
    <row r="230" spans="1:31" x14ac:dyDescent="0.2">
      <c r="A230" s="162"/>
      <c r="B230" s="164"/>
      <c r="C230" s="174"/>
      <c r="D230" s="166"/>
      <c r="E230" s="48" t="s">
        <v>5</v>
      </c>
      <c r="F230" s="26"/>
      <c r="G230" s="9"/>
      <c r="H230" s="13"/>
      <c r="I230" s="15"/>
      <c r="J230" s="9"/>
      <c r="K230" s="9"/>
      <c r="L230" s="13"/>
      <c r="M230" s="9"/>
      <c r="N230" s="10"/>
      <c r="O230" s="15"/>
      <c r="P230" s="9"/>
      <c r="Q230" s="9"/>
      <c r="R230" s="13"/>
      <c r="S230" s="15"/>
      <c r="T230" s="9"/>
      <c r="U230" s="11"/>
      <c r="V230" s="10"/>
      <c r="W230" s="9"/>
      <c r="X230" s="13"/>
      <c r="Y230" s="15"/>
      <c r="Z230" s="13"/>
      <c r="AA230" s="15"/>
      <c r="AB230" s="9"/>
      <c r="AC230" s="11"/>
      <c r="AD230" s="9"/>
      <c r="AE230" s="9"/>
    </row>
    <row r="231" spans="1:31" x14ac:dyDescent="0.2">
      <c r="A231" s="162"/>
      <c r="B231" s="164"/>
      <c r="C231" s="174"/>
      <c r="D231" s="166"/>
      <c r="E231" s="66" t="s">
        <v>37</v>
      </c>
      <c r="F231" s="77">
        <f>IF(G229&lt;0,1,0)</f>
        <v>0</v>
      </c>
      <c r="G231" s="82"/>
      <c r="H231" s="83">
        <f>IF(I229&lt;0,1,0)</f>
        <v>0</v>
      </c>
      <c r="I231" s="82"/>
      <c r="J231" s="83">
        <f>IF(K229&lt;0,1,0)</f>
        <v>0</v>
      </c>
      <c r="K231" s="82"/>
      <c r="L231" s="83">
        <f>IF(M229&lt;0,1,0)</f>
        <v>0</v>
      </c>
      <c r="M231" s="78"/>
      <c r="N231" s="77">
        <f>IF(O229&lt;0,1,0)</f>
        <v>0</v>
      </c>
      <c r="O231" s="82"/>
      <c r="P231" s="83">
        <f>IF(Q229&lt;0,1,0)</f>
        <v>0</v>
      </c>
      <c r="Q231" s="82"/>
      <c r="R231" s="83">
        <f>IF(S229&lt;0,1,0)</f>
        <v>0</v>
      </c>
      <c r="S231" s="82"/>
      <c r="T231" s="83">
        <f>IF(U229&lt;0,1,0)</f>
        <v>0</v>
      </c>
      <c r="U231" s="78"/>
      <c r="V231" s="77">
        <f>IF(W229&lt;0,1,0)</f>
        <v>0</v>
      </c>
      <c r="W231" s="82"/>
      <c r="X231" s="83">
        <f>IF(Y229&lt;0,1,0)</f>
        <v>0</v>
      </c>
      <c r="Y231" s="82"/>
      <c r="Z231" s="83">
        <f>IF(AA229&lt;0,1,0)</f>
        <v>0</v>
      </c>
      <c r="AA231" s="82"/>
      <c r="AB231" s="83">
        <f>IF(AC229&lt;0,1,0)</f>
        <v>0</v>
      </c>
      <c r="AC231" s="78"/>
      <c r="AD231" s="69"/>
      <c r="AE231" s="69"/>
    </row>
    <row r="232" spans="1:31" x14ac:dyDescent="0.2">
      <c r="A232" s="162"/>
      <c r="B232" s="164"/>
      <c r="C232" s="174"/>
      <c r="D232" s="167">
        <v>4</v>
      </c>
      <c r="E232" s="49" t="s">
        <v>6</v>
      </c>
      <c r="F232" s="21">
        <v>9.3179999999999999E-2</v>
      </c>
      <c r="G232" s="20">
        <v>7.9505000000000006E-2</v>
      </c>
      <c r="H232" s="16">
        <v>8.8230000000000003E-2</v>
      </c>
      <c r="I232" s="17">
        <v>7.7130000000000004E-2</v>
      </c>
      <c r="J232" s="20">
        <v>8.5599999999999996E-2</v>
      </c>
      <c r="K232" s="20">
        <v>7.4715000000000004E-2</v>
      </c>
      <c r="L232" s="16">
        <v>8.4504999999999997E-2</v>
      </c>
      <c r="M232" s="20">
        <v>7.3719999999999994E-2</v>
      </c>
      <c r="N232" s="21">
        <v>8.6785000000000001E-2</v>
      </c>
      <c r="O232" s="17">
        <v>9.1314999999999993E-2</v>
      </c>
      <c r="P232" s="20">
        <v>8.6275000000000004E-2</v>
      </c>
      <c r="Q232" s="20">
        <v>9.0499999999999997E-2</v>
      </c>
      <c r="R232" s="16">
        <v>8.4790000000000004E-2</v>
      </c>
      <c r="S232" s="17">
        <v>8.7124999999999994E-2</v>
      </c>
      <c r="T232" s="20">
        <v>8.2559999999999995E-2</v>
      </c>
      <c r="U232" s="22">
        <v>8.387E-2</v>
      </c>
      <c r="V232" s="21">
        <v>9.0179999999999996E-2</v>
      </c>
      <c r="W232" s="20">
        <v>8.4320000000000006E-2</v>
      </c>
      <c r="X232" s="16">
        <v>8.6870000000000003E-2</v>
      </c>
      <c r="Y232" s="17">
        <v>8.3159999999999998E-2</v>
      </c>
      <c r="Z232" s="16">
        <v>8.5269999999999999E-2</v>
      </c>
      <c r="AA232" s="17">
        <v>8.0875000000000002E-2</v>
      </c>
      <c r="AB232" s="20">
        <v>8.4004999999999996E-2</v>
      </c>
      <c r="AC232" s="22">
        <v>7.9409999999999994E-2</v>
      </c>
      <c r="AD232" s="9"/>
      <c r="AE232" s="9"/>
    </row>
    <row r="233" spans="1:31" x14ac:dyDescent="0.2">
      <c r="A233" s="162"/>
      <c r="B233" s="164"/>
      <c r="C233" s="174"/>
      <c r="D233" s="168"/>
      <c r="E233" s="48" t="s">
        <v>7</v>
      </c>
      <c r="F233" s="28">
        <f>((1/$B228*F232)-1)</f>
        <v>0.35259108724052823</v>
      </c>
      <c r="G233" s="27">
        <f>((1/$C228*G232)-1)</f>
        <v>0.17238074172380746</v>
      </c>
      <c r="H233" s="30">
        <f>((1/$B228*H232)-1)</f>
        <v>0.28073740746116993</v>
      </c>
      <c r="I233" s="31">
        <f>((1/$C228*I232)-1)</f>
        <v>0.13735899137358998</v>
      </c>
      <c r="J233" s="27">
        <f>((1/$B228*J232)-1)</f>
        <v>0.2425606038612278</v>
      </c>
      <c r="K233" s="27">
        <f>((1/$C228*K232)-1)</f>
        <v>0.10174740101747415</v>
      </c>
      <c r="L233" s="30">
        <f>((1/$B228*L232)-1)</f>
        <v>0.2266656989403395</v>
      </c>
      <c r="M233" s="27">
        <f>((1/$C228*M232)-1)</f>
        <v>8.707513087075136E-2</v>
      </c>
      <c r="N233" s="28">
        <f>((1/$B228*N232)-1)</f>
        <v>0.25976193932355907</v>
      </c>
      <c r="O233" s="31">
        <f>((1/$C228*O232)-1)</f>
        <v>0.34653100346530996</v>
      </c>
      <c r="P233" s="27">
        <f>((1/$B228*P232)-1)</f>
        <v>0.25235883292204941</v>
      </c>
      <c r="Q233" s="27">
        <f>((1/$C228*Q232)-1)</f>
        <v>0.33451301334513017</v>
      </c>
      <c r="R233" s="30">
        <f>((1/$B228*R232)-1)</f>
        <v>0.23080272898824195</v>
      </c>
      <c r="S233" s="31">
        <f>((1/$C228*S232)-1)</f>
        <v>0.2847452628474525</v>
      </c>
      <c r="T233" s="27">
        <f>((1/$B228*T232)-1)</f>
        <v>0.1984322833502683</v>
      </c>
      <c r="U233" s="29">
        <f>((1/$C228*U232)-1)</f>
        <v>0.2367470323674703</v>
      </c>
      <c r="V233" s="28">
        <f>((1/$B228*V232)-1)</f>
        <v>0.30904340252576534</v>
      </c>
      <c r="W233" s="27">
        <f>((1/$C228*W232)-1)</f>
        <v>0.24338273243382735</v>
      </c>
      <c r="X233" s="30">
        <f>((1/$B228*X232)-1)</f>
        <v>0.26099579039047738</v>
      </c>
      <c r="Y233" s="31">
        <f>((1/$C228*Y232)-1)</f>
        <v>0.22627737226277378</v>
      </c>
      <c r="Z233" s="30">
        <f>((1/$B228*Z232)-1)</f>
        <v>0.23777035854260387</v>
      </c>
      <c r="AA233" s="31">
        <f>((1/$C228*AA232)-1)</f>
        <v>0.19258276192582779</v>
      </c>
      <c r="AB233" s="27">
        <f>((1/$B228*AB232)-1)</f>
        <v>0.21940775148787894</v>
      </c>
      <c r="AC233" s="29">
        <f>((1/$C228*AC232)-1)</f>
        <v>0.17097987170979878</v>
      </c>
      <c r="AD233" s="27"/>
      <c r="AE233" s="27"/>
    </row>
    <row r="234" spans="1:31" x14ac:dyDescent="0.2">
      <c r="A234" s="162"/>
      <c r="B234" s="164"/>
      <c r="C234" s="174"/>
      <c r="D234" s="168"/>
      <c r="E234" s="48" t="s">
        <v>5</v>
      </c>
      <c r="F234" s="10"/>
      <c r="G234" s="9"/>
      <c r="H234" s="13"/>
      <c r="I234" s="15"/>
      <c r="J234" s="9"/>
      <c r="K234" s="9"/>
      <c r="L234" s="13"/>
      <c r="M234" s="9"/>
      <c r="N234" s="10"/>
      <c r="O234" s="15"/>
      <c r="P234" s="9"/>
      <c r="Q234" s="9"/>
      <c r="R234" s="13"/>
      <c r="S234" s="15"/>
      <c r="T234" s="9"/>
      <c r="U234" s="11"/>
      <c r="V234" s="10"/>
      <c r="W234" s="9"/>
      <c r="X234" s="13"/>
      <c r="Y234" s="15"/>
      <c r="Z234" s="13"/>
      <c r="AA234" s="15"/>
      <c r="AB234" s="9"/>
      <c r="AC234" s="11"/>
      <c r="AD234" s="9"/>
      <c r="AE234" s="9"/>
    </row>
    <row r="235" spans="1:31" x14ac:dyDescent="0.2">
      <c r="A235" s="162"/>
      <c r="B235" s="164"/>
      <c r="C235" s="174"/>
      <c r="D235" s="168"/>
      <c r="E235" s="66" t="s">
        <v>37</v>
      </c>
      <c r="F235" s="77">
        <f>IF(G233&lt;0,1,0)</f>
        <v>0</v>
      </c>
      <c r="G235" s="82"/>
      <c r="H235" s="83">
        <f>IF(I233&lt;0,1,0)</f>
        <v>0</v>
      </c>
      <c r="I235" s="82"/>
      <c r="J235" s="83">
        <f>IF(K233&lt;0,1,0)</f>
        <v>0</v>
      </c>
      <c r="K235" s="82"/>
      <c r="L235" s="83">
        <f>IF(M233&lt;0,1,0)</f>
        <v>0</v>
      </c>
      <c r="M235" s="78"/>
      <c r="N235" s="77">
        <f>IF(O233&lt;0,1,0)</f>
        <v>0</v>
      </c>
      <c r="O235" s="82"/>
      <c r="P235" s="83">
        <f>IF(Q233&lt;0,1,0)</f>
        <v>0</v>
      </c>
      <c r="Q235" s="82"/>
      <c r="R235" s="83">
        <f>IF(S233&lt;0,1,0)</f>
        <v>0</v>
      </c>
      <c r="S235" s="82"/>
      <c r="T235" s="83">
        <f>IF(U233&lt;0,1,0)</f>
        <v>0</v>
      </c>
      <c r="U235" s="78"/>
      <c r="V235" s="77">
        <f>IF(W233&lt;0,1,0)</f>
        <v>0</v>
      </c>
      <c r="W235" s="82"/>
      <c r="X235" s="83">
        <f>IF(Y233&lt;0,1,0)</f>
        <v>0</v>
      </c>
      <c r="Y235" s="82"/>
      <c r="Z235" s="83">
        <f>IF(AA233&lt;0,1,0)</f>
        <v>0</v>
      </c>
      <c r="AA235" s="82"/>
      <c r="AB235" s="83">
        <f>IF(AC233&lt;0,1,0)</f>
        <v>0</v>
      </c>
      <c r="AC235" s="78"/>
      <c r="AD235" s="69"/>
      <c r="AE235" s="69"/>
    </row>
    <row r="236" spans="1:31" x14ac:dyDescent="0.2">
      <c r="A236" s="162"/>
      <c r="B236" s="164"/>
      <c r="C236" s="174"/>
      <c r="D236" s="167">
        <v>6</v>
      </c>
      <c r="E236" s="49" t="s">
        <v>6</v>
      </c>
      <c r="F236" s="21">
        <v>8.6999999999999994E-2</v>
      </c>
      <c r="G236" s="20">
        <v>7.6634999999999995E-2</v>
      </c>
      <c r="H236" s="16">
        <v>8.6885000000000004E-2</v>
      </c>
      <c r="I236" s="17">
        <v>7.5579999999999994E-2</v>
      </c>
      <c r="J236" s="20">
        <v>8.5315000000000002E-2</v>
      </c>
      <c r="K236" s="20">
        <v>7.4094999999999994E-2</v>
      </c>
      <c r="L236" s="16">
        <v>8.0835000000000004E-2</v>
      </c>
      <c r="M236" s="20">
        <v>7.1054999999999993E-2</v>
      </c>
      <c r="N236" s="21">
        <v>8.6739999999999998E-2</v>
      </c>
      <c r="O236" s="17">
        <v>8.5665000000000005E-2</v>
      </c>
      <c r="P236" s="20">
        <v>8.4614999999999996E-2</v>
      </c>
      <c r="Q236" s="20">
        <v>8.4540000000000004E-2</v>
      </c>
      <c r="R236" s="16">
        <v>8.5434999999999997E-2</v>
      </c>
      <c r="S236" s="17">
        <v>8.3790000000000003E-2</v>
      </c>
      <c r="T236" s="20">
        <v>8.2439999999999999E-2</v>
      </c>
      <c r="U236" s="22">
        <v>7.7734999999999999E-2</v>
      </c>
      <c r="V236" s="21">
        <v>8.7374999999999994E-2</v>
      </c>
      <c r="W236" s="20">
        <v>8.0905000000000005E-2</v>
      </c>
      <c r="X236" s="16">
        <v>8.6540000000000006E-2</v>
      </c>
      <c r="Y236" s="17">
        <v>7.8549999999999995E-2</v>
      </c>
      <c r="Z236" s="16">
        <v>8.4015000000000006E-2</v>
      </c>
      <c r="AA236" s="17">
        <v>7.6515E-2</v>
      </c>
      <c r="AB236" s="20">
        <v>8.2854999999999998E-2</v>
      </c>
      <c r="AC236" s="22">
        <v>7.374E-2</v>
      </c>
      <c r="AD236" s="9"/>
      <c r="AE236" s="9"/>
    </row>
    <row r="237" spans="1:31" x14ac:dyDescent="0.2">
      <c r="A237" s="162"/>
      <c r="B237" s="164"/>
      <c r="C237" s="174"/>
      <c r="D237" s="168"/>
      <c r="E237" s="48" t="s">
        <v>7</v>
      </c>
      <c r="F237" s="28">
        <f>((1/$B228*F236)-1)</f>
        <v>0.26288285672811695</v>
      </c>
      <c r="G237" s="27">
        <f>((1/$C228*G236)-1)</f>
        <v>0.13005972130059718</v>
      </c>
      <c r="H237" s="30">
        <f>((1/$B228*H236)-1)</f>
        <v>0.26121352881405113</v>
      </c>
      <c r="I237" s="31">
        <f>((1/$C228*I236)-1)</f>
        <v>0.11450269114502687</v>
      </c>
      <c r="J237" s="27">
        <f>((1/$B228*J236)-1)</f>
        <v>0.23842357381332535</v>
      </c>
      <c r="K237" s="27">
        <f>((1/$C228*K236)-1)</f>
        <v>9.2604880926048683E-2</v>
      </c>
      <c r="L237" s="30">
        <f>((1/$B228*L236)-1)</f>
        <v>0.17339236463927987</v>
      </c>
      <c r="M237" s="27">
        <f>((1/$C228*M236)-1)</f>
        <v>4.7777040477770427E-2</v>
      </c>
      <c r="N237" s="28">
        <f>((1/$B228*N236)-1)</f>
        <v>0.25910872405283758</v>
      </c>
      <c r="O237" s="31">
        <f>((1/$C228*O236)-1)</f>
        <v>0.26321610263216111</v>
      </c>
      <c r="P237" s="27">
        <f>((1/$B228*P236)-1)</f>
        <v>0.22826244737988066</v>
      </c>
      <c r="Q237" s="27">
        <f>((1/$C228*Q236)-1)</f>
        <v>0.2466268524662687</v>
      </c>
      <c r="R237" s="30">
        <f>((1/$B228*R236)-1)</f>
        <v>0.24016548120191583</v>
      </c>
      <c r="S237" s="31">
        <f>((1/$C228*S236)-1)</f>
        <v>0.23556735235567361</v>
      </c>
      <c r="T237" s="27">
        <f>((1/$B228*T236)-1)</f>
        <v>0.19669037596167782</v>
      </c>
      <c r="U237" s="29">
        <f>((1/$C228*U236)-1)</f>
        <v>0.14628032146280323</v>
      </c>
      <c r="V237" s="28">
        <f>((1/$B228*V236)-1)</f>
        <v>0.26832631731746237</v>
      </c>
      <c r="W237" s="27">
        <f>((1/$C228*W236)-1)</f>
        <v>0.19302514193025155</v>
      </c>
      <c r="X237" s="30">
        <f>((1/$B228*X236)-1)</f>
        <v>0.25620554507185367</v>
      </c>
      <c r="Y237" s="31">
        <f>((1/$C228*Y236)-1)</f>
        <v>0.15829831158298302</v>
      </c>
      <c r="Z237" s="30">
        <f>((1/$B228*Z236)-1)</f>
        <v>0.21955291043692826</v>
      </c>
      <c r="AA237" s="31">
        <f>((1/$C228*AA236)-1)</f>
        <v>0.12829020128290214</v>
      </c>
      <c r="AB237" s="27">
        <f>((1/$B228*AB236)-1)</f>
        <v>0.20271447234722006</v>
      </c>
      <c r="AC237" s="29">
        <f>((1/$C228*AC236)-1)</f>
        <v>8.7370050873700533E-2</v>
      </c>
      <c r="AD237" s="27"/>
      <c r="AE237" s="27"/>
    </row>
    <row r="238" spans="1:31" x14ac:dyDescent="0.2">
      <c r="A238" s="162"/>
      <c r="B238" s="164"/>
      <c r="C238" s="174"/>
      <c r="D238" s="168"/>
      <c r="E238" s="48" t="s">
        <v>5</v>
      </c>
      <c r="F238" s="10"/>
      <c r="G238" s="9"/>
      <c r="H238" s="13"/>
      <c r="I238" s="15"/>
      <c r="J238" s="9"/>
      <c r="K238" s="9"/>
      <c r="L238" s="13"/>
      <c r="M238" s="9"/>
      <c r="N238" s="10"/>
      <c r="O238" s="15"/>
      <c r="P238" s="9"/>
      <c r="Q238" s="9"/>
      <c r="R238" s="13"/>
      <c r="S238" s="15"/>
      <c r="T238" s="9"/>
      <c r="U238" s="11"/>
      <c r="V238" s="10"/>
      <c r="W238" s="9"/>
      <c r="X238" s="13"/>
      <c r="Y238" s="15"/>
      <c r="Z238" s="13"/>
      <c r="AA238" s="15"/>
      <c r="AB238" s="9"/>
      <c r="AC238" s="11"/>
      <c r="AD238" s="9"/>
      <c r="AE238" s="9"/>
    </row>
    <row r="239" spans="1:31" x14ac:dyDescent="0.2">
      <c r="A239" s="162"/>
      <c r="B239" s="164"/>
      <c r="C239" s="174"/>
      <c r="D239" s="169"/>
      <c r="E239" s="66" t="s">
        <v>37</v>
      </c>
      <c r="F239" s="77">
        <f>IF(G237&lt;0,1,0)</f>
        <v>0</v>
      </c>
      <c r="G239" s="82"/>
      <c r="H239" s="83">
        <f>IF(I237&lt;0,1,0)</f>
        <v>0</v>
      </c>
      <c r="I239" s="82"/>
      <c r="J239" s="83">
        <f>IF(K237&lt;0,1,0)</f>
        <v>0</v>
      </c>
      <c r="K239" s="82"/>
      <c r="L239" s="83">
        <f>IF(M237&lt;0,1,0)</f>
        <v>0</v>
      </c>
      <c r="M239" s="78"/>
      <c r="N239" s="77">
        <f>IF(O237&lt;0,1,0)</f>
        <v>0</v>
      </c>
      <c r="O239" s="82"/>
      <c r="P239" s="83">
        <f>IF(Q237&lt;0,1,0)</f>
        <v>0</v>
      </c>
      <c r="Q239" s="82"/>
      <c r="R239" s="83">
        <f>IF(S237&lt;0,1,0)</f>
        <v>0</v>
      </c>
      <c r="S239" s="82"/>
      <c r="T239" s="83">
        <f>IF(U237&lt;0,1,0)</f>
        <v>0</v>
      </c>
      <c r="U239" s="78"/>
      <c r="V239" s="77">
        <f>IF(W237&lt;0,1,0)</f>
        <v>0</v>
      </c>
      <c r="W239" s="82"/>
      <c r="X239" s="83">
        <f>IF(Y237&lt;0,1,0)</f>
        <v>0</v>
      </c>
      <c r="Y239" s="82"/>
      <c r="Z239" s="83">
        <f>IF(AA237&lt;0,1,0)</f>
        <v>0</v>
      </c>
      <c r="AA239" s="82"/>
      <c r="AB239" s="83">
        <f>IF(AC237&lt;0,1,0)</f>
        <v>0</v>
      </c>
      <c r="AC239" s="78"/>
      <c r="AD239" s="69"/>
      <c r="AE239" s="69"/>
    </row>
    <row r="240" spans="1:31" x14ac:dyDescent="0.2">
      <c r="A240" s="162"/>
      <c r="B240" s="164"/>
      <c r="C240" s="174"/>
      <c r="D240" s="168">
        <v>9</v>
      </c>
      <c r="E240" s="49" t="s">
        <v>6</v>
      </c>
      <c r="F240" s="10">
        <v>7.0239999999999997E-2</v>
      </c>
      <c r="G240" s="9">
        <v>8.7980000000000003E-2</v>
      </c>
      <c r="H240" s="13">
        <v>8.0494999999999997E-2</v>
      </c>
      <c r="I240" s="15">
        <v>7.1569999999999995E-2</v>
      </c>
      <c r="J240" s="9">
        <v>7.9485E-2</v>
      </c>
      <c r="K240" s="9">
        <v>7.0650000000000004E-2</v>
      </c>
      <c r="L240" s="13">
        <v>7.7984999999999999E-2</v>
      </c>
      <c r="M240" s="9">
        <v>7.2054999999999994E-2</v>
      </c>
      <c r="N240" s="10">
        <v>5.6015000000000002E-2</v>
      </c>
      <c r="O240" s="15">
        <v>0.108755</v>
      </c>
      <c r="P240" s="9">
        <v>7.8579999999999997E-2</v>
      </c>
      <c r="Q240" s="9">
        <v>8.0515000000000003E-2</v>
      </c>
      <c r="R240" s="13">
        <v>8.0990000000000006E-2</v>
      </c>
      <c r="S240" s="15">
        <v>7.5675000000000006E-2</v>
      </c>
      <c r="T240" s="9">
        <v>8.0689999999999998E-2</v>
      </c>
      <c r="U240" s="11">
        <v>7.5490000000000002E-2</v>
      </c>
      <c r="V240" s="10">
        <v>6.6375000000000003E-2</v>
      </c>
      <c r="W240" s="9">
        <v>9.2530000000000001E-2</v>
      </c>
      <c r="X240" s="13">
        <v>8.0244999999999997E-2</v>
      </c>
      <c r="Y240" s="15">
        <v>7.6545000000000002E-2</v>
      </c>
      <c r="Z240" s="13">
        <v>7.9735E-2</v>
      </c>
      <c r="AA240" s="15">
        <v>7.3624999999999996E-2</v>
      </c>
      <c r="AB240" s="9">
        <v>7.8994999999999996E-2</v>
      </c>
      <c r="AC240" s="11">
        <v>7.0809999999999998E-2</v>
      </c>
      <c r="AD240" s="9"/>
      <c r="AE240" s="9"/>
    </row>
    <row r="241" spans="1:38" x14ac:dyDescent="0.2">
      <c r="A241" s="162"/>
      <c r="B241" s="164"/>
      <c r="C241" s="174"/>
      <c r="D241" s="168"/>
      <c r="E241" s="48" t="s">
        <v>7</v>
      </c>
      <c r="F241" s="28">
        <f>((1/$B228*F240)-1)</f>
        <v>1.9596458121643012E-2</v>
      </c>
      <c r="G241" s="27">
        <f>((1/$C228*G240)-1)</f>
        <v>0.29735309297353107</v>
      </c>
      <c r="H241" s="30">
        <f>((1/$B228*H240)-1)</f>
        <v>0.16845696037160662</v>
      </c>
      <c r="I241" s="31">
        <f>((1/$C228*I240)-1)</f>
        <v>5.5371230553712181E-2</v>
      </c>
      <c r="J241" s="27">
        <f>((1/$B228*J240)-1)</f>
        <v>0.15379590651763664</v>
      </c>
      <c r="K241" s="27">
        <f>((1/$C228*K240)-1)</f>
        <v>4.1804910418049124E-2</v>
      </c>
      <c r="L241" s="30">
        <f>((1/$B228*L240)-1)</f>
        <v>0.13202206416025519</v>
      </c>
      <c r="M241" s="27">
        <f>((1/$C228*M240)-1)</f>
        <v>6.2523040625230397E-2</v>
      </c>
      <c r="N241" s="28">
        <f>((1/$B228*N240)-1)</f>
        <v>-0.18689214690085654</v>
      </c>
      <c r="O241" s="31">
        <f>((1/$C228*O240)-1)</f>
        <v>0.60370124603701258</v>
      </c>
      <c r="P241" s="27">
        <f>((1/$B228*P240)-1)</f>
        <v>0.14065902162868316</v>
      </c>
      <c r="Q241" s="27">
        <f>((1/$C228*Q240)-1)</f>
        <v>0.18727420187274202</v>
      </c>
      <c r="R241" s="30">
        <f>((1/$B228*R240)-1)</f>
        <v>0.17564232834954274</v>
      </c>
      <c r="S241" s="31">
        <f>((1/$C228*S240)-1)</f>
        <v>0.11590356115903577</v>
      </c>
      <c r="T241" s="27">
        <f>((1/$B228*T240)-1)</f>
        <v>0.17128755987806632</v>
      </c>
      <c r="U241" s="29">
        <f>((1/$C228*U240)-1)</f>
        <v>0.11317555113175559</v>
      </c>
      <c r="V241" s="28">
        <f>((1/$B228*V240)-1)</f>
        <v>-3.650747568587609E-2</v>
      </c>
      <c r="W241" s="27">
        <f>((1/$C228*W240)-1)</f>
        <v>0.36444739364447409</v>
      </c>
      <c r="X241" s="30">
        <f>((1/$B228*X240)-1)</f>
        <v>0.16482798664537657</v>
      </c>
      <c r="Y241" s="31">
        <f>((1/$C228*Y240)-1)</f>
        <v>0.1287325812873259</v>
      </c>
      <c r="Z241" s="30">
        <f>((1/$B228*Z240)-1)</f>
        <v>0.15742488024386692</v>
      </c>
      <c r="AA241" s="31">
        <f>((1/$C228*AA240)-1)</f>
        <v>8.5674260856742679E-2</v>
      </c>
      <c r="AB241" s="27">
        <f>((1/$B228*AB240)-1)</f>
        <v>0.1466831180142254</v>
      </c>
      <c r="AC241" s="29">
        <f>((1/$C228*AC240)-1)</f>
        <v>4.4164270441642728E-2</v>
      </c>
      <c r="AD241" s="27"/>
      <c r="AE241" s="27"/>
    </row>
    <row r="242" spans="1:38" x14ac:dyDescent="0.2">
      <c r="A242" s="162"/>
      <c r="B242" s="164"/>
      <c r="C242" s="174"/>
      <c r="D242" s="168"/>
      <c r="E242" s="48" t="s">
        <v>5</v>
      </c>
      <c r="F242" s="10"/>
      <c r="G242" s="9"/>
      <c r="H242" s="13"/>
      <c r="I242" s="15"/>
      <c r="J242" s="9"/>
      <c r="K242" s="9"/>
      <c r="L242" s="13"/>
      <c r="M242" s="9"/>
      <c r="N242" s="10"/>
      <c r="O242" s="15"/>
      <c r="P242" s="9"/>
      <c r="Q242" s="9"/>
      <c r="R242" s="13"/>
      <c r="S242" s="15"/>
      <c r="T242" s="9"/>
      <c r="U242" s="11"/>
      <c r="V242" s="10"/>
      <c r="W242" s="9"/>
      <c r="X242" s="13"/>
      <c r="Y242" s="15"/>
      <c r="Z242" s="13"/>
      <c r="AA242" s="15"/>
      <c r="AB242" s="9"/>
      <c r="AC242" s="11"/>
      <c r="AD242" s="9"/>
      <c r="AE242" s="9"/>
    </row>
    <row r="243" spans="1:38" ht="17" thickBot="1" x14ac:dyDescent="0.25">
      <c r="A243" s="171"/>
      <c r="B243" s="172"/>
      <c r="C243" s="175"/>
      <c r="D243" s="170"/>
      <c r="E243" s="67" t="s">
        <v>37</v>
      </c>
      <c r="F243" s="184">
        <f>IF(G241&lt;0,1,0)</f>
        <v>0</v>
      </c>
      <c r="G243" s="185"/>
      <c r="H243" s="186">
        <f>IF(I241&lt;0,1,0)</f>
        <v>0</v>
      </c>
      <c r="I243" s="185"/>
      <c r="J243" s="186">
        <f>IF(K241&lt;0,1,0)</f>
        <v>0</v>
      </c>
      <c r="K243" s="185"/>
      <c r="L243" s="186">
        <f>IF(M241&lt;0,1,0)</f>
        <v>0</v>
      </c>
      <c r="M243" s="187"/>
      <c r="N243" s="184">
        <f>IF(O241&lt;0,1,0)</f>
        <v>0</v>
      </c>
      <c r="O243" s="185"/>
      <c r="P243" s="186">
        <f>IF(Q241&lt;0,1,0)</f>
        <v>0</v>
      </c>
      <c r="Q243" s="185"/>
      <c r="R243" s="186">
        <f>IF(S241&lt;0,1,0)</f>
        <v>0</v>
      </c>
      <c r="S243" s="185"/>
      <c r="T243" s="186">
        <f>IF(U241&lt;0,1,0)</f>
        <v>0</v>
      </c>
      <c r="U243" s="187"/>
      <c r="V243" s="184">
        <f>IF(W241&lt;0,1,0)</f>
        <v>0</v>
      </c>
      <c r="W243" s="185"/>
      <c r="X243" s="186">
        <f>IF(Y241&lt;0,1,0)</f>
        <v>0</v>
      </c>
      <c r="Y243" s="185"/>
      <c r="Z243" s="186">
        <f>IF(AA241&lt;0,1,0)</f>
        <v>0</v>
      </c>
      <c r="AA243" s="185"/>
      <c r="AB243" s="186">
        <f>IF(AC241&lt;0,1,0)</f>
        <v>0</v>
      </c>
      <c r="AC243" s="187"/>
      <c r="AD243" s="69"/>
      <c r="AE243" s="69"/>
    </row>
    <row r="244" spans="1:38" ht="17" thickBot="1" x14ac:dyDescent="0.25"/>
    <row r="245" spans="1:38" ht="16" customHeight="1" thickBot="1" x14ac:dyDescent="0.25">
      <c r="AE245" s="129" t="s">
        <v>29</v>
      </c>
      <c r="AF245" s="130"/>
      <c r="AG245" s="130"/>
      <c r="AH245" s="131"/>
      <c r="AJ245" s="116" t="s">
        <v>30</v>
      </c>
      <c r="AK245" s="117"/>
    </row>
    <row r="246" spans="1:38" ht="52" customHeight="1" thickBot="1" x14ac:dyDescent="0.25">
      <c r="AE246" s="135"/>
      <c r="AF246" s="136"/>
      <c r="AG246" s="136"/>
      <c r="AH246" s="137"/>
      <c r="AJ246" s="76" t="s">
        <v>36</v>
      </c>
      <c r="AK246" s="79" t="s">
        <v>35</v>
      </c>
    </row>
    <row r="247" spans="1:38" ht="16" customHeight="1" x14ac:dyDescent="0.2">
      <c r="A247" s="129" t="s">
        <v>31</v>
      </c>
      <c r="B247" s="130"/>
      <c r="C247" s="131"/>
      <c r="D247" s="189">
        <v>2</v>
      </c>
      <c r="E247" s="65" t="s">
        <v>28</v>
      </c>
      <c r="F247" s="159">
        <f>AVERAGE(G5,G21,G37,G53,G69,G85,G101,G117,G133,G149,G165,G181,G197,G213,G229)</f>
        <v>0.18163269679544844</v>
      </c>
      <c r="G247" s="160"/>
      <c r="H247" s="157">
        <f>AVERAGE(I5,I21,I37,I53,I69,I85,I101,I117,I133,I149,I165,I181,I197,I213,I229)</f>
        <v>0.14697460633212683</v>
      </c>
      <c r="I247" s="158"/>
      <c r="J247" s="178">
        <f>AVERAGE(K5,K21,K37,K53,K69,K85,K101,K117,K133,K149,K165,K181,K197,K213,K229)</f>
        <v>0.12785823987874501</v>
      </c>
      <c r="K247" s="160"/>
      <c r="L247" s="157">
        <f>AVERAGE(M5,M21,M37,M53,M69,M85,M101,M117,M133,M149,M165,M181,M197,M213,M229)</f>
        <v>8.9442346798789499E-2</v>
      </c>
      <c r="M247" s="179"/>
      <c r="N247" s="159">
        <f>AVERAGE(O5,O21,O37,O53,O69,O85,O101,O117,O133,O149,O165,O181,O197,O213,O229)</f>
        <v>0.73780904886973597</v>
      </c>
      <c r="O247" s="160"/>
      <c r="P247" s="178">
        <f>AVERAGE(Q5,Q21,Q37,Q53,Q69,Q85,Q101,Q117,Q133,Q149,Q165,Q181,Q197,Q213,Q229)</f>
        <v>0.3643210418083766</v>
      </c>
      <c r="Q247" s="160"/>
      <c r="R247" s="178">
        <f>AVERAGE(S5,S21,S37,S53,S69,S85,S101,S117,S133,S149,S165,S181,S197,S213,S229)</f>
        <v>0.33510553304513191</v>
      </c>
      <c r="S247" s="160"/>
      <c r="T247" s="157">
        <f>AVERAGE(U5,U21,U37,U53,U69,U85,U101,U117,U133,U149,U165,U181,U197,U213,U229)</f>
        <v>0.40343671409913529</v>
      </c>
      <c r="U247" s="158"/>
      <c r="V247" s="159">
        <f>AVERAGE(W5,W21,W37,W53,W69,W85,W101,W117,W133,W149,W165,W181,W197,W213,W229)</f>
        <v>0.30083266258683317</v>
      </c>
      <c r="W247" s="160"/>
      <c r="X247" s="178">
        <f>AVERAGE(Y5,Y21,Y37,Y53,Y69,Y85,Y101,Y117,Y133,Y149,Y165,Y181,Y197,Y213,Y229)</f>
        <v>0.26032211046423143</v>
      </c>
      <c r="Y247" s="160"/>
      <c r="Z247" s="178">
        <f>AVERAGE(AA5,AA21,AA37,AA53,AA69,AA85,AA101,AA117,AA133,AA149,AA165,AA181,AA197,AA213,AA229)</f>
        <v>0.16392010793429521</v>
      </c>
      <c r="AA247" s="160"/>
      <c r="AB247" s="157">
        <f>AVERAGE(AC5,AC21,AC37,AC53,AC69,AC85,AC101,AC117,AC133,AC149,AC165,AC181,AC197,AC213,AC229)</f>
        <v>0.23215045014486985</v>
      </c>
      <c r="AC247" s="179"/>
      <c r="AD247" s="36"/>
      <c r="AE247" s="71" t="s">
        <v>28</v>
      </c>
      <c r="AF247" s="39">
        <f>AVERAGE(F247,H247,J247,L247)</f>
        <v>0.13647697245127743</v>
      </c>
      <c r="AG247" s="40">
        <f>AVERAGE(N247:U247)</f>
        <v>0.46016808445559493</v>
      </c>
      <c r="AH247" s="41">
        <f>AVERAGE(V247:AC247)</f>
        <v>0.23930633278255742</v>
      </c>
      <c r="AI247" s="3"/>
      <c r="AJ247" s="96">
        <f>AVERAGE(AF247:AH247)</f>
        <v>0.27865046322980996</v>
      </c>
      <c r="AK247" s="99">
        <f>RANK(AJ247,AJ$247:AJ$262,1)</f>
        <v>4</v>
      </c>
    </row>
    <row r="248" spans="1:38" ht="16" customHeight="1" x14ac:dyDescent="0.2">
      <c r="A248" s="132"/>
      <c r="B248" s="133"/>
      <c r="C248" s="134"/>
      <c r="D248" s="190"/>
      <c r="E248" s="80" t="s">
        <v>34</v>
      </c>
      <c r="F248" s="180">
        <f>RANK(F247,$F247:$AC247,1)</f>
        <v>5</v>
      </c>
      <c r="G248" s="93"/>
      <c r="H248" s="84">
        <f>RANK(H247,$F247:$AC247,1)</f>
        <v>3</v>
      </c>
      <c r="I248" s="84"/>
      <c r="J248" s="181">
        <f>RANK(J247,$F247:$AC247,1)</f>
        <v>2</v>
      </c>
      <c r="K248" s="93"/>
      <c r="L248" s="84">
        <f>RANK(L247,$F247:$AC247,1)</f>
        <v>1</v>
      </c>
      <c r="M248" s="95"/>
      <c r="N248" s="180">
        <f>RANK(N247,$F247:$AC247,1)</f>
        <v>12</v>
      </c>
      <c r="O248" s="93"/>
      <c r="P248" s="181">
        <f>RANK(P247,$F247:$AC247,1)</f>
        <v>10</v>
      </c>
      <c r="Q248" s="93"/>
      <c r="R248" s="181">
        <f>RANK(R247,$F247:$AC247,1)</f>
        <v>9</v>
      </c>
      <c r="S248" s="93"/>
      <c r="T248" s="84">
        <f>RANK(T247,$F247:$AC247,1)</f>
        <v>11</v>
      </c>
      <c r="U248" s="84"/>
      <c r="V248" s="180">
        <f>RANK(V247,$F247:$AC247,1)</f>
        <v>8</v>
      </c>
      <c r="W248" s="93"/>
      <c r="X248" s="181">
        <f>RANK(X247,$F247:$AC247,1)</f>
        <v>7</v>
      </c>
      <c r="Y248" s="93"/>
      <c r="Z248" s="181">
        <f>RANK(Z247,$F247:$AC247,1)</f>
        <v>4</v>
      </c>
      <c r="AA248" s="93"/>
      <c r="AB248" s="84">
        <f>RANK(AB247,$F247:$AC247,1)</f>
        <v>6</v>
      </c>
      <c r="AC248" s="95"/>
      <c r="AD248" s="36"/>
      <c r="AE248" s="72" t="s">
        <v>34</v>
      </c>
      <c r="AF248" s="38">
        <f>RANK(AF247,$AF247:$AH247,1)</f>
        <v>1</v>
      </c>
      <c r="AG248" s="42">
        <f>RANK(AG247,$AF247:$AH247,1)</f>
        <v>3</v>
      </c>
      <c r="AH248" s="1">
        <f>RANK(AH247,$AF247:$AH247,1)</f>
        <v>2</v>
      </c>
      <c r="AI248" s="3"/>
      <c r="AJ248" s="97"/>
      <c r="AK248" s="100"/>
    </row>
    <row r="249" spans="1:38" ht="16" customHeight="1" x14ac:dyDescent="0.2">
      <c r="A249" s="132"/>
      <c r="B249" s="133"/>
      <c r="C249" s="134"/>
      <c r="D249" s="190"/>
      <c r="E249" s="188" t="s">
        <v>39</v>
      </c>
      <c r="F249" s="106">
        <f>SUM(F7,F23,F39,F55,F71,F87,F103,F119,F135,F151,F167,F183,F199,F215,F231)</f>
        <v>3</v>
      </c>
      <c r="G249" s="105"/>
      <c r="H249" s="102">
        <f>SUM(H7,H23,H39,H55,H71,H87,H103,H119,H135,H151,H167,H183,H199,H215,H231)</f>
        <v>5</v>
      </c>
      <c r="I249" s="103"/>
      <c r="J249" s="104">
        <f>SUM(J7,J23,J39,J55,J71,J87,J103,J119,J135,J151,J167,J183,J199,J215,J231)</f>
        <v>5</v>
      </c>
      <c r="K249" s="105"/>
      <c r="L249" s="102">
        <f>SUM(L7,L23,L39,L55,L71,L87,L103,L119,L135,L151,L167,L183,L199,L215,L231)</f>
        <v>6</v>
      </c>
      <c r="M249" s="107"/>
      <c r="N249" s="106">
        <f>SUM(N7,N23,N39,N55,N71,N87,N103,N119,N135,N151,N167,N183,N199,N215,N231)</f>
        <v>3</v>
      </c>
      <c r="O249" s="105"/>
      <c r="P249" s="104">
        <f>SUM(P7,P23,P39,P55,P71,P87,P103,P119,P135,P151,P167,P183,P199,P215,P231)</f>
        <v>5</v>
      </c>
      <c r="Q249" s="105"/>
      <c r="R249" s="104">
        <f>SUM(R7,R23,R39,R55,R71,R87,R103,R119,R135,R151,R167,R183,R199,R215,R231)</f>
        <v>6</v>
      </c>
      <c r="S249" s="105"/>
      <c r="T249" s="102">
        <f>SUM(T7,T23,T39,T55,T71,T87,T103,T119,T135,T151,T167,T183,T199,T215,T231)</f>
        <v>5</v>
      </c>
      <c r="U249" s="103"/>
      <c r="V249" s="106">
        <f>SUM(V7,V23,V39,V55,V71,V87,V103,V119,V135,V151,V167,V183,V199,V215,V231)</f>
        <v>3</v>
      </c>
      <c r="W249" s="105"/>
      <c r="X249" s="104">
        <f>SUM(X7,X23,X39,X55,X71,X87,X103,X119,X135,X151,X167,X183,X199,X215,X231)</f>
        <v>5</v>
      </c>
      <c r="Y249" s="105"/>
      <c r="Z249" s="104">
        <f>SUM(Z7,Z23,Z39,Z55,Z71,Z87,Z103,Z119,Z135,Z151,Z167,Z183,Z199,Z215,Z231)</f>
        <v>6</v>
      </c>
      <c r="AA249" s="105"/>
      <c r="AB249" s="102">
        <f>SUM(AB7,AB23,AB39,AB55,AB71,AB87,AB103,AB119,AB135,AB151,AB167,AB183,AB199,AB215,AB231)</f>
        <v>5</v>
      </c>
      <c r="AC249" s="107"/>
      <c r="AD249" s="54"/>
      <c r="AE249" s="73" t="s">
        <v>40</v>
      </c>
      <c r="AF249" s="53">
        <f>SUM(F249,H249,J249,L249)</f>
        <v>19</v>
      </c>
      <c r="AG249" s="63">
        <f>SUM(N249:U249)</f>
        <v>19</v>
      </c>
      <c r="AH249" s="61">
        <f>SUM(V249:AC249)</f>
        <v>19</v>
      </c>
      <c r="AI249" s="3"/>
      <c r="AJ249" s="97"/>
      <c r="AK249" s="100"/>
    </row>
    <row r="250" spans="1:38" ht="16" customHeight="1" thickBot="1" x14ac:dyDescent="0.25">
      <c r="A250" s="132"/>
      <c r="B250" s="133"/>
      <c r="C250" s="134"/>
      <c r="D250" s="190"/>
      <c r="E250" s="81" t="s">
        <v>38</v>
      </c>
      <c r="F250" s="89">
        <f>RANK(F249,$F249:$AC249)</f>
        <v>10</v>
      </c>
      <c r="G250" s="90"/>
      <c r="H250" s="85">
        <f>RANK(H249,$F249:$M249)</f>
        <v>2</v>
      </c>
      <c r="I250" s="85"/>
      <c r="J250" s="91">
        <f>RANK(J249,$F249:$M249)</f>
        <v>2</v>
      </c>
      <c r="K250" s="90"/>
      <c r="L250" s="85">
        <f>RANK(L249,$F249:$M249)</f>
        <v>1</v>
      </c>
      <c r="M250" s="88"/>
      <c r="N250" s="89">
        <f>RANK(N249,$F249:$AC249)</f>
        <v>10</v>
      </c>
      <c r="O250" s="90"/>
      <c r="P250" s="91">
        <f>RANK(P249,$F249:$AC249)</f>
        <v>4</v>
      </c>
      <c r="Q250" s="90"/>
      <c r="R250" s="91">
        <f>RANK(R249,$F249:$AC249)</f>
        <v>1</v>
      </c>
      <c r="S250" s="90"/>
      <c r="T250" s="85">
        <f>RANK(T249,$F249:$AC249)</f>
        <v>4</v>
      </c>
      <c r="U250" s="85"/>
      <c r="V250" s="89">
        <f>RANK(V249,$F249:$AC249)</f>
        <v>10</v>
      </c>
      <c r="W250" s="90"/>
      <c r="X250" s="91">
        <f>RANK(X249,$F249:$AC249)</f>
        <v>4</v>
      </c>
      <c r="Y250" s="90"/>
      <c r="Z250" s="91">
        <f>RANK(Z249,$F249:$AC249)</f>
        <v>1</v>
      </c>
      <c r="AA250" s="90"/>
      <c r="AB250" s="85">
        <f>RANK(AB249,$F249:$AC249)</f>
        <v>4</v>
      </c>
      <c r="AC250" s="88"/>
      <c r="AD250" s="36"/>
      <c r="AE250" s="74" t="s">
        <v>38</v>
      </c>
      <c r="AF250" s="52">
        <f>RANK(AF249,$AF249:$AH249)</f>
        <v>1</v>
      </c>
      <c r="AG250" s="55">
        <f>RANK(AG249,$AF249:$AH249)</f>
        <v>1</v>
      </c>
      <c r="AH250" s="45">
        <f>RANK(AH249,$AF249:$AH249)</f>
        <v>1</v>
      </c>
      <c r="AI250" s="3"/>
      <c r="AJ250" s="98"/>
      <c r="AK250" s="101"/>
    </row>
    <row r="251" spans="1:38" x14ac:dyDescent="0.2">
      <c r="A251" s="132"/>
      <c r="B251" s="133"/>
      <c r="C251" s="134"/>
      <c r="D251" s="189">
        <v>4</v>
      </c>
      <c r="E251" s="65" t="s">
        <v>28</v>
      </c>
      <c r="F251" s="159">
        <f>AVERAGE(G9,G25,G41,G57,G73,G89,G137,G185,G121,G105,G153,G169,G201,G217,G233)</f>
        <v>0.16975041314019487</v>
      </c>
      <c r="G251" s="160"/>
      <c r="H251" s="178">
        <f t="shared" ref="H251:AC251" si="0">AVERAGE(I9,I25,I41,I57,I73,I89,I137,I185,I121,I105,I153,I169,I201,I217,I233)</f>
        <v>9.6126418506321185E-2</v>
      </c>
      <c r="I251" s="160"/>
      <c r="J251" s="178">
        <f t="shared" ref="J251:AC251" si="1">AVERAGE(K9,K25,K41,K57,K73,K89,K137,K185,K121,K105,K153,K169,K201,K217,K233)</f>
        <v>8.6475077789205629E-2</v>
      </c>
      <c r="K251" s="160"/>
      <c r="L251" s="157">
        <f t="shared" ref="L251:AC251" si="2">AVERAGE(M9,M25,M41,M57,M73,M89,M137,M185,M121,M105,M153,M169,M201,M217,M233)</f>
        <v>8.6154860716373335E-2</v>
      </c>
      <c r="M251" s="160"/>
      <c r="N251" s="159">
        <f t="shared" ref="N251:AC251" si="3">AVERAGE(O9,O25,O41,O57,O73,O89,O137,O185,O121,O105,O153,O169,O201,O217,O233)</f>
        <v>0.47456515811151795</v>
      </c>
      <c r="O251" s="160"/>
      <c r="P251" s="178">
        <f t="shared" ref="P251:AC251" si="4">AVERAGE(Q9,Q25,Q41,Q57,Q73,Q89,Q137,Q185,Q121,Q105,Q153,Q169,Q201,Q217,Q233)</f>
        <v>0.33207953706733234</v>
      </c>
      <c r="Q251" s="160"/>
      <c r="R251" s="178">
        <f t="shared" ref="R251:AC251" si="5">AVERAGE(S9,S25,S41,S57,S73,S89,S137,S185,S121,S105,S153,S169,S201,S217,S233)</f>
        <v>0.35454257997268895</v>
      </c>
      <c r="S251" s="160"/>
      <c r="T251" s="157">
        <f t="shared" ref="T251:AC251" si="6">AVERAGE(U9,U25,U41,U57,U73,U89,U137,U185,U121,U105,U153,U169,U201,U217,U233)</f>
        <v>0.34445774224629333</v>
      </c>
      <c r="U251" s="160"/>
      <c r="V251" s="159">
        <f t="shared" ref="V251:AC251" si="7">AVERAGE(W9,W25,W41,W57,W73,W89,W137,W185,W121,W105,W153,W169,W201,W217,W233)</f>
        <v>0.21290549797639188</v>
      </c>
      <c r="W251" s="160"/>
      <c r="X251" s="178">
        <f>AVERAGE(Y9,Y25,Y41,Y57,Y73,Y89,Y137,Y185,Y121,Y105,Y153,Y169,Y201,Y217,Y233)</f>
        <v>0.2620690368656543</v>
      </c>
      <c r="Y251" s="160"/>
      <c r="Z251" s="178">
        <f t="shared" ref="Z251:AC251" si="8">AVERAGE(AA9,AA25,AA41,AA57,AA73,AA89,AA137,AA185,AA121,AA105,AA153,AA169,AA201,AA217,AA233)</f>
        <v>0.17970861819642087</v>
      </c>
      <c r="AA251" s="160"/>
      <c r="AB251" s="157">
        <f t="shared" ref="AB251:AC251" si="9">AVERAGE(AC9,AC25,AC41,AC57,AC73,AC89,AC137,AC185,AC121,AC105,AC153,AC169,AC201,AC217,AC233)</f>
        <v>0.18823549204801596</v>
      </c>
      <c r="AC251" s="179"/>
      <c r="AD251" s="36"/>
      <c r="AE251" s="71" t="s">
        <v>28</v>
      </c>
      <c r="AF251" s="39">
        <f>AVERAGE(F251,H251,J251,L251)</f>
        <v>0.10962669253802376</v>
      </c>
      <c r="AG251" s="40">
        <f>AVERAGE(N251:U251)</f>
        <v>0.37641125434945816</v>
      </c>
      <c r="AH251" s="41">
        <f>AVERAGE(V251:AC251)</f>
        <v>0.21072966127162077</v>
      </c>
      <c r="AI251" s="3"/>
      <c r="AJ251" s="96">
        <f>AVERAGE(AF251:AH251)</f>
        <v>0.23225586938636755</v>
      </c>
      <c r="AK251" s="99">
        <f>RANK(AJ251,AJ$247:AJ$262,1)</f>
        <v>3</v>
      </c>
      <c r="AL251" s="3"/>
    </row>
    <row r="252" spans="1:38" x14ac:dyDescent="0.2">
      <c r="A252" s="132"/>
      <c r="B252" s="133"/>
      <c r="C252" s="134"/>
      <c r="D252" s="190"/>
      <c r="E252" s="80" t="s">
        <v>34</v>
      </c>
      <c r="F252" s="111">
        <f>RANK(F251,$F251:$M251,1)</f>
        <v>4</v>
      </c>
      <c r="G252" s="112"/>
      <c r="H252" s="113">
        <f>RANK(H251,$F251:$M251,1)</f>
        <v>3</v>
      </c>
      <c r="I252" s="113"/>
      <c r="J252" s="115">
        <f>RANK(J251,$F251:$M251,1)</f>
        <v>2</v>
      </c>
      <c r="K252" s="112"/>
      <c r="L252" s="113">
        <f>RANK(L251,$F251:$M251,1)</f>
        <v>1</v>
      </c>
      <c r="M252" s="113"/>
      <c r="N252" s="111">
        <f>RANK(N251,$N251:$U251,1)</f>
        <v>4</v>
      </c>
      <c r="O252" s="112"/>
      <c r="P252" s="115">
        <f>RANK(P251,$N251:$U251,1)</f>
        <v>1</v>
      </c>
      <c r="Q252" s="112"/>
      <c r="R252" s="115">
        <f>RANK(R251,$N251:$U251,1)</f>
        <v>3</v>
      </c>
      <c r="S252" s="112"/>
      <c r="T252" s="113">
        <f>RANK(T251,$N251:$U251,1)</f>
        <v>2</v>
      </c>
      <c r="U252" s="114"/>
      <c r="V252" s="111">
        <f>RANK(V251,$V251:$AC251,1)</f>
        <v>3</v>
      </c>
      <c r="W252" s="112"/>
      <c r="X252" s="115">
        <f>RANK(X251,$V251:$AC251,1)</f>
        <v>4</v>
      </c>
      <c r="Y252" s="112"/>
      <c r="Z252" s="115">
        <f>RANK(Z251,$V251:$AC251,1)</f>
        <v>1</v>
      </c>
      <c r="AA252" s="112"/>
      <c r="AB252" s="113">
        <f>RANK(AB251,$V251:$AC251,1)</f>
        <v>2</v>
      </c>
      <c r="AC252" s="114"/>
      <c r="AD252" s="36"/>
      <c r="AE252" s="72" t="s">
        <v>34</v>
      </c>
      <c r="AF252" s="38">
        <f>RANK(AF251,$AF251:$AH251,1)</f>
        <v>1</v>
      </c>
      <c r="AG252" s="42">
        <f>RANK(AG251,$AF251:$AH251,1)</f>
        <v>3</v>
      </c>
      <c r="AH252" s="1">
        <f>RANK(AH251,$AF251:$AH251,1)</f>
        <v>2</v>
      </c>
      <c r="AI252" s="3"/>
      <c r="AJ252" s="97"/>
      <c r="AK252" s="100"/>
      <c r="AL252" s="3"/>
    </row>
    <row r="253" spans="1:38" x14ac:dyDescent="0.2">
      <c r="A253" s="132"/>
      <c r="B253" s="133"/>
      <c r="C253" s="134"/>
      <c r="D253" s="190"/>
      <c r="E253" s="188" t="s">
        <v>39</v>
      </c>
      <c r="F253" s="106">
        <f>SUM(F11,F27,F43,F59,F75,F91,F139,F155,F171,F203,F219,F235,F187,F123,F107)</f>
        <v>1</v>
      </c>
      <c r="G253" s="105"/>
      <c r="H253" s="104">
        <f t="shared" ref="H253:AC253" si="10">SUM(H11,H27,H43,H59,H75,H91,H139,H155,H171,H203,H219,H235,H187,H123,H107)</f>
        <v>6</v>
      </c>
      <c r="I253" s="105"/>
      <c r="J253" s="104">
        <f t="shared" ref="J253:AC253" si="11">SUM(J11,J27,J43,J59,J75,J91,J139,J155,J171,J203,J219,J235,J187,J123,J107)</f>
        <v>7</v>
      </c>
      <c r="K253" s="105"/>
      <c r="L253" s="109">
        <f t="shared" ref="L253:AC253" si="12">SUM(L11,L27,L43,L59,L75,L91,L139,L155,L171,L203,L219,L235,L187,L123,L107)</f>
        <v>6</v>
      </c>
      <c r="M253" s="108"/>
      <c r="N253" s="106">
        <f t="shared" ref="N253:AC253" si="13">SUM(N11,N27,N43,N59,N75,N91,N139,N155,N171,N203,N219,N235,N187,N123,N107)</f>
        <v>3</v>
      </c>
      <c r="O253" s="105"/>
      <c r="P253" s="104">
        <f t="shared" ref="P253:AC253" si="14">SUM(P11,P27,P43,P59,P75,P91,P139,P155,P171,P203,P219,P235,P187,P123,P107)</f>
        <v>5</v>
      </c>
      <c r="Q253" s="105"/>
      <c r="R253" s="104">
        <f t="shared" ref="R253:AC253" si="15">SUM(R11,R27,R43,R59,R75,R91,R139,R155,R171,R203,R219,R235,R187,R123,R107)</f>
        <v>5</v>
      </c>
      <c r="S253" s="105"/>
      <c r="T253" s="109">
        <f t="shared" ref="T253:AC253" si="16">SUM(T11,T27,T43,T59,T75,T91,T139,T155,T171,T203,T219,T235,T187,T123,T107)</f>
        <v>6</v>
      </c>
      <c r="U253" s="108"/>
      <c r="V253" s="106">
        <f t="shared" ref="V253:AC253" si="17">SUM(V11,V27,V43,V59,V75,V91,V139,V155,V171,V203,V219,V235,V187,V123,V107)</f>
        <v>3</v>
      </c>
      <c r="W253" s="105"/>
      <c r="X253" s="104">
        <f t="shared" ref="X253:AC253" si="18">SUM(X11,X27,X43,X59,X75,X91,X139,X155,X171,X203,X219,X235,X187,X123,X107)</f>
        <v>6</v>
      </c>
      <c r="Y253" s="105"/>
      <c r="Z253" s="104">
        <f t="shared" ref="Z253:AC253" si="19">SUM(Z11,Z27,Z43,Z59,Z75,Z91,Z139,Z155,Z171,Z203,Z219,Z235,Z187,Z123,Z107)</f>
        <v>5</v>
      </c>
      <c r="AA253" s="105"/>
      <c r="AB253" s="109">
        <f t="shared" ref="AB253:AC253" si="20">SUM(AB11,AB27,AB43,AB59,AB75,AB91,AB139,AB155,AB171,AB203,AB219,AB235,AB187,AB123,AB107)</f>
        <v>5</v>
      </c>
      <c r="AC253" s="110"/>
      <c r="AD253" s="54"/>
      <c r="AE253" s="73" t="s">
        <v>40</v>
      </c>
      <c r="AF253" s="53">
        <f>SUM(F253,H253,J253,L253)</f>
        <v>20</v>
      </c>
      <c r="AG253" s="63">
        <f>SUM(N253:U253)</f>
        <v>19</v>
      </c>
      <c r="AH253" s="61">
        <f>SUM(V253:AC253)</f>
        <v>19</v>
      </c>
      <c r="AI253" s="3"/>
      <c r="AJ253" s="97"/>
      <c r="AK253" s="100"/>
      <c r="AL253" s="3"/>
    </row>
    <row r="254" spans="1:38" ht="17" thickBot="1" x14ac:dyDescent="0.25">
      <c r="A254" s="132"/>
      <c r="B254" s="133"/>
      <c r="C254" s="134"/>
      <c r="D254" s="191"/>
      <c r="E254" s="81" t="s">
        <v>38</v>
      </c>
      <c r="F254" s="89">
        <f>RANK(F253,$F253:$AC253)</f>
        <v>12</v>
      </c>
      <c r="G254" s="90"/>
      <c r="H254" s="85">
        <f>RANK(H253,$F253:$M253)</f>
        <v>2</v>
      </c>
      <c r="I254" s="85"/>
      <c r="J254" s="91">
        <f>RANK(J253,$F253:$M253)</f>
        <v>1</v>
      </c>
      <c r="K254" s="90"/>
      <c r="L254" s="85">
        <f>RANK(L253,$F253:$M253)</f>
        <v>2</v>
      </c>
      <c r="M254" s="85"/>
      <c r="N254" s="89">
        <f>RANK(N253,$F253:$AC253)</f>
        <v>10</v>
      </c>
      <c r="O254" s="90"/>
      <c r="P254" s="91">
        <f>RANK(P253,$F253:$AC253)</f>
        <v>6</v>
      </c>
      <c r="Q254" s="90"/>
      <c r="R254" s="91">
        <f>RANK(R253,$F253:$AC253)</f>
        <v>6</v>
      </c>
      <c r="S254" s="90"/>
      <c r="T254" s="85">
        <f>RANK(T253,$F253:$AC253)</f>
        <v>2</v>
      </c>
      <c r="U254" s="88"/>
      <c r="V254" s="89">
        <f>RANK(V253,$F253:$AC253)</f>
        <v>10</v>
      </c>
      <c r="W254" s="90"/>
      <c r="X254" s="91">
        <f>RANK(X253,$F253:$AC253)</f>
        <v>2</v>
      </c>
      <c r="Y254" s="90"/>
      <c r="Z254" s="91">
        <f>RANK(Z253,$F253:$AC253)</f>
        <v>6</v>
      </c>
      <c r="AA254" s="90"/>
      <c r="AB254" s="85">
        <f>RANK(AB253,$F253:$AC253)</f>
        <v>6</v>
      </c>
      <c r="AC254" s="88"/>
      <c r="AD254" s="36"/>
      <c r="AE254" s="74" t="s">
        <v>38</v>
      </c>
      <c r="AF254" s="52">
        <f>RANK(AF253,$AF253:$AH253)</f>
        <v>1</v>
      </c>
      <c r="AG254" s="55">
        <f>RANK(AG253,$AF253:$AH253)</f>
        <v>2</v>
      </c>
      <c r="AH254" s="45">
        <f>RANK(AH253,$AF253:$AH253)</f>
        <v>2</v>
      </c>
      <c r="AI254" s="3"/>
      <c r="AJ254" s="98"/>
      <c r="AK254" s="101"/>
      <c r="AL254" s="3"/>
    </row>
    <row r="255" spans="1:38" x14ac:dyDescent="0.2">
      <c r="A255" s="132"/>
      <c r="B255" s="133"/>
      <c r="C255" s="134"/>
      <c r="D255" s="189">
        <v>6</v>
      </c>
      <c r="E255" s="65" t="s">
        <v>28</v>
      </c>
      <c r="F255" s="92">
        <f>AVERAGE(G13,G29,G45,G61,G77,G93,G141,G157,G173,G205,G221,G237)</f>
        <v>9.1890514311766383E-2</v>
      </c>
      <c r="G255" s="93"/>
      <c r="H255" s="94">
        <f>AVERAGE(I13,I29,I45,I61,I77,I93,I141,I157,I173,I205,I221,I237)</f>
        <v>1.0851367776902496E-2</v>
      </c>
      <c r="I255" s="84"/>
      <c r="J255" s="178">
        <f t="shared" ref="J255:AC255" si="21">AVERAGE(K13,K29,K45,K61,K77,K93,K141,K189,K125,K109,K157,K173,K205,K221,K237)</f>
        <v>0.12192394692658258</v>
      </c>
      <c r="K255" s="160"/>
      <c r="L255" s="157">
        <f t="shared" ref="L255:AC255" si="22">AVERAGE(M13,M29,M45,M61,M77,M93,M141,M189,M125,M109,M157,M173,M205,M221,M237)</f>
        <v>9.2133807570467713E-2</v>
      </c>
      <c r="M255" s="160"/>
      <c r="N255" s="159">
        <f t="shared" ref="N255:AC255" si="23">AVERAGE(O13,O29,O45,O61,O77,O93,O141,O189,O125,O109,O157,O173,O205,O221,O237)</f>
        <v>0.38324677212738173</v>
      </c>
      <c r="O255" s="160"/>
      <c r="P255" s="178">
        <f>AVERAGE(Q13,Q29,Q45,Q61,Q77,Q93,Q141,Q189,Q125,Q109,Q157,Q173,Q205,Q221,Q237)</f>
        <v>0.27662634704181033</v>
      </c>
      <c r="Q255" s="160"/>
      <c r="R255" s="178">
        <f t="shared" ref="R255:AC255" si="24">AVERAGE(S13,S29,S45,S61,S77,S93,S141,S189,S125,S109,S157,S173,S205,S221,S237)</f>
        <v>0.32909247161092925</v>
      </c>
      <c r="S255" s="160"/>
      <c r="T255" s="157">
        <f t="shared" ref="T255:AC255" si="25">AVERAGE(U13,U29,U45,U61,U77,U93,U141,U189,U125,U109,U157,U173,U205,U221,U237)</f>
        <v>0.31713224873360907</v>
      </c>
      <c r="U255" s="160"/>
      <c r="V255" s="159">
        <f t="shared" ref="V255:AC255" si="26">AVERAGE(W13,W29,W45,W61,W77,W93,W141,W189,W125,W109,W157,W173,W205,W221,W237)</f>
        <v>0.2558374117599887</v>
      </c>
      <c r="W255" s="160"/>
      <c r="X255" s="178">
        <f>AVERAGE(Y13,Y29,Y45,Y61,Y77,Y93,Y141,Y189,Y125,Y109,Y157,Y173,Y205,Y221,Y237)</f>
        <v>0.17077166798005752</v>
      </c>
      <c r="Y255" s="160"/>
      <c r="Z255" s="178">
        <f t="shared" ref="Z255:AC255" si="27">AVERAGE(AA13,AA29,AA45,AA61,AA77,AA93,AA141,AA189,AA125,AA109,AA157,AA173,AA205,AA221,AA237)</f>
        <v>0.16292184253416331</v>
      </c>
      <c r="AA255" s="160"/>
      <c r="AB255" s="157">
        <f t="shared" ref="AB255:AC255" si="28">AVERAGE(AC13,AC29,AC45,AC61,AC77,AC93,AC141,AC189,AC125,AC109,AC157,AC173,AC205,AC221,AC237)</f>
        <v>0.22875859339650001</v>
      </c>
      <c r="AC255" s="179"/>
      <c r="AD255" s="36"/>
      <c r="AE255" s="71" t="s">
        <v>28</v>
      </c>
      <c r="AF255" s="35">
        <f>AVERAGE(F255,H255,J255,L255)</f>
        <v>7.9199909146429798E-2</v>
      </c>
      <c r="AG255" s="43">
        <f>AVERAGE(N255:U255)</f>
        <v>0.32652445987843259</v>
      </c>
      <c r="AH255" s="44">
        <f>AVERAGE(V255:AC255)</f>
        <v>0.20457237891767738</v>
      </c>
      <c r="AI255" s="3"/>
      <c r="AJ255" s="96">
        <f>AVERAGE(AF255:AH255)</f>
        <v>0.20343224931417994</v>
      </c>
      <c r="AK255" s="99">
        <f>RANK(AJ255,AJ$247:AJ$262,1)</f>
        <v>2</v>
      </c>
      <c r="AL255" s="3"/>
    </row>
    <row r="256" spans="1:38" x14ac:dyDescent="0.2">
      <c r="A256" s="132"/>
      <c r="B256" s="133"/>
      <c r="C256" s="134"/>
      <c r="D256" s="190"/>
      <c r="E256" s="80" t="s">
        <v>34</v>
      </c>
      <c r="F256" s="111">
        <f>RANK(F255,$F255:$M255,1)</f>
        <v>2</v>
      </c>
      <c r="G256" s="112"/>
      <c r="H256" s="113">
        <f>RANK(H255,$F255:$M255,1)</f>
        <v>1</v>
      </c>
      <c r="I256" s="113"/>
      <c r="J256" s="115">
        <f>RANK(J255,$F255:$M255,1)</f>
        <v>4</v>
      </c>
      <c r="K256" s="112"/>
      <c r="L256" s="113">
        <f>RANK(L255,$F255:$M255,1)</f>
        <v>3</v>
      </c>
      <c r="M256" s="113"/>
      <c r="N256" s="111">
        <f>RANK(N255,$N255:$U255,1)</f>
        <v>4</v>
      </c>
      <c r="O256" s="112"/>
      <c r="P256" s="115">
        <f>RANK(P255,$N255:$U255,1)</f>
        <v>1</v>
      </c>
      <c r="Q256" s="112"/>
      <c r="R256" s="115">
        <f>RANK(R255,$N255:$U255,1)</f>
        <v>3</v>
      </c>
      <c r="S256" s="112"/>
      <c r="T256" s="113">
        <f>RANK(T255,$N255:$U255,1)</f>
        <v>2</v>
      </c>
      <c r="U256" s="114"/>
      <c r="V256" s="111">
        <f>RANK(V255,$V255:$AC255,1)</f>
        <v>4</v>
      </c>
      <c r="W256" s="112"/>
      <c r="X256" s="115">
        <f>RANK(X255,$V255:$AC255,1)</f>
        <v>2</v>
      </c>
      <c r="Y256" s="112"/>
      <c r="Z256" s="115">
        <f>RANK(Z255,$V255:$AC255,1)</f>
        <v>1</v>
      </c>
      <c r="AA256" s="112"/>
      <c r="AB256" s="113">
        <f>RANK(AB255,$V255:$AC255,1)</f>
        <v>3</v>
      </c>
      <c r="AC256" s="114"/>
      <c r="AD256" s="36"/>
      <c r="AE256" s="72" t="s">
        <v>34</v>
      </c>
      <c r="AF256" s="38">
        <f>RANK(AF255,$AF255:$AH255,1)</f>
        <v>1</v>
      </c>
      <c r="AG256" s="42">
        <f>RANK(AG255,$AF255:$AH255,1)</f>
        <v>3</v>
      </c>
      <c r="AH256" s="1">
        <f>RANK(AH255,$AF255:$AH255,1)</f>
        <v>2</v>
      </c>
      <c r="AI256" s="3"/>
      <c r="AJ256" s="97"/>
      <c r="AK256" s="100"/>
      <c r="AL256" s="3"/>
    </row>
    <row r="257" spans="1:38" x14ac:dyDescent="0.2">
      <c r="A257" s="132"/>
      <c r="B257" s="133"/>
      <c r="C257" s="134"/>
      <c r="D257" s="190"/>
      <c r="E257" s="188" t="s">
        <v>39</v>
      </c>
      <c r="F257" s="106">
        <f>SUM(F15,F31,F47,F63,F79,F95,F143,F159,F175,F207,F223,F239,F191,F127,F111)</f>
        <v>1</v>
      </c>
      <c r="G257" s="105"/>
      <c r="H257" s="104">
        <f t="shared" ref="H257:AC257" si="29">SUM(H15,H31,H47,H63,H79,H95,H143,H159,H175,H207,H223,H239,H191,H127,H111)</f>
        <v>5</v>
      </c>
      <c r="I257" s="105"/>
      <c r="J257" s="104">
        <f t="shared" ref="J257:AC257" si="30">SUM(J15,J31,J47,J63,J79,J95,J143,J159,J175,J207,J223,J239,J191,J127,J111)</f>
        <v>6</v>
      </c>
      <c r="K257" s="105"/>
      <c r="L257" s="109">
        <f t="shared" ref="L257:AC257" si="31">SUM(L15,L31,L47,L63,L79,L95,L143,L159,L175,L207,L223,L239,L191,L127,L111)</f>
        <v>6</v>
      </c>
      <c r="M257" s="108"/>
      <c r="N257" s="106">
        <f t="shared" ref="N257:AC257" si="32">SUM(N15,N31,N47,N63,N79,N95,N143,N159,N175,N207,N223,N239,N191,N127,N111)</f>
        <v>3</v>
      </c>
      <c r="O257" s="105"/>
      <c r="P257" s="104">
        <f t="shared" ref="P257:AC257" si="33">SUM(P15,P31,P47,P63,P79,P95,P143,P159,P175,P207,P223,P239,P191,P127,P111)</f>
        <v>5</v>
      </c>
      <c r="Q257" s="105"/>
      <c r="R257" s="104">
        <f t="shared" ref="R257:AC257" si="34">SUM(R15,R31,R47,R63,R79,R95,R143,R159,R175,R207,R223,R239,R191,R127,R111)</f>
        <v>3</v>
      </c>
      <c r="S257" s="105"/>
      <c r="T257" s="109">
        <f t="shared" ref="T257:AC257" si="35">SUM(T15,T31,T47,T63,T79,T95,T143,T159,T175,T207,T223,T239,T191,T127,T111)</f>
        <v>6</v>
      </c>
      <c r="U257" s="108"/>
      <c r="V257" s="106">
        <f t="shared" ref="V257:AC257" si="36">SUM(V15,V31,V47,V63,V79,V95,V143,V159,V175,V207,V223,V239,V191,V127,V111)</f>
        <v>4</v>
      </c>
      <c r="W257" s="105"/>
      <c r="X257" s="104">
        <f t="shared" ref="X257:AC257" si="37">SUM(X15,X31,X47,X63,X79,X95,X143,X159,X175,X207,X223,X239,X191,X127,X111)</f>
        <v>4</v>
      </c>
      <c r="Y257" s="105"/>
      <c r="Z257" s="104">
        <f t="shared" ref="Z257:AC257" si="38">SUM(Z15,Z31,Z47,Z63,Z79,Z95,Z143,Z159,Z175,Z207,Z223,Z239,Z191,Z127,Z111)</f>
        <v>6</v>
      </c>
      <c r="AA257" s="105"/>
      <c r="AB257" s="109">
        <f t="shared" ref="AB257:AC257" si="39">SUM(AB15,AB31,AB47,AB63,AB79,AB95,AB143,AB159,AB175,AB207,AB223,AB239,AB191,AB127,AB111)</f>
        <v>7</v>
      </c>
      <c r="AC257" s="110"/>
      <c r="AD257" s="54"/>
      <c r="AE257" s="73" t="s">
        <v>40</v>
      </c>
      <c r="AF257" s="53">
        <f>SUM(F257,H257,J257,L257)</f>
        <v>18</v>
      </c>
      <c r="AG257" s="63">
        <f>SUM(N257:U257)</f>
        <v>17</v>
      </c>
      <c r="AH257" s="61">
        <f>SUM(V257:AC257)</f>
        <v>21</v>
      </c>
      <c r="AI257" s="3"/>
      <c r="AJ257" s="97"/>
      <c r="AK257" s="100"/>
      <c r="AL257" s="3"/>
    </row>
    <row r="258" spans="1:38" ht="17" thickBot="1" x14ac:dyDescent="0.25">
      <c r="A258" s="132"/>
      <c r="B258" s="133"/>
      <c r="C258" s="134"/>
      <c r="D258" s="191"/>
      <c r="E258" s="81" t="s">
        <v>38</v>
      </c>
      <c r="F258" s="89">
        <f>RANK(F257,$F257:$AC257)</f>
        <v>12</v>
      </c>
      <c r="G258" s="90"/>
      <c r="H258" s="85">
        <f>RANK(H257,$F257:$M257)</f>
        <v>3</v>
      </c>
      <c r="I258" s="85"/>
      <c r="J258" s="91">
        <f>RANK(J257,$F257:$M257)</f>
        <v>1</v>
      </c>
      <c r="K258" s="90"/>
      <c r="L258" s="85">
        <f>RANK(L257,$F257:$M257)</f>
        <v>1</v>
      </c>
      <c r="M258" s="85"/>
      <c r="N258" s="89">
        <f>RANK(N257,$F257:$AC257)</f>
        <v>10</v>
      </c>
      <c r="O258" s="90"/>
      <c r="P258" s="91">
        <f>RANK(P257,$F257:$AC257)</f>
        <v>6</v>
      </c>
      <c r="Q258" s="90"/>
      <c r="R258" s="91">
        <f>RANK(R257,$F257:$AC257)</f>
        <v>10</v>
      </c>
      <c r="S258" s="90"/>
      <c r="T258" s="85">
        <f>RANK(T257,$F257:$AC257)</f>
        <v>2</v>
      </c>
      <c r="U258" s="88"/>
      <c r="V258" s="89">
        <f>RANK(V257,$F257:$AC257)</f>
        <v>8</v>
      </c>
      <c r="W258" s="90"/>
      <c r="X258" s="91">
        <f>RANK(X257,$F257:$AC257)</f>
        <v>8</v>
      </c>
      <c r="Y258" s="90"/>
      <c r="Z258" s="91">
        <f>RANK(Z257,$F257:$AC257)</f>
        <v>2</v>
      </c>
      <c r="AA258" s="90"/>
      <c r="AB258" s="85">
        <f>RANK(AB257,$F257:$AC257)</f>
        <v>1</v>
      </c>
      <c r="AC258" s="88"/>
      <c r="AD258" s="36"/>
      <c r="AE258" s="74" t="s">
        <v>38</v>
      </c>
      <c r="AF258" s="52">
        <f>RANK(AF257,$AF257:$AH257)</f>
        <v>2</v>
      </c>
      <c r="AG258" s="55">
        <f>RANK(AG257,$AF257:$AH257)</f>
        <v>3</v>
      </c>
      <c r="AH258" s="45">
        <f>RANK(AH257,$AF257:$AH257)</f>
        <v>1</v>
      </c>
      <c r="AI258" s="3"/>
      <c r="AJ258" s="98"/>
      <c r="AK258" s="101"/>
      <c r="AL258" s="3"/>
    </row>
    <row r="259" spans="1:38" x14ac:dyDescent="0.2">
      <c r="A259" s="132"/>
      <c r="B259" s="133"/>
      <c r="C259" s="134"/>
      <c r="D259" s="190">
        <v>9</v>
      </c>
      <c r="E259" s="65" t="s">
        <v>28</v>
      </c>
      <c r="F259" s="92">
        <f>AVERAGE(G17,G33,G49,G65,G81,G97,G145,G161,G177,G209,G225,G241)</f>
        <v>9.2963369929927556E-2</v>
      </c>
      <c r="G259" s="93"/>
      <c r="H259" s="94">
        <f>AVERAGE(I17,I33,I49,I65,I81,I97,I145,I161,I177,I209,I225,I241)</f>
        <v>5.3731396609425315E-3</v>
      </c>
      <c r="I259" s="84"/>
      <c r="J259" s="178">
        <f t="shared" ref="J259:AC259" si="40">AVERAGE(K17,K33,K49,K65,K81,K97,K145,K193,K129,K113,K161,K177,K209,K225,K241)</f>
        <v>7.5593365100278129E-2</v>
      </c>
      <c r="K259" s="160"/>
      <c r="L259" s="157">
        <f t="shared" ref="L259:AC259" si="41">AVERAGE(M17,M33,M49,M65,M81,M97,M145,M193,M129,M113,M161,M177,M209,M225,M241)</f>
        <v>8.9473707655953388E-2</v>
      </c>
      <c r="M259" s="160"/>
      <c r="N259" s="159">
        <f t="shared" ref="N259:AC259" si="42">AVERAGE(O17,O33,O49,O65,O81,O97,O145,O193,O129,O113,O161,O177,O209,O225,O241)</f>
        <v>0.25432331722359863</v>
      </c>
      <c r="O259" s="160"/>
      <c r="P259" s="178">
        <f>AVERAGE(Q17,Q33,Q49,Q65,Q81,Q97,Q145,Q193,Q129,Q113,Q161,Q177,Q209,Q225,Q241)</f>
        <v>0.15120585351234098</v>
      </c>
      <c r="Q259" s="160"/>
      <c r="R259" s="178">
        <f t="shared" ref="R259:AC259" si="43">AVERAGE(S17,S33,S49,S65,S81,S97,S145,S193,S129,S113,S161,S177,S209,S225,S241)</f>
        <v>0.12896294633333796</v>
      </c>
      <c r="S259" s="160"/>
      <c r="T259" s="157">
        <f t="shared" ref="T259:AC259" si="44">AVERAGE(U17,U33,U49,U65,U81,U97,U145,U193,U129,U113,U161,U177,U209,U225,U241)</f>
        <v>0.13163510804563017</v>
      </c>
      <c r="U259" s="160"/>
      <c r="V259" s="159">
        <f t="shared" ref="V259:AC259" si="45">AVERAGE(W17,W33,W49,W65,W81,W97,W145,W193,W129,W113,W161,W177,W209,W225,W241)</f>
        <v>0.15416117054521258</v>
      </c>
      <c r="W259" s="160"/>
      <c r="X259" s="178">
        <f>AVERAGE(Y17,Y33,Y49,Y65,Y81,Y97,Y145,Y193,Y129,Y113,Y161,Y177,Y209,Y225,Y241)</f>
        <v>0.11116297696802115</v>
      </c>
      <c r="Y259" s="160"/>
      <c r="Z259" s="178">
        <f t="shared" ref="Z259:AC259" si="46">AVERAGE(AA17,AA33,AA49,AA65,AA81,AA97,AA145,AA193,AA129,AA113,AA161,AA177,AA209,AA225,AA241)</f>
        <v>0.14101329632065002</v>
      </c>
      <c r="AA259" s="160"/>
      <c r="AB259" s="157">
        <f t="shared" ref="AB259:AC259" si="47">AVERAGE(AC17,AC33,AC49,AC65,AC81,AC97,AC145,AC193,AC129,AC113,AC161,AC177,AC209,AC225,AC241)</f>
        <v>0.12650278942622231</v>
      </c>
      <c r="AC259" s="179"/>
      <c r="AD259" s="36"/>
      <c r="AE259" s="71" t="s">
        <v>28</v>
      </c>
      <c r="AF259" s="35">
        <f>AVERAGE(F259,H259,J259,L259)</f>
        <v>6.5850895586775399E-2</v>
      </c>
      <c r="AG259" s="43">
        <f>AVERAGE(N259:U259)</f>
        <v>0.16653180627872693</v>
      </c>
      <c r="AH259" s="44">
        <f>AVERAGE(V259:AC259)</f>
        <v>0.13321005831502652</v>
      </c>
      <c r="AI259" s="3"/>
      <c r="AJ259" s="96">
        <f>AVERAGE(AF259:AH259)</f>
        <v>0.12186425339350963</v>
      </c>
      <c r="AK259" s="99">
        <f>RANK(AJ259,AJ$247:AJ$262,1)</f>
        <v>1</v>
      </c>
      <c r="AL259" s="3"/>
    </row>
    <row r="260" spans="1:38" x14ac:dyDescent="0.2">
      <c r="A260" s="132"/>
      <c r="B260" s="133"/>
      <c r="C260" s="134"/>
      <c r="D260" s="190"/>
      <c r="E260" s="80" t="s">
        <v>34</v>
      </c>
      <c r="F260" s="111">
        <f>RANK(F259,$F259:$M259,1)</f>
        <v>4</v>
      </c>
      <c r="G260" s="112"/>
      <c r="H260" s="113">
        <f>RANK(H259,$F259:$M259,1)</f>
        <v>1</v>
      </c>
      <c r="I260" s="113"/>
      <c r="J260" s="115">
        <f>RANK(J259,$F259:$M259,1)</f>
        <v>2</v>
      </c>
      <c r="K260" s="112"/>
      <c r="L260" s="113">
        <f>RANK(L259,$F259:$M259,1)</f>
        <v>3</v>
      </c>
      <c r="M260" s="113"/>
      <c r="N260" s="111">
        <f>RANK(N259,$N259:$U259,1)</f>
        <v>4</v>
      </c>
      <c r="O260" s="112"/>
      <c r="P260" s="115">
        <f>RANK(P259,$N259:$U259,1)</f>
        <v>3</v>
      </c>
      <c r="Q260" s="112"/>
      <c r="R260" s="115">
        <f>RANK(R259,$N259:$U259,1)</f>
        <v>1</v>
      </c>
      <c r="S260" s="112"/>
      <c r="T260" s="113">
        <f>RANK(T259,$N259:$U259,1)</f>
        <v>2</v>
      </c>
      <c r="U260" s="114"/>
      <c r="V260" s="111">
        <f>RANK(V259,$V259:$AC259,1)</f>
        <v>4</v>
      </c>
      <c r="W260" s="112"/>
      <c r="X260" s="115">
        <f>RANK(X259,$V259:$AC259,1)</f>
        <v>1</v>
      </c>
      <c r="Y260" s="112"/>
      <c r="Z260" s="115">
        <f>RANK(Z259,$V259:$AC259,1)</f>
        <v>3</v>
      </c>
      <c r="AA260" s="112"/>
      <c r="AB260" s="113">
        <f>RANK(AB259,$V259:$AC259,1)</f>
        <v>2</v>
      </c>
      <c r="AC260" s="114"/>
      <c r="AD260" s="36"/>
      <c r="AE260" s="72" t="s">
        <v>34</v>
      </c>
      <c r="AF260" s="38">
        <f>RANK(AF259,$AF259:$AH259,1)</f>
        <v>1</v>
      </c>
      <c r="AG260" s="42">
        <f>RANK(AG259,$AF259:$AH259,1)</f>
        <v>3</v>
      </c>
      <c r="AH260" s="1">
        <f>RANK(AH259,$AF259:$AH259,1)</f>
        <v>2</v>
      </c>
      <c r="AI260" s="3"/>
      <c r="AJ260" s="97"/>
      <c r="AK260" s="100"/>
      <c r="AL260" s="3"/>
    </row>
    <row r="261" spans="1:38" x14ac:dyDescent="0.2">
      <c r="A261" s="132"/>
      <c r="B261" s="133"/>
      <c r="C261" s="134"/>
      <c r="D261" s="190"/>
      <c r="E261" s="188" t="s">
        <v>39</v>
      </c>
      <c r="F261" s="106">
        <f>SUM(F19,F35,F51,F67,F83,F99,F147,F163,F179,F211,F227,F243,F195,F131,F115)</f>
        <v>3</v>
      </c>
      <c r="G261" s="105"/>
      <c r="H261" s="104">
        <f t="shared" ref="H261:AC261" si="48">SUM(H19,H35,H51,H67,H83,H99,H147,H163,H179,H211,H227,H243,H195,H131,H115)</f>
        <v>5</v>
      </c>
      <c r="I261" s="105"/>
      <c r="J261" s="104">
        <f t="shared" ref="J261:AC261" si="49">SUM(J19,J35,J51,J67,J83,J99,J147,J163,J179,J211,J227,J243,J195,J131,J115)</f>
        <v>7</v>
      </c>
      <c r="K261" s="105"/>
      <c r="L261" s="109">
        <f t="shared" ref="L261:AC261" si="50">SUM(L19,L35,L51,L67,L83,L99,L147,L163,L179,L211,L227,L243,L195,L131,L115)</f>
        <v>7</v>
      </c>
      <c r="M261" s="108"/>
      <c r="N261" s="106">
        <f t="shared" ref="N261:AC261" si="51">SUM(N19,N35,N51,N67,N83,N99,N147,N163,N179,N211,N227,N243,N195,N131,N115)</f>
        <v>4</v>
      </c>
      <c r="O261" s="105"/>
      <c r="P261" s="104">
        <f t="shared" ref="P261:AC261" si="52">SUM(P19,P35,P51,P67,P83,P99,P147,P163,P179,P211,P227,P243,P195,P131,P115)</f>
        <v>4</v>
      </c>
      <c r="Q261" s="105"/>
      <c r="R261" s="104">
        <f t="shared" ref="R261:AC261" si="53">SUM(R19,R35,R51,R67,R83,R99,R147,R163,R179,R211,R227,R243,R195,R131,R115)</f>
        <v>3</v>
      </c>
      <c r="S261" s="105"/>
      <c r="T261" s="109">
        <f t="shared" ref="T261:AC261" si="54">SUM(T19,T35,T51,T67,T83,T99,T147,T163,T179,T211,T227,T243,T195,T131,T115)</f>
        <v>7</v>
      </c>
      <c r="U261" s="108"/>
      <c r="V261" s="106">
        <f t="shared" ref="V261:AC261" si="55">SUM(V19,V35,V51,V67,V83,V99,V147,V163,V179,V211,V227,V243,V195,V131,V115)</f>
        <v>4</v>
      </c>
      <c r="W261" s="105"/>
      <c r="X261" s="104">
        <f t="shared" ref="X261:AC261" si="56">SUM(X19,X35,X51,X67,X83,X99,X147,X163,X179,X211,X227,X243,X195,X131,X115)</f>
        <v>6</v>
      </c>
      <c r="Y261" s="105"/>
      <c r="Z261" s="104">
        <f t="shared" ref="Z261:AC261" si="57">SUM(Z19,Z35,Z51,Z67,Z83,Z99,Z147,Z163,Z179,Z211,Z227,Z243,Z195,Z131,Z115)</f>
        <v>6</v>
      </c>
      <c r="AA261" s="105"/>
      <c r="AB261" s="109">
        <f t="shared" ref="AB261:AC261" si="58">SUM(AB19,AB35,AB51,AB67,AB83,AB99,AB147,AB163,AB179,AB211,AB227,AB243,AB195,AB131,AB115)</f>
        <v>6</v>
      </c>
      <c r="AC261" s="110"/>
      <c r="AD261" s="54"/>
      <c r="AE261" s="73" t="s">
        <v>40</v>
      </c>
      <c r="AF261" s="53">
        <f>SUM(F261,H261,J261,L261)</f>
        <v>22</v>
      </c>
      <c r="AG261" s="63">
        <f>SUM(N261:U261)</f>
        <v>18</v>
      </c>
      <c r="AH261" s="61">
        <f>SUM(V261:AC261)</f>
        <v>22</v>
      </c>
      <c r="AI261" s="3"/>
      <c r="AJ261" s="97"/>
      <c r="AK261" s="100"/>
      <c r="AL261" s="3"/>
    </row>
    <row r="262" spans="1:38" ht="17" thickBot="1" x14ac:dyDescent="0.25">
      <c r="A262" s="135"/>
      <c r="B262" s="136"/>
      <c r="C262" s="137"/>
      <c r="D262" s="191"/>
      <c r="E262" s="81" t="s">
        <v>38</v>
      </c>
      <c r="F262" s="89">
        <f>RANK(F261,$F261:$AC261)</f>
        <v>11</v>
      </c>
      <c r="G262" s="90"/>
      <c r="H262" s="85">
        <f>RANK(H261,$F261:$M261)</f>
        <v>3</v>
      </c>
      <c r="I262" s="85"/>
      <c r="J262" s="91">
        <f>RANK(J261,$F261:$M261)</f>
        <v>1</v>
      </c>
      <c r="K262" s="90"/>
      <c r="L262" s="85">
        <f>RANK(L261,$F261:$M261)</f>
        <v>1</v>
      </c>
      <c r="M262" s="85"/>
      <c r="N262" s="89">
        <f>RANK(N261,$F261:$AC261)</f>
        <v>8</v>
      </c>
      <c r="O262" s="90"/>
      <c r="P262" s="91">
        <f>RANK(P261,$F261:$AC261)</f>
        <v>8</v>
      </c>
      <c r="Q262" s="90"/>
      <c r="R262" s="91">
        <f>RANK(R261,$F261:$AC261)</f>
        <v>11</v>
      </c>
      <c r="S262" s="90"/>
      <c r="T262" s="85">
        <f>RANK(T261,$F261:$AC261)</f>
        <v>1</v>
      </c>
      <c r="U262" s="88"/>
      <c r="V262" s="89">
        <f>RANK(V261,$F261:$AC261)</f>
        <v>8</v>
      </c>
      <c r="W262" s="90"/>
      <c r="X262" s="91">
        <f>RANK(X261,$F261:$AC261)</f>
        <v>4</v>
      </c>
      <c r="Y262" s="90"/>
      <c r="Z262" s="91">
        <f>RANK(Z261,$F261:$AC261)</f>
        <v>4</v>
      </c>
      <c r="AA262" s="90"/>
      <c r="AB262" s="85">
        <f>RANK(AB261,$F261:$AC261)</f>
        <v>4</v>
      </c>
      <c r="AC262" s="88"/>
      <c r="AD262" s="36"/>
      <c r="AE262" s="74" t="s">
        <v>38</v>
      </c>
      <c r="AF262" s="52">
        <f>RANK(AF261,$AF261:$AH261)</f>
        <v>1</v>
      </c>
      <c r="AG262" s="55">
        <f>RANK(AG261,$AF261:$AH261)</f>
        <v>3</v>
      </c>
      <c r="AH262" s="45">
        <f>RANK(AH261,$AF261:$AH261)</f>
        <v>1</v>
      </c>
      <c r="AI262" s="3"/>
      <c r="AJ262" s="98"/>
      <c r="AK262" s="101"/>
      <c r="AL262" s="3"/>
    </row>
    <row r="263" spans="1:38" ht="17" thickBot="1" x14ac:dyDescent="0.25">
      <c r="A263" s="32"/>
      <c r="B263" s="32"/>
      <c r="C263" s="32"/>
      <c r="D263" s="50"/>
      <c r="E263" s="50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6"/>
      <c r="AE263" s="36"/>
      <c r="AF263" s="34"/>
      <c r="AG263" s="34"/>
      <c r="AH263" s="34"/>
      <c r="AI263" s="3"/>
    </row>
    <row r="264" spans="1:38" ht="32" customHeight="1" thickBot="1" x14ac:dyDescent="0.25"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118" t="s">
        <v>33</v>
      </c>
      <c r="AK264" s="119"/>
    </row>
    <row r="265" spans="1:38" ht="17" customHeight="1" x14ac:dyDescent="0.2">
      <c r="A265" s="138" t="s">
        <v>32</v>
      </c>
      <c r="B265" s="139"/>
      <c r="C265" s="139"/>
      <c r="D265" s="140"/>
      <c r="E265" s="65" t="s">
        <v>28</v>
      </c>
      <c r="F265" s="159">
        <f>AVERAGE(F247,F251,F255,F259)</f>
        <v>0.13405924854433432</v>
      </c>
      <c r="G265" s="182"/>
      <c r="H265" s="178">
        <f t="shared" ref="H265:AC265" si="59">AVERAGE(H247,H251,H255,H259)</f>
        <v>6.4831383069073267E-2</v>
      </c>
      <c r="I265" s="182"/>
      <c r="J265" s="178">
        <f t="shared" ref="J265:AC265" si="60">AVERAGE(J247,J251,J255,J259)</f>
        <v>0.10296265742370284</v>
      </c>
      <c r="K265" s="182"/>
      <c r="L265" s="157">
        <f t="shared" ref="L265:AC265" si="61">AVERAGE(L247,L251,L255,L259)</f>
        <v>8.9301180685395998E-2</v>
      </c>
      <c r="M265" s="157"/>
      <c r="N265" s="159">
        <f t="shared" ref="N265:AC265" si="62">AVERAGE(N247,N251,N255,N259)</f>
        <v>0.46248607408305858</v>
      </c>
      <c r="O265" s="182"/>
      <c r="P265" s="178">
        <f t="shared" ref="P265:AC265" si="63">AVERAGE(P247,P251,P255,P259)</f>
        <v>0.28105819485746508</v>
      </c>
      <c r="Q265" s="182"/>
      <c r="R265" s="178">
        <f t="shared" ref="R265:AC265" si="64">AVERAGE(R247,R251,R255,R259)</f>
        <v>0.286925882740522</v>
      </c>
      <c r="S265" s="182"/>
      <c r="T265" s="157">
        <f t="shared" ref="T265:AC265" si="65">AVERAGE(T247,T251,T255,T259)</f>
        <v>0.29916545328116695</v>
      </c>
      <c r="U265" s="183"/>
      <c r="V265" s="157">
        <f t="shared" ref="V265:AC265" si="66">AVERAGE(V247,V251,V255,V259)</f>
        <v>0.23093418571710661</v>
      </c>
      <c r="W265" s="182"/>
      <c r="X265" s="178">
        <f t="shared" ref="X265:AC265" si="67">AVERAGE(X247,X251,X255,X259)</f>
        <v>0.20108144806949108</v>
      </c>
      <c r="Y265" s="182"/>
      <c r="Z265" s="178">
        <f t="shared" ref="Z265:AC265" si="68">AVERAGE(Z247,Z251,Z255,Z259)</f>
        <v>0.16189096624638233</v>
      </c>
      <c r="AA265" s="182"/>
      <c r="AB265" s="157">
        <f t="shared" ref="AB265:AC265" si="69">AVERAGE(AB247,AB251,AB255,AB259)</f>
        <v>0.19391183125390205</v>
      </c>
      <c r="AC265" s="183"/>
      <c r="AD265" s="35"/>
      <c r="AE265" s="71" t="s">
        <v>28</v>
      </c>
      <c r="AF265" s="39">
        <f>AVERAGE(AF247,AF251,AF255,AF259)</f>
        <v>9.7788617430626584E-2</v>
      </c>
      <c r="AG265" s="40">
        <f>AVERAGE(AG247,AG251,AG255,AG259)</f>
        <v>0.33240890124055311</v>
      </c>
      <c r="AH265" s="41">
        <f>AVERAGE(AH247,AH251,AH255,AH259)</f>
        <v>0.1969546078217205</v>
      </c>
      <c r="AI265" s="3"/>
      <c r="AJ265" s="120">
        <f>AVERAGE(AJ247,AJ251,AJ255,AJ259)</f>
        <v>0.20905070883096677</v>
      </c>
      <c r="AK265" s="121"/>
    </row>
    <row r="266" spans="1:38" ht="17" customHeight="1" thickBot="1" x14ac:dyDescent="0.25">
      <c r="A266" s="141"/>
      <c r="B266" s="142"/>
      <c r="C266" s="142"/>
      <c r="D266" s="143"/>
      <c r="E266" s="60" t="s">
        <v>34</v>
      </c>
      <c r="F266" s="124">
        <v>4</v>
      </c>
      <c r="G266" s="127"/>
      <c r="H266" s="126">
        <v>2</v>
      </c>
      <c r="I266" s="127"/>
      <c r="J266" s="126">
        <v>3</v>
      </c>
      <c r="K266" s="127"/>
      <c r="L266" s="125">
        <v>1</v>
      </c>
      <c r="M266" s="125"/>
      <c r="N266" s="124">
        <v>4</v>
      </c>
      <c r="O266" s="127"/>
      <c r="P266" s="126">
        <v>1</v>
      </c>
      <c r="Q266" s="127"/>
      <c r="R266" s="126">
        <v>2</v>
      </c>
      <c r="S266" s="127"/>
      <c r="T266" s="125">
        <v>3</v>
      </c>
      <c r="U266" s="128"/>
      <c r="V266" s="125">
        <v>3</v>
      </c>
      <c r="W266" s="127"/>
      <c r="X266" s="126">
        <v>1</v>
      </c>
      <c r="Y266" s="127"/>
      <c r="Z266" s="126">
        <v>2</v>
      </c>
      <c r="AA266" s="127"/>
      <c r="AB266" s="125">
        <v>4</v>
      </c>
      <c r="AC266" s="128"/>
      <c r="AD266" s="33"/>
      <c r="AE266" s="72" t="s">
        <v>34</v>
      </c>
      <c r="AF266" s="33">
        <v>1</v>
      </c>
      <c r="AG266" s="64">
        <v>3</v>
      </c>
      <c r="AH266" s="62">
        <v>2</v>
      </c>
      <c r="AI266" s="37"/>
      <c r="AJ266" s="122"/>
      <c r="AK266" s="123"/>
    </row>
    <row r="267" spans="1:38" x14ac:dyDescent="0.2">
      <c r="A267" s="141"/>
      <c r="B267" s="142"/>
      <c r="C267" s="142"/>
      <c r="D267" s="143"/>
      <c r="E267" s="56" t="s">
        <v>40</v>
      </c>
      <c r="F267" s="106">
        <f>SUM(F249,F253,F257,F261)</f>
        <v>8</v>
      </c>
      <c r="G267" s="105"/>
      <c r="H267" s="104">
        <f t="shared" ref="H267:AC267" si="70">SUM(H249,H253,H257,H261)</f>
        <v>21</v>
      </c>
      <c r="I267" s="105"/>
      <c r="J267" s="104">
        <f t="shared" ref="J267:AC267" si="71">SUM(J249,J253,J257,J261)</f>
        <v>25</v>
      </c>
      <c r="K267" s="105"/>
      <c r="L267" s="102">
        <f t="shared" ref="L267:AC267" si="72">SUM(L249,L253,L257,L261)</f>
        <v>25</v>
      </c>
      <c r="M267" s="103"/>
      <c r="N267" s="106">
        <f t="shared" ref="N267:AC267" si="73">SUM(N249,N253,N257,N261)</f>
        <v>13</v>
      </c>
      <c r="O267" s="105"/>
      <c r="P267" s="104">
        <f t="shared" ref="P267:AC267" si="74">SUM(P249,P253,P257,P261)</f>
        <v>19</v>
      </c>
      <c r="Q267" s="105"/>
      <c r="R267" s="104">
        <f t="shared" ref="R267:AC267" si="75">SUM(R249,R253,R257,R261)</f>
        <v>17</v>
      </c>
      <c r="S267" s="105"/>
      <c r="T267" s="102">
        <f t="shared" ref="T267:AC267" si="76">SUM(T249,T253,T257,T261)</f>
        <v>24</v>
      </c>
      <c r="U267" s="107"/>
      <c r="V267" s="102">
        <f t="shared" ref="V267:AC267" si="77">SUM(V249,V253,V257,V261)</f>
        <v>14</v>
      </c>
      <c r="W267" s="105"/>
      <c r="X267" s="104">
        <f t="shared" ref="X267:AC267" si="78">SUM(X249,X253,X257,X261)</f>
        <v>21</v>
      </c>
      <c r="Y267" s="105"/>
      <c r="Z267" s="104">
        <f t="shared" ref="Z267:AC267" si="79">SUM(Z249,Z253,Z257,Z261)</f>
        <v>23</v>
      </c>
      <c r="AA267" s="105"/>
      <c r="AB267" s="102">
        <f t="shared" ref="AB267:AC267" si="80">SUM(AB249,AB253,AB257,AB261)</f>
        <v>23</v>
      </c>
      <c r="AC267" s="107"/>
      <c r="AD267" s="54"/>
      <c r="AE267" s="73" t="s">
        <v>42</v>
      </c>
      <c r="AF267" s="70">
        <f>SUM(F267,H267,J267,L267)</f>
        <v>79</v>
      </c>
      <c r="AG267" s="58">
        <f>SUM(N267:U267)</f>
        <v>73</v>
      </c>
      <c r="AH267" s="59">
        <f>SUM(V267:AC267)</f>
        <v>81</v>
      </c>
    </row>
    <row r="268" spans="1:38" ht="17" thickBot="1" x14ac:dyDescent="0.25">
      <c r="A268" s="144"/>
      <c r="B268" s="145"/>
      <c r="C268" s="145"/>
      <c r="D268" s="146"/>
      <c r="E268" s="57" t="s">
        <v>38</v>
      </c>
      <c r="F268" s="89">
        <f>RANK(F267,$F267:$AC267)</f>
        <v>12</v>
      </c>
      <c r="G268" s="90"/>
      <c r="H268" s="91">
        <f>RANK(H267,$F267:$M267)</f>
        <v>3</v>
      </c>
      <c r="I268" s="90"/>
      <c r="J268" s="91">
        <f>RANK(J267,$F267:$M267)</f>
        <v>1</v>
      </c>
      <c r="K268" s="90"/>
      <c r="L268" s="85">
        <f>RANK(L267,$F267:$M267)</f>
        <v>1</v>
      </c>
      <c r="M268" s="85"/>
      <c r="N268" s="89">
        <f>RANK(N267,$F267:$AC267)</f>
        <v>11</v>
      </c>
      <c r="O268" s="90"/>
      <c r="P268" s="91">
        <f>RANK(P267,$F267:$AC267)</f>
        <v>8</v>
      </c>
      <c r="Q268" s="90"/>
      <c r="R268" s="91">
        <f>RANK(R267,$F267:$AC267)</f>
        <v>9</v>
      </c>
      <c r="S268" s="90"/>
      <c r="T268" s="85">
        <f>RANK(T267,$F267:$AC267)</f>
        <v>3</v>
      </c>
      <c r="U268" s="88"/>
      <c r="V268" s="85">
        <f>RANK(V267,$F267:$AC267)</f>
        <v>10</v>
      </c>
      <c r="W268" s="90"/>
      <c r="X268" s="91">
        <f>RANK(X267,$F267:$AC267)</f>
        <v>6</v>
      </c>
      <c r="Y268" s="90"/>
      <c r="Z268" s="91">
        <f>RANK(Z267,$F267:$AC267)</f>
        <v>4</v>
      </c>
      <c r="AA268" s="90"/>
      <c r="AB268" s="85">
        <f>RANK(AB267,$F267:$AC267)</f>
        <v>4</v>
      </c>
      <c r="AC268" s="88"/>
      <c r="AD268" s="36"/>
      <c r="AE268" s="74" t="s">
        <v>38</v>
      </c>
      <c r="AF268" s="51">
        <f>RANK(AF267,$AF267:$AH267)</f>
        <v>2</v>
      </c>
      <c r="AG268" s="55">
        <f>RANK(AG267,$AF267:$AH267)</f>
        <v>3</v>
      </c>
      <c r="AH268" s="45">
        <f>RANK(AH267,$AF267:$AH267)</f>
        <v>1</v>
      </c>
    </row>
    <row r="269" spans="1:38" x14ac:dyDescent="0.2">
      <c r="AD269" s="3"/>
      <c r="AE269" s="3"/>
    </row>
    <row r="270" spans="1:38" x14ac:dyDescent="0.2">
      <c r="AD270" s="3"/>
      <c r="AE270" s="3"/>
    </row>
    <row r="271" spans="1:38" x14ac:dyDescent="0.2">
      <c r="AF271" s="75"/>
      <c r="AG271" s="75"/>
      <c r="AH271" s="75"/>
    </row>
  </sheetData>
  <mergeCells count="381">
    <mergeCell ref="AE245:AH246"/>
    <mergeCell ref="F265:G265"/>
    <mergeCell ref="H265:I265"/>
    <mergeCell ref="J265:K265"/>
    <mergeCell ref="L265:M265"/>
    <mergeCell ref="N265:O265"/>
    <mergeCell ref="P265:Q265"/>
    <mergeCell ref="R265:S265"/>
    <mergeCell ref="T265:U265"/>
    <mergeCell ref="V265:W265"/>
    <mergeCell ref="X265:Y265"/>
    <mergeCell ref="Z265:AA265"/>
    <mergeCell ref="AB265:AC265"/>
    <mergeCell ref="X255:Y255"/>
    <mergeCell ref="Z255:AA255"/>
    <mergeCell ref="AB255:AC255"/>
    <mergeCell ref="H259:I259"/>
    <mergeCell ref="J259:K259"/>
    <mergeCell ref="L259:M259"/>
    <mergeCell ref="N259:O259"/>
    <mergeCell ref="P259:Q259"/>
    <mergeCell ref="R259:S259"/>
    <mergeCell ref="T259:U259"/>
    <mergeCell ref="V259:W259"/>
    <mergeCell ref="D200:D203"/>
    <mergeCell ref="F247:G247"/>
    <mergeCell ref="F251:G251"/>
    <mergeCell ref="F255:G255"/>
    <mergeCell ref="F259:G259"/>
    <mergeCell ref="F248:G248"/>
    <mergeCell ref="F252:G252"/>
    <mergeCell ref="D204:D207"/>
    <mergeCell ref="D208:D211"/>
    <mergeCell ref="C196:C211"/>
    <mergeCell ref="X248:Y248"/>
    <mergeCell ref="Z248:AA248"/>
    <mergeCell ref="AB248:AC248"/>
    <mergeCell ref="N248:O248"/>
    <mergeCell ref="V248:W248"/>
    <mergeCell ref="Z252:AA252"/>
    <mergeCell ref="AB252:AC252"/>
    <mergeCell ref="R252:S252"/>
    <mergeCell ref="T252:U252"/>
    <mergeCell ref="V252:W252"/>
    <mergeCell ref="X252:Y252"/>
    <mergeCell ref="H248:I248"/>
    <mergeCell ref="J248:K248"/>
    <mergeCell ref="L248:M248"/>
    <mergeCell ref="P248:Q248"/>
    <mergeCell ref="R248:S248"/>
    <mergeCell ref="T248:U248"/>
    <mergeCell ref="AB259:AC259"/>
    <mergeCell ref="A180:A195"/>
    <mergeCell ref="B180:B195"/>
    <mergeCell ref="D180:D183"/>
    <mergeCell ref="D184:D187"/>
    <mergeCell ref="D188:D191"/>
    <mergeCell ref="D192:D195"/>
    <mergeCell ref="C180:C195"/>
    <mergeCell ref="B2:C2"/>
    <mergeCell ref="C20:C35"/>
    <mergeCell ref="C36:C51"/>
    <mergeCell ref="C52:C67"/>
    <mergeCell ref="A228:A243"/>
    <mergeCell ref="B228:B243"/>
    <mergeCell ref="D228:D231"/>
    <mergeCell ref="D232:D235"/>
    <mergeCell ref="D236:D239"/>
    <mergeCell ref="D240:D243"/>
    <mergeCell ref="C228:C243"/>
    <mergeCell ref="A212:A227"/>
    <mergeCell ref="B212:B227"/>
    <mergeCell ref="D212:D215"/>
    <mergeCell ref="D216:D219"/>
    <mergeCell ref="D220:D223"/>
    <mergeCell ref="D224:D227"/>
    <mergeCell ref="C212:C227"/>
    <mergeCell ref="A132:A147"/>
    <mergeCell ref="B132:B147"/>
    <mergeCell ref="D132:D135"/>
    <mergeCell ref="D136:D139"/>
    <mergeCell ref="A196:A211"/>
    <mergeCell ref="B196:B211"/>
    <mergeCell ref="D196:D199"/>
    <mergeCell ref="D140:D143"/>
    <mergeCell ref="D144:D147"/>
    <mergeCell ref="C132:C147"/>
    <mergeCell ref="A116:A131"/>
    <mergeCell ref="B116:B131"/>
    <mergeCell ref="D116:D119"/>
    <mergeCell ref="D120:D123"/>
    <mergeCell ref="D124:D127"/>
    <mergeCell ref="D128:D131"/>
    <mergeCell ref="C116:C131"/>
    <mergeCell ref="A164:A179"/>
    <mergeCell ref="B164:B179"/>
    <mergeCell ref="D164:D167"/>
    <mergeCell ref="D168:D171"/>
    <mergeCell ref="D172:D175"/>
    <mergeCell ref="D176:D179"/>
    <mergeCell ref="C164:C179"/>
    <mergeCell ref="A148:A163"/>
    <mergeCell ref="B148:B163"/>
    <mergeCell ref="D148:D151"/>
    <mergeCell ref="D152:D155"/>
    <mergeCell ref="D156:D159"/>
    <mergeCell ref="D160:D163"/>
    <mergeCell ref="C148:C163"/>
    <mergeCell ref="A68:A83"/>
    <mergeCell ref="B68:B83"/>
    <mergeCell ref="D68:D71"/>
    <mergeCell ref="D72:D75"/>
    <mergeCell ref="D76:D79"/>
    <mergeCell ref="D80:D83"/>
    <mergeCell ref="C68:C83"/>
    <mergeCell ref="A52:A67"/>
    <mergeCell ref="B52:B67"/>
    <mergeCell ref="D52:D55"/>
    <mergeCell ref="D56:D59"/>
    <mergeCell ref="D60:D63"/>
    <mergeCell ref="D64:D67"/>
    <mergeCell ref="A100:A115"/>
    <mergeCell ref="B100:B115"/>
    <mergeCell ref="D100:D103"/>
    <mergeCell ref="D104:D107"/>
    <mergeCell ref="D108:D111"/>
    <mergeCell ref="D112:D115"/>
    <mergeCell ref="C100:C115"/>
    <mergeCell ref="A84:A99"/>
    <mergeCell ref="B84:B99"/>
    <mergeCell ref="D84:D87"/>
    <mergeCell ref="D88:D91"/>
    <mergeCell ref="D92:D95"/>
    <mergeCell ref="D96:D99"/>
    <mergeCell ref="C84:C99"/>
    <mergeCell ref="A36:A51"/>
    <mergeCell ref="B36:B51"/>
    <mergeCell ref="D36:D39"/>
    <mergeCell ref="D40:D43"/>
    <mergeCell ref="D44:D47"/>
    <mergeCell ref="D48:D51"/>
    <mergeCell ref="A4:A19"/>
    <mergeCell ref="B4:B19"/>
    <mergeCell ref="A20:A35"/>
    <mergeCell ref="B20:B35"/>
    <mergeCell ref="D20:D23"/>
    <mergeCell ref="D24:D27"/>
    <mergeCell ref="D28:D31"/>
    <mergeCell ref="D32:D35"/>
    <mergeCell ref="D4:D7"/>
    <mergeCell ref="D8:D11"/>
    <mergeCell ref="D12:D15"/>
    <mergeCell ref="D16:D19"/>
    <mergeCell ref="C4:C19"/>
    <mergeCell ref="F2:G2"/>
    <mergeCell ref="F1:M1"/>
    <mergeCell ref="T2:U2"/>
    <mergeCell ref="V2:W2"/>
    <mergeCell ref="X2:Y2"/>
    <mergeCell ref="Z2:AA2"/>
    <mergeCell ref="AB2:AC2"/>
    <mergeCell ref="V1:AC1"/>
    <mergeCell ref="N1:U1"/>
    <mergeCell ref="H2:I2"/>
    <mergeCell ref="J2:K2"/>
    <mergeCell ref="L2:M2"/>
    <mergeCell ref="N2:O2"/>
    <mergeCell ref="P2:Q2"/>
    <mergeCell ref="R2:S2"/>
    <mergeCell ref="T247:U247"/>
    <mergeCell ref="V247:W247"/>
    <mergeCell ref="X247:Y247"/>
    <mergeCell ref="Z247:AA247"/>
    <mergeCell ref="AB247:AC247"/>
    <mergeCell ref="H247:I247"/>
    <mergeCell ref="J247:K247"/>
    <mergeCell ref="L247:M247"/>
    <mergeCell ref="N247:O247"/>
    <mergeCell ref="P247:Q247"/>
    <mergeCell ref="R247:S247"/>
    <mergeCell ref="D247:D250"/>
    <mergeCell ref="D259:D262"/>
    <mergeCell ref="A247:C262"/>
    <mergeCell ref="D251:D254"/>
    <mergeCell ref="D255:D258"/>
    <mergeCell ref="A265:D268"/>
    <mergeCell ref="N253:O253"/>
    <mergeCell ref="F256:G256"/>
    <mergeCell ref="H256:I256"/>
    <mergeCell ref="J256:K256"/>
    <mergeCell ref="L256:M256"/>
    <mergeCell ref="N256:O256"/>
    <mergeCell ref="P256:Q256"/>
    <mergeCell ref="P253:Q253"/>
    <mergeCell ref="F260:G260"/>
    <mergeCell ref="F258:G258"/>
    <mergeCell ref="P250:Q250"/>
    <mergeCell ref="H252:I252"/>
    <mergeCell ref="J252:K252"/>
    <mergeCell ref="H255:I255"/>
    <mergeCell ref="J255:K255"/>
    <mergeCell ref="L255:M255"/>
    <mergeCell ref="N255:O255"/>
    <mergeCell ref="P255:Q255"/>
    <mergeCell ref="L257:M257"/>
    <mergeCell ref="F262:G262"/>
    <mergeCell ref="Z262:AA262"/>
    <mergeCell ref="AB262:AC262"/>
    <mergeCell ref="H260:I260"/>
    <mergeCell ref="J260:K260"/>
    <mergeCell ref="L260:M260"/>
    <mergeCell ref="V262:W262"/>
    <mergeCell ref="X262:Y262"/>
    <mergeCell ref="H262:I262"/>
    <mergeCell ref="J262:K262"/>
    <mergeCell ref="L262:M262"/>
    <mergeCell ref="N262:O262"/>
    <mergeCell ref="R262:S262"/>
    <mergeCell ref="T262:U262"/>
    <mergeCell ref="L252:M252"/>
    <mergeCell ref="N252:O252"/>
    <mergeCell ref="P252:Q252"/>
    <mergeCell ref="F257:G257"/>
    <mergeCell ref="F261:G261"/>
    <mergeCell ref="H257:I257"/>
    <mergeCell ref="J257:K257"/>
    <mergeCell ref="V253:W253"/>
    <mergeCell ref="X253:Y253"/>
    <mergeCell ref="Z253:AA253"/>
    <mergeCell ref="AB253:AC253"/>
    <mergeCell ref="R255:S255"/>
    <mergeCell ref="T255:U255"/>
    <mergeCell ref="V255:W255"/>
    <mergeCell ref="N257:O257"/>
    <mergeCell ref="R253:S253"/>
    <mergeCell ref="T253:U253"/>
    <mergeCell ref="F266:G266"/>
    <mergeCell ref="H266:I266"/>
    <mergeCell ref="J266:K266"/>
    <mergeCell ref="L266:M266"/>
    <mergeCell ref="N266:O266"/>
    <mergeCell ref="P266:Q266"/>
    <mergeCell ref="R266:S266"/>
    <mergeCell ref="T266:U266"/>
    <mergeCell ref="V266:W266"/>
    <mergeCell ref="X266:Y266"/>
    <mergeCell ref="Z266:AA266"/>
    <mergeCell ref="AB266:AC266"/>
    <mergeCell ref="F250:G250"/>
    <mergeCell ref="F249:G249"/>
    <mergeCell ref="F253:G253"/>
    <mergeCell ref="H249:I249"/>
    <mergeCell ref="J249:K249"/>
    <mergeCell ref="L249:M249"/>
    <mergeCell ref="N249:O249"/>
    <mergeCell ref="P249:Q249"/>
    <mergeCell ref="R249:S249"/>
    <mergeCell ref="T249:U249"/>
    <mergeCell ref="V249:W249"/>
    <mergeCell ref="X249:Y249"/>
    <mergeCell ref="Z249:AA249"/>
    <mergeCell ref="AB249:AC249"/>
    <mergeCell ref="H253:I253"/>
    <mergeCell ref="J253:K253"/>
    <mergeCell ref="L253:M253"/>
    <mergeCell ref="H251:I251"/>
    <mergeCell ref="J251:K251"/>
    <mergeCell ref="L251:M251"/>
    <mergeCell ref="N251:O251"/>
    <mergeCell ref="P251:Q251"/>
    <mergeCell ref="R251:S251"/>
    <mergeCell ref="T251:U251"/>
    <mergeCell ref="V251:W251"/>
    <mergeCell ref="X251:Y251"/>
    <mergeCell ref="Z251:AA251"/>
    <mergeCell ref="AB251:AC251"/>
    <mergeCell ref="R250:S250"/>
    <mergeCell ref="T250:U250"/>
    <mergeCell ref="V250:W250"/>
    <mergeCell ref="X250:Y250"/>
    <mergeCell ref="Z250:AA250"/>
    <mergeCell ref="AB250:AC250"/>
    <mergeCell ref="P257:Q257"/>
    <mergeCell ref="R257:S257"/>
    <mergeCell ref="T257:U257"/>
    <mergeCell ref="V257:W257"/>
    <mergeCell ref="X257:Y257"/>
    <mergeCell ref="Z257:AA257"/>
    <mergeCell ref="P260:Q260"/>
    <mergeCell ref="R260:S260"/>
    <mergeCell ref="T260:U260"/>
    <mergeCell ref="V260:W260"/>
    <mergeCell ref="X260:Y260"/>
    <mergeCell ref="X259:Y259"/>
    <mergeCell ref="Z259:AA259"/>
    <mergeCell ref="AB257:AC257"/>
    <mergeCell ref="Z261:AA261"/>
    <mergeCell ref="AB261:AC261"/>
    <mergeCell ref="P258:Q258"/>
    <mergeCell ref="R258:S258"/>
    <mergeCell ref="Z260:AA260"/>
    <mergeCell ref="AB260:AC260"/>
    <mergeCell ref="R256:S256"/>
    <mergeCell ref="P262:Q262"/>
    <mergeCell ref="AJ245:AK245"/>
    <mergeCell ref="AJ247:AJ250"/>
    <mergeCell ref="AK247:AK250"/>
    <mergeCell ref="AJ251:AJ254"/>
    <mergeCell ref="AK251:AK254"/>
    <mergeCell ref="H250:I250"/>
    <mergeCell ref="J250:K250"/>
    <mergeCell ref="L250:M250"/>
    <mergeCell ref="N250:O250"/>
    <mergeCell ref="F254:G254"/>
    <mergeCell ref="H254:I254"/>
    <mergeCell ref="J254:K254"/>
    <mergeCell ref="L254:M254"/>
    <mergeCell ref="N254:O254"/>
    <mergeCell ref="P254:Q254"/>
    <mergeCell ref="R254:S254"/>
    <mergeCell ref="T254:U254"/>
    <mergeCell ref="V254:W254"/>
    <mergeCell ref="X254:Y254"/>
    <mergeCell ref="Z254:AA254"/>
    <mergeCell ref="AB254:AC254"/>
    <mergeCell ref="N261:O261"/>
    <mergeCell ref="P261:Q261"/>
    <mergeCell ref="R261:S261"/>
    <mergeCell ref="T261:U261"/>
    <mergeCell ref="V261:W261"/>
    <mergeCell ref="X261:Y261"/>
    <mergeCell ref="N260:O260"/>
    <mergeCell ref="H261:I261"/>
    <mergeCell ref="J261:K261"/>
    <mergeCell ref="L261:M261"/>
    <mergeCell ref="H258:I258"/>
    <mergeCell ref="J258:K258"/>
    <mergeCell ref="L258:M258"/>
    <mergeCell ref="N258:O258"/>
    <mergeCell ref="T256:U256"/>
    <mergeCell ref="V256:W256"/>
    <mergeCell ref="X256:Y256"/>
    <mergeCell ref="Z256:AA256"/>
    <mergeCell ref="AB256:AC256"/>
    <mergeCell ref="F267:G267"/>
    <mergeCell ref="H267:I267"/>
    <mergeCell ref="J267:K267"/>
    <mergeCell ref="L267:M267"/>
    <mergeCell ref="N267:O267"/>
    <mergeCell ref="P267:Q267"/>
    <mergeCell ref="R267:S267"/>
    <mergeCell ref="T267:U267"/>
    <mergeCell ref="V267:W267"/>
    <mergeCell ref="X267:Y267"/>
    <mergeCell ref="Z267:AA267"/>
    <mergeCell ref="AB267:AC267"/>
    <mergeCell ref="F268:G268"/>
    <mergeCell ref="H268:I268"/>
    <mergeCell ref="J268:K268"/>
    <mergeCell ref="L268:M268"/>
    <mergeCell ref="N268:O268"/>
    <mergeCell ref="P268:Q268"/>
    <mergeCell ref="R268:S268"/>
    <mergeCell ref="T268:U268"/>
    <mergeCell ref="V268:W268"/>
    <mergeCell ref="X268:Y268"/>
    <mergeCell ref="Z268:AA268"/>
    <mergeCell ref="AB268:AC268"/>
    <mergeCell ref="AJ255:AJ258"/>
    <mergeCell ref="AK255:AK258"/>
    <mergeCell ref="AJ259:AJ262"/>
    <mergeCell ref="AK259:AK262"/>
    <mergeCell ref="T258:U258"/>
    <mergeCell ref="V258:W258"/>
    <mergeCell ref="X258:Y258"/>
    <mergeCell ref="Z258:AA258"/>
    <mergeCell ref="AB258:AC258"/>
    <mergeCell ref="AJ264:AK264"/>
    <mergeCell ref="AJ265:AK266"/>
    <mergeCell ref="D2:D3"/>
    <mergeCell ref="A1:A3"/>
  </mergeCells>
  <conditionalFormatting sqref="F4">
    <cfRule type="cellIs" dxfId="5777" priority="20011" operator="lessThan">
      <formula>$B4</formula>
    </cfRule>
    <cfRule type="cellIs" dxfId="5776" priority="20023" operator="greaterThan">
      <formula>$B4</formula>
    </cfRule>
  </conditionalFormatting>
  <conditionalFormatting sqref="H4">
    <cfRule type="cellIs" dxfId="5775" priority="20009" operator="lessThan">
      <formula>$B4</formula>
    </cfRule>
    <cfRule type="cellIs" dxfId="5774" priority="20010" operator="greaterThan">
      <formula>$B4</formula>
    </cfRule>
  </conditionalFormatting>
  <conditionalFormatting sqref="J4">
    <cfRule type="cellIs" dxfId="5773" priority="20007" operator="lessThan">
      <formula>$B4</formula>
    </cfRule>
    <cfRule type="cellIs" dxfId="5772" priority="20008" operator="greaterThan">
      <formula>$B4</formula>
    </cfRule>
  </conditionalFormatting>
  <conditionalFormatting sqref="L4">
    <cfRule type="cellIs" dxfId="5771" priority="20005" operator="lessThan">
      <formula>$B4</formula>
    </cfRule>
    <cfRule type="cellIs" dxfId="5770" priority="20006" operator="greaterThan">
      <formula>$B4</formula>
    </cfRule>
  </conditionalFormatting>
  <conditionalFormatting sqref="N4">
    <cfRule type="cellIs" dxfId="5769" priority="20003" operator="lessThan">
      <formula>$B4</formula>
    </cfRule>
    <cfRule type="cellIs" dxfId="5768" priority="20004" operator="greaterThan">
      <formula>$B4</formula>
    </cfRule>
  </conditionalFormatting>
  <conditionalFormatting sqref="P4">
    <cfRule type="cellIs" dxfId="5767" priority="20001" operator="lessThan">
      <formula>$B4</formula>
    </cfRule>
    <cfRule type="cellIs" dxfId="5766" priority="20002" operator="greaterThan">
      <formula>$B4</formula>
    </cfRule>
  </conditionalFormatting>
  <conditionalFormatting sqref="R4">
    <cfRule type="cellIs" dxfId="5765" priority="19999" operator="lessThan">
      <formula>$B4</formula>
    </cfRule>
    <cfRule type="cellIs" dxfId="5764" priority="20000" operator="greaterThan">
      <formula>$B4</formula>
    </cfRule>
  </conditionalFormatting>
  <conditionalFormatting sqref="T4">
    <cfRule type="cellIs" dxfId="5763" priority="19997" operator="lessThan">
      <formula>$B4</formula>
    </cfRule>
    <cfRule type="cellIs" dxfId="5762" priority="19998" operator="greaterThan">
      <formula>$B4</formula>
    </cfRule>
  </conditionalFormatting>
  <conditionalFormatting sqref="V4">
    <cfRule type="cellIs" dxfId="5761" priority="19995" operator="lessThan">
      <formula>$B4</formula>
    </cfRule>
    <cfRule type="cellIs" dxfId="5760" priority="19996" operator="greaterThan">
      <formula>$B4</formula>
    </cfRule>
  </conditionalFormatting>
  <conditionalFormatting sqref="X4">
    <cfRule type="cellIs" dxfId="5759" priority="19993" operator="lessThan">
      <formula>$B4</formula>
    </cfRule>
    <cfRule type="cellIs" dxfId="5758" priority="19994" operator="greaterThan">
      <formula>$B4</formula>
    </cfRule>
  </conditionalFormatting>
  <conditionalFormatting sqref="Z4">
    <cfRule type="cellIs" dxfId="5757" priority="19991" operator="lessThan">
      <formula>$B4</formula>
    </cfRule>
    <cfRule type="cellIs" dxfId="5756" priority="19992" operator="greaterThan">
      <formula>$B4</formula>
    </cfRule>
  </conditionalFormatting>
  <conditionalFormatting sqref="AB4">
    <cfRule type="cellIs" dxfId="5755" priority="19989" operator="lessThan">
      <formula>$B4</formula>
    </cfRule>
    <cfRule type="cellIs" dxfId="5754" priority="19990" operator="greaterThan">
      <formula>$B4</formula>
    </cfRule>
  </conditionalFormatting>
  <conditionalFormatting sqref="G4">
    <cfRule type="cellIs" dxfId="5753" priority="19987" operator="greaterThan">
      <formula>$C4</formula>
    </cfRule>
    <cfRule type="cellIs" dxfId="5752" priority="19988" operator="lessThan">
      <formula>$C4</formula>
    </cfRule>
  </conditionalFormatting>
  <conditionalFormatting sqref="I4">
    <cfRule type="cellIs" dxfId="5751" priority="19985" operator="greaterThan">
      <formula>$C4</formula>
    </cfRule>
    <cfRule type="cellIs" dxfId="5750" priority="19986" operator="lessThan">
      <formula>$C4</formula>
    </cfRule>
  </conditionalFormatting>
  <conditionalFormatting sqref="K4">
    <cfRule type="cellIs" dxfId="5749" priority="19983" operator="greaterThan">
      <formula>$C4</formula>
    </cfRule>
    <cfRule type="cellIs" dxfId="5748" priority="19984" operator="lessThan">
      <formula>$C4</formula>
    </cfRule>
  </conditionalFormatting>
  <conditionalFormatting sqref="M4">
    <cfRule type="cellIs" dxfId="5747" priority="19981" operator="greaterThan">
      <formula>$C4</formula>
    </cfRule>
    <cfRule type="cellIs" dxfId="5746" priority="19982" operator="lessThan">
      <formula>$C4</formula>
    </cfRule>
  </conditionalFormatting>
  <conditionalFormatting sqref="O4">
    <cfRule type="cellIs" dxfId="5745" priority="19979" operator="greaterThan">
      <formula>$C4</formula>
    </cfRule>
    <cfRule type="cellIs" dxfId="5744" priority="19980" operator="lessThan">
      <formula>$C4</formula>
    </cfRule>
  </conditionalFormatting>
  <conditionalFormatting sqref="Q4">
    <cfRule type="cellIs" dxfId="5743" priority="19977" operator="greaterThan">
      <formula>$C4</formula>
    </cfRule>
    <cfRule type="cellIs" dxfId="5742" priority="19978" operator="lessThan">
      <formula>$C4</formula>
    </cfRule>
  </conditionalFormatting>
  <conditionalFormatting sqref="S4">
    <cfRule type="cellIs" dxfId="5741" priority="19975" operator="greaterThan">
      <formula>$C4</formula>
    </cfRule>
    <cfRule type="cellIs" dxfId="5740" priority="19976" operator="lessThan">
      <formula>$C4</formula>
    </cfRule>
  </conditionalFormatting>
  <conditionalFormatting sqref="U4">
    <cfRule type="cellIs" dxfId="5739" priority="19973" operator="greaterThan">
      <formula>$C4</formula>
    </cfRule>
    <cfRule type="cellIs" dxfId="5738" priority="19974" operator="lessThan">
      <formula>$C4</formula>
    </cfRule>
  </conditionalFormatting>
  <conditionalFormatting sqref="W4">
    <cfRule type="cellIs" dxfId="5737" priority="19971" operator="greaterThan">
      <formula>$C4</formula>
    </cfRule>
    <cfRule type="cellIs" dxfId="5736" priority="19972" operator="lessThan">
      <formula>$C4</formula>
    </cfRule>
  </conditionalFormatting>
  <conditionalFormatting sqref="Y4">
    <cfRule type="cellIs" dxfId="5735" priority="19969" operator="greaterThan">
      <formula>$C4</formula>
    </cfRule>
    <cfRule type="cellIs" dxfId="5734" priority="19970" operator="lessThan">
      <formula>$C4</formula>
    </cfRule>
  </conditionalFormatting>
  <conditionalFormatting sqref="AA4">
    <cfRule type="cellIs" dxfId="5733" priority="19967" operator="greaterThan">
      <formula>$C4</formula>
    </cfRule>
    <cfRule type="cellIs" dxfId="5732" priority="19968" operator="lessThan">
      <formula>$C4</formula>
    </cfRule>
  </conditionalFormatting>
  <conditionalFormatting sqref="AC4">
    <cfRule type="cellIs" dxfId="5731" priority="19965" operator="greaterThan">
      <formula>$C4</formula>
    </cfRule>
    <cfRule type="cellIs" dxfId="5730" priority="19966" operator="lessThan">
      <formula>$C4</formula>
    </cfRule>
  </conditionalFormatting>
  <conditionalFormatting sqref="F8">
    <cfRule type="cellIs" dxfId="5729" priority="19963" operator="lessThan">
      <formula>$B4</formula>
    </cfRule>
    <cfRule type="cellIs" dxfId="5728" priority="19964" operator="greaterThan">
      <formula>$B4</formula>
    </cfRule>
  </conditionalFormatting>
  <conditionalFormatting sqref="G8">
    <cfRule type="cellIs" dxfId="5727" priority="19961" operator="greaterThan">
      <formula>$C4</formula>
    </cfRule>
    <cfRule type="cellIs" dxfId="5726" priority="19962" operator="lessThan">
      <formula>$C4</formula>
    </cfRule>
  </conditionalFormatting>
  <conditionalFormatting sqref="F12">
    <cfRule type="cellIs" dxfId="5725" priority="19959" operator="lessThan">
      <formula>$B4</formula>
    </cfRule>
    <cfRule type="cellIs" dxfId="5724" priority="19960" operator="greaterThan">
      <formula>$B4</formula>
    </cfRule>
  </conditionalFormatting>
  <conditionalFormatting sqref="G12">
    <cfRule type="cellIs" dxfId="5723" priority="19957" operator="greaterThan">
      <formula>$C4</formula>
    </cfRule>
    <cfRule type="cellIs" dxfId="5722" priority="19958" operator="lessThan">
      <formula>$C4</formula>
    </cfRule>
  </conditionalFormatting>
  <conditionalFormatting sqref="F16">
    <cfRule type="cellIs" dxfId="5721" priority="19955" operator="lessThan">
      <formula>$B4</formula>
    </cfRule>
    <cfRule type="cellIs" dxfId="5720" priority="19956" operator="greaterThan">
      <formula>$B4</formula>
    </cfRule>
  </conditionalFormatting>
  <conditionalFormatting sqref="G16">
    <cfRule type="cellIs" dxfId="5719" priority="19953" operator="greaterThan">
      <formula>$C4</formula>
    </cfRule>
    <cfRule type="cellIs" dxfId="5718" priority="19954" operator="lessThan">
      <formula>$C4</formula>
    </cfRule>
  </conditionalFormatting>
  <conditionalFormatting sqref="H8">
    <cfRule type="cellIs" dxfId="5717" priority="19947" operator="lessThan">
      <formula>$B4</formula>
    </cfRule>
    <cfRule type="cellIs" dxfId="5716" priority="19948" operator="greaterThan">
      <formula>$B4</formula>
    </cfRule>
  </conditionalFormatting>
  <conditionalFormatting sqref="J8">
    <cfRule type="cellIs" dxfId="5715" priority="19945" operator="lessThan">
      <formula>$B4</formula>
    </cfRule>
    <cfRule type="cellIs" dxfId="5714" priority="19946" operator="greaterThan">
      <formula>$B4</formula>
    </cfRule>
  </conditionalFormatting>
  <conditionalFormatting sqref="L8">
    <cfRule type="cellIs" dxfId="5713" priority="19943" operator="lessThan">
      <formula>$B4</formula>
    </cfRule>
    <cfRule type="cellIs" dxfId="5712" priority="19944" operator="greaterThan">
      <formula>$B4</formula>
    </cfRule>
  </conditionalFormatting>
  <conditionalFormatting sqref="N8">
    <cfRule type="cellIs" dxfId="5711" priority="19941" operator="lessThan">
      <formula>$B4</formula>
    </cfRule>
    <cfRule type="cellIs" dxfId="5710" priority="19942" operator="greaterThan">
      <formula>$B4</formula>
    </cfRule>
  </conditionalFormatting>
  <conditionalFormatting sqref="P8">
    <cfRule type="cellIs" dxfId="5709" priority="19939" operator="lessThan">
      <formula>$B4</formula>
    </cfRule>
    <cfRule type="cellIs" dxfId="5708" priority="19940" operator="greaterThan">
      <formula>$B4</formula>
    </cfRule>
  </conditionalFormatting>
  <conditionalFormatting sqref="R8">
    <cfRule type="cellIs" dxfId="5707" priority="19937" operator="lessThan">
      <formula>$B4</formula>
    </cfRule>
    <cfRule type="cellIs" dxfId="5706" priority="19938" operator="greaterThan">
      <formula>$B4</formula>
    </cfRule>
  </conditionalFormatting>
  <conditionalFormatting sqref="T8">
    <cfRule type="cellIs" dxfId="5705" priority="19935" operator="lessThan">
      <formula>$B4</formula>
    </cfRule>
    <cfRule type="cellIs" dxfId="5704" priority="19936" operator="greaterThan">
      <formula>$B4</formula>
    </cfRule>
  </conditionalFormatting>
  <conditionalFormatting sqref="V8">
    <cfRule type="cellIs" dxfId="5703" priority="19933" operator="lessThan">
      <formula>$B4</formula>
    </cfRule>
    <cfRule type="cellIs" dxfId="5702" priority="19934" operator="greaterThan">
      <formula>$B4</formula>
    </cfRule>
  </conditionalFormatting>
  <conditionalFormatting sqref="X8">
    <cfRule type="cellIs" dxfId="5701" priority="19931" operator="lessThan">
      <formula>$B4</formula>
    </cfRule>
    <cfRule type="cellIs" dxfId="5700" priority="19932" operator="greaterThan">
      <formula>$B4</formula>
    </cfRule>
  </conditionalFormatting>
  <conditionalFormatting sqref="Z8">
    <cfRule type="cellIs" dxfId="5699" priority="19929" operator="lessThan">
      <formula>$B4</formula>
    </cfRule>
    <cfRule type="cellIs" dxfId="5698" priority="19930" operator="greaterThan">
      <formula>$B4</formula>
    </cfRule>
  </conditionalFormatting>
  <conditionalFormatting sqref="AB8">
    <cfRule type="cellIs" dxfId="5697" priority="19927" operator="lessThan">
      <formula>$B4</formula>
    </cfRule>
    <cfRule type="cellIs" dxfId="5696" priority="19928" operator="greaterThan">
      <formula>$B4</formula>
    </cfRule>
  </conditionalFormatting>
  <conditionalFormatting sqref="I8">
    <cfRule type="cellIs" dxfId="5695" priority="19925" operator="greaterThan">
      <formula>$C4</formula>
    </cfRule>
    <cfRule type="cellIs" dxfId="5694" priority="19926" operator="lessThan">
      <formula>$C4</formula>
    </cfRule>
  </conditionalFormatting>
  <conditionalFormatting sqref="K8">
    <cfRule type="cellIs" dxfId="5693" priority="19923" operator="greaterThan">
      <formula>$C4</formula>
    </cfRule>
    <cfRule type="cellIs" dxfId="5692" priority="19924" operator="lessThan">
      <formula>$C4</formula>
    </cfRule>
  </conditionalFormatting>
  <conditionalFormatting sqref="M8">
    <cfRule type="cellIs" dxfId="5691" priority="19921" operator="greaterThan">
      <formula>$C4</formula>
    </cfRule>
    <cfRule type="cellIs" dxfId="5690" priority="19922" operator="lessThan">
      <formula>$C4</formula>
    </cfRule>
  </conditionalFormatting>
  <conditionalFormatting sqref="O8">
    <cfRule type="cellIs" dxfId="5689" priority="19919" operator="greaterThan">
      <formula>$C4</formula>
    </cfRule>
    <cfRule type="cellIs" dxfId="5688" priority="19920" operator="lessThan">
      <formula>$C4</formula>
    </cfRule>
  </conditionalFormatting>
  <conditionalFormatting sqref="Q8">
    <cfRule type="cellIs" dxfId="5687" priority="19917" operator="greaterThan">
      <formula>$C4</formula>
    </cfRule>
    <cfRule type="cellIs" dxfId="5686" priority="19918" operator="lessThan">
      <formula>$C4</formula>
    </cfRule>
  </conditionalFormatting>
  <conditionalFormatting sqref="S8">
    <cfRule type="cellIs" dxfId="5685" priority="19915" operator="greaterThan">
      <formula>$C4</formula>
    </cfRule>
    <cfRule type="cellIs" dxfId="5684" priority="19916" operator="lessThan">
      <formula>$C4</formula>
    </cfRule>
  </conditionalFormatting>
  <conditionalFormatting sqref="U8">
    <cfRule type="cellIs" dxfId="5683" priority="19913" operator="greaterThan">
      <formula>$C4</formula>
    </cfRule>
    <cfRule type="cellIs" dxfId="5682" priority="19914" operator="lessThan">
      <formula>$C4</formula>
    </cfRule>
  </conditionalFormatting>
  <conditionalFormatting sqref="W8">
    <cfRule type="cellIs" dxfId="5681" priority="19911" operator="greaterThan">
      <formula>$C4</formula>
    </cfRule>
    <cfRule type="cellIs" dxfId="5680" priority="19912" operator="lessThan">
      <formula>$C4</formula>
    </cfRule>
  </conditionalFormatting>
  <conditionalFormatting sqref="Y8">
    <cfRule type="cellIs" dxfId="5679" priority="19909" operator="greaterThan">
      <formula>$C4</formula>
    </cfRule>
    <cfRule type="cellIs" dxfId="5678" priority="19910" operator="lessThan">
      <formula>$C4</formula>
    </cfRule>
  </conditionalFormatting>
  <conditionalFormatting sqref="AA8">
    <cfRule type="cellIs" dxfId="5677" priority="19907" operator="greaterThan">
      <formula>$C4</formula>
    </cfRule>
    <cfRule type="cellIs" dxfId="5676" priority="19908" operator="lessThan">
      <formula>$C4</formula>
    </cfRule>
  </conditionalFormatting>
  <conditionalFormatting sqref="AC8">
    <cfRule type="cellIs" dxfId="5675" priority="19905" operator="greaterThan">
      <formula>$C4</formula>
    </cfRule>
    <cfRule type="cellIs" dxfId="5674" priority="19906" operator="lessThan">
      <formula>$C4</formula>
    </cfRule>
  </conditionalFormatting>
  <conditionalFormatting sqref="H12">
    <cfRule type="cellIs" dxfId="5673" priority="19903" operator="lessThan">
      <formula>$B4</formula>
    </cfRule>
    <cfRule type="cellIs" dxfId="5672" priority="19904" operator="greaterThan">
      <formula>$B4</formula>
    </cfRule>
  </conditionalFormatting>
  <conditionalFormatting sqref="J12">
    <cfRule type="cellIs" dxfId="5671" priority="19901" operator="lessThan">
      <formula>$B4</formula>
    </cfRule>
    <cfRule type="cellIs" dxfId="5670" priority="19902" operator="greaterThan">
      <formula>$B4</formula>
    </cfRule>
  </conditionalFormatting>
  <conditionalFormatting sqref="L12">
    <cfRule type="cellIs" dxfId="5669" priority="19899" operator="lessThan">
      <formula>$B4</formula>
    </cfRule>
    <cfRule type="cellIs" dxfId="5668" priority="19900" operator="greaterThan">
      <formula>$B4</formula>
    </cfRule>
  </conditionalFormatting>
  <conditionalFormatting sqref="N12">
    <cfRule type="cellIs" dxfId="5667" priority="19897" operator="lessThan">
      <formula>$B4</formula>
    </cfRule>
    <cfRule type="cellIs" dxfId="5666" priority="19898" operator="greaterThan">
      <formula>$B4</formula>
    </cfRule>
  </conditionalFormatting>
  <conditionalFormatting sqref="P12">
    <cfRule type="cellIs" dxfId="5665" priority="19895" operator="lessThan">
      <formula>$B4</formula>
    </cfRule>
    <cfRule type="cellIs" dxfId="5664" priority="19896" operator="greaterThan">
      <formula>$B4</formula>
    </cfRule>
  </conditionalFormatting>
  <conditionalFormatting sqref="R12">
    <cfRule type="cellIs" dxfId="5663" priority="19893" operator="lessThan">
      <formula>$B4</formula>
    </cfRule>
    <cfRule type="cellIs" dxfId="5662" priority="19894" operator="greaterThan">
      <formula>$B4</formula>
    </cfRule>
  </conditionalFormatting>
  <conditionalFormatting sqref="T12">
    <cfRule type="cellIs" dxfId="5661" priority="19891" operator="lessThan">
      <formula>$B4</formula>
    </cfRule>
    <cfRule type="cellIs" dxfId="5660" priority="19892" operator="greaterThan">
      <formula>$B4</formula>
    </cfRule>
  </conditionalFormatting>
  <conditionalFormatting sqref="V12">
    <cfRule type="cellIs" dxfId="5659" priority="19889" operator="lessThan">
      <formula>$B4</formula>
    </cfRule>
    <cfRule type="cellIs" dxfId="5658" priority="19890" operator="greaterThan">
      <formula>$B4</formula>
    </cfRule>
  </conditionalFormatting>
  <conditionalFormatting sqref="X12">
    <cfRule type="cellIs" dxfId="5657" priority="19887" operator="lessThan">
      <formula>$B4</formula>
    </cfRule>
    <cfRule type="cellIs" dxfId="5656" priority="19888" operator="greaterThan">
      <formula>$B4</formula>
    </cfRule>
  </conditionalFormatting>
  <conditionalFormatting sqref="Z12">
    <cfRule type="cellIs" dxfId="5655" priority="19885" operator="lessThan">
      <formula>$B4</formula>
    </cfRule>
    <cfRule type="cellIs" dxfId="5654" priority="19886" operator="greaterThan">
      <formula>$B4</formula>
    </cfRule>
  </conditionalFormatting>
  <conditionalFormatting sqref="AB12">
    <cfRule type="cellIs" dxfId="5653" priority="19883" operator="lessThan">
      <formula>$B4</formula>
    </cfRule>
    <cfRule type="cellIs" dxfId="5652" priority="19884" operator="greaterThan">
      <formula>$B4</formula>
    </cfRule>
  </conditionalFormatting>
  <conditionalFormatting sqref="I12">
    <cfRule type="cellIs" dxfId="5651" priority="19881" operator="greaterThan">
      <formula>$C4</formula>
    </cfRule>
    <cfRule type="cellIs" dxfId="5650" priority="19882" operator="lessThan">
      <formula>$C4</formula>
    </cfRule>
  </conditionalFormatting>
  <conditionalFormatting sqref="K12">
    <cfRule type="cellIs" dxfId="5649" priority="19879" operator="greaterThan">
      <formula>$C4</formula>
    </cfRule>
    <cfRule type="cellIs" dxfId="5648" priority="19880" operator="lessThan">
      <formula>$C4</formula>
    </cfRule>
  </conditionalFormatting>
  <conditionalFormatting sqref="M12">
    <cfRule type="cellIs" dxfId="5647" priority="19877" operator="greaterThan">
      <formula>$C4</formula>
    </cfRule>
    <cfRule type="cellIs" dxfId="5646" priority="19878" operator="lessThan">
      <formula>$C4</formula>
    </cfRule>
  </conditionalFormatting>
  <conditionalFormatting sqref="O12">
    <cfRule type="cellIs" dxfId="5645" priority="19875" operator="greaterThan">
      <formula>$C4</formula>
    </cfRule>
    <cfRule type="cellIs" dxfId="5644" priority="19876" operator="lessThan">
      <formula>$C4</formula>
    </cfRule>
  </conditionalFormatting>
  <conditionalFormatting sqref="Q12">
    <cfRule type="cellIs" dxfId="5643" priority="19873" operator="greaterThan">
      <formula>$C4</formula>
    </cfRule>
    <cfRule type="cellIs" dxfId="5642" priority="19874" operator="lessThan">
      <formula>$C4</formula>
    </cfRule>
  </conditionalFormatting>
  <conditionalFormatting sqref="S12">
    <cfRule type="cellIs" dxfId="5641" priority="19871" operator="greaterThan">
      <formula>$C4</formula>
    </cfRule>
    <cfRule type="cellIs" dxfId="5640" priority="19872" operator="lessThan">
      <formula>$C4</formula>
    </cfRule>
  </conditionalFormatting>
  <conditionalFormatting sqref="U12">
    <cfRule type="cellIs" dxfId="5639" priority="19869" operator="greaterThan">
      <formula>$C4</formula>
    </cfRule>
    <cfRule type="cellIs" dxfId="5638" priority="19870" operator="lessThan">
      <formula>$C4</formula>
    </cfRule>
  </conditionalFormatting>
  <conditionalFormatting sqref="W12">
    <cfRule type="cellIs" dxfId="5637" priority="19867" operator="greaterThan">
      <formula>$C4</formula>
    </cfRule>
    <cfRule type="cellIs" dxfId="5636" priority="19868" operator="lessThan">
      <formula>$C4</formula>
    </cfRule>
  </conditionalFormatting>
  <conditionalFormatting sqref="Y12">
    <cfRule type="cellIs" dxfId="5635" priority="19865" operator="greaterThan">
      <formula>$C4</formula>
    </cfRule>
    <cfRule type="cellIs" dxfId="5634" priority="19866" operator="lessThan">
      <formula>$C4</formula>
    </cfRule>
  </conditionalFormatting>
  <conditionalFormatting sqref="AA12">
    <cfRule type="cellIs" dxfId="5633" priority="19863" operator="greaterThan">
      <formula>$C4</formula>
    </cfRule>
    <cfRule type="cellIs" dxfId="5632" priority="19864" operator="lessThan">
      <formula>$C4</formula>
    </cfRule>
  </conditionalFormatting>
  <conditionalFormatting sqref="AC12">
    <cfRule type="cellIs" dxfId="5631" priority="19861" operator="greaterThan">
      <formula>$C4</formula>
    </cfRule>
    <cfRule type="cellIs" dxfId="5630" priority="19862" operator="lessThan">
      <formula>$C4</formula>
    </cfRule>
  </conditionalFormatting>
  <conditionalFormatting sqref="H16">
    <cfRule type="cellIs" dxfId="5629" priority="19859" operator="lessThan">
      <formula>$B4</formula>
    </cfRule>
    <cfRule type="cellIs" dxfId="5628" priority="19860" operator="greaterThan">
      <formula>$B4</formula>
    </cfRule>
  </conditionalFormatting>
  <conditionalFormatting sqref="J16">
    <cfRule type="cellIs" dxfId="5627" priority="19857" operator="lessThan">
      <formula>$B4</formula>
    </cfRule>
    <cfRule type="cellIs" dxfId="5626" priority="19858" operator="greaterThan">
      <formula>$B4</formula>
    </cfRule>
  </conditionalFormatting>
  <conditionalFormatting sqref="L16">
    <cfRule type="cellIs" dxfId="5625" priority="19855" operator="lessThan">
      <formula>$B4</formula>
    </cfRule>
    <cfRule type="cellIs" dxfId="5624" priority="19856" operator="greaterThan">
      <formula>$B4</formula>
    </cfRule>
  </conditionalFormatting>
  <conditionalFormatting sqref="N16">
    <cfRule type="cellIs" dxfId="5623" priority="19853" operator="lessThan">
      <formula>$B4</formula>
    </cfRule>
    <cfRule type="cellIs" dxfId="5622" priority="19854" operator="greaterThan">
      <formula>$B4</formula>
    </cfRule>
  </conditionalFormatting>
  <conditionalFormatting sqref="P16">
    <cfRule type="cellIs" dxfId="5621" priority="19851" operator="lessThan">
      <formula>$B4</formula>
    </cfRule>
    <cfRule type="cellIs" dxfId="5620" priority="19852" operator="greaterThan">
      <formula>$B4</formula>
    </cfRule>
  </conditionalFormatting>
  <conditionalFormatting sqref="R16">
    <cfRule type="cellIs" dxfId="5619" priority="19849" operator="lessThan">
      <formula>$B4</formula>
    </cfRule>
    <cfRule type="cellIs" dxfId="5618" priority="19850" operator="greaterThan">
      <formula>$B4</formula>
    </cfRule>
  </conditionalFormatting>
  <conditionalFormatting sqref="T16">
    <cfRule type="cellIs" dxfId="5617" priority="19847" operator="lessThan">
      <formula>$B4</formula>
    </cfRule>
    <cfRule type="cellIs" dxfId="5616" priority="19848" operator="greaterThan">
      <formula>$B4</formula>
    </cfRule>
  </conditionalFormatting>
  <conditionalFormatting sqref="V16">
    <cfRule type="cellIs" dxfId="5615" priority="19845" operator="lessThan">
      <formula>$B4</formula>
    </cfRule>
    <cfRule type="cellIs" dxfId="5614" priority="19846" operator="greaterThan">
      <formula>$B4</formula>
    </cfRule>
  </conditionalFormatting>
  <conditionalFormatting sqref="X16">
    <cfRule type="cellIs" dxfId="5613" priority="19843" operator="lessThan">
      <formula>$B4</formula>
    </cfRule>
    <cfRule type="cellIs" dxfId="5612" priority="19844" operator="greaterThan">
      <formula>$B4</formula>
    </cfRule>
  </conditionalFormatting>
  <conditionalFormatting sqref="Z16">
    <cfRule type="cellIs" dxfId="5611" priority="19841" operator="lessThan">
      <formula>$B4</formula>
    </cfRule>
    <cfRule type="cellIs" dxfId="5610" priority="19842" operator="greaterThan">
      <formula>$B4</formula>
    </cfRule>
  </conditionalFormatting>
  <conditionalFormatting sqref="AB16">
    <cfRule type="cellIs" dxfId="5609" priority="19839" operator="lessThan">
      <formula>$B4</formula>
    </cfRule>
    <cfRule type="cellIs" dxfId="5608" priority="19840" operator="greaterThan">
      <formula>$B4</formula>
    </cfRule>
  </conditionalFormatting>
  <conditionalFormatting sqref="I16">
    <cfRule type="cellIs" dxfId="5607" priority="19837" operator="greaterThan">
      <formula>$C4</formula>
    </cfRule>
    <cfRule type="cellIs" dxfId="5606" priority="19838" operator="lessThan">
      <formula>$C4</formula>
    </cfRule>
  </conditionalFormatting>
  <conditionalFormatting sqref="K16">
    <cfRule type="cellIs" dxfId="5605" priority="19835" operator="greaterThan">
      <formula>$C4</formula>
    </cfRule>
    <cfRule type="cellIs" dxfId="5604" priority="19836" operator="lessThan">
      <formula>$C4</formula>
    </cfRule>
  </conditionalFormatting>
  <conditionalFormatting sqref="M16">
    <cfRule type="cellIs" dxfId="5603" priority="19833" operator="greaterThan">
      <formula>$C4</formula>
    </cfRule>
    <cfRule type="cellIs" dxfId="5602" priority="19834" operator="lessThan">
      <formula>$C4</formula>
    </cfRule>
  </conditionalFormatting>
  <conditionalFormatting sqref="O16">
    <cfRule type="cellIs" dxfId="5601" priority="19831" operator="greaterThan">
      <formula>$C4</formula>
    </cfRule>
    <cfRule type="cellIs" dxfId="5600" priority="19832" operator="lessThan">
      <formula>$C4</formula>
    </cfRule>
  </conditionalFormatting>
  <conditionalFormatting sqref="Q16">
    <cfRule type="cellIs" dxfId="5599" priority="19829" operator="greaterThan">
      <formula>$C4</formula>
    </cfRule>
    <cfRule type="cellIs" dxfId="5598" priority="19830" operator="lessThan">
      <formula>$C4</formula>
    </cfRule>
  </conditionalFormatting>
  <conditionalFormatting sqref="S16">
    <cfRule type="cellIs" dxfId="5597" priority="19827" operator="greaterThan">
      <formula>$C4</formula>
    </cfRule>
    <cfRule type="cellIs" dxfId="5596" priority="19828" operator="lessThan">
      <formula>$C4</formula>
    </cfRule>
  </conditionalFormatting>
  <conditionalFormatting sqref="U16">
    <cfRule type="cellIs" dxfId="5595" priority="19825" operator="greaterThan">
      <formula>$C4</formula>
    </cfRule>
    <cfRule type="cellIs" dxfId="5594" priority="19826" operator="lessThan">
      <formula>$C4</formula>
    </cfRule>
  </conditionalFormatting>
  <conditionalFormatting sqref="W16">
    <cfRule type="cellIs" dxfId="5593" priority="19823" operator="greaterThan">
      <formula>$C4</formula>
    </cfRule>
    <cfRule type="cellIs" dxfId="5592" priority="19824" operator="lessThan">
      <formula>$C4</formula>
    </cfRule>
  </conditionalFormatting>
  <conditionalFormatting sqref="Y16">
    <cfRule type="cellIs" dxfId="5591" priority="19821" operator="greaterThan">
      <formula>$C4</formula>
    </cfRule>
    <cfRule type="cellIs" dxfId="5590" priority="19822" operator="lessThan">
      <formula>$C4</formula>
    </cfRule>
  </conditionalFormatting>
  <conditionalFormatting sqref="AA16">
    <cfRule type="cellIs" dxfId="5589" priority="19819" operator="greaterThan">
      <formula>$C4</formula>
    </cfRule>
    <cfRule type="cellIs" dxfId="5588" priority="19820" operator="lessThan">
      <formula>$C4</formula>
    </cfRule>
  </conditionalFormatting>
  <conditionalFormatting sqref="AC16">
    <cfRule type="cellIs" dxfId="5587" priority="19817" operator="greaterThan">
      <formula>$C4</formula>
    </cfRule>
    <cfRule type="cellIs" dxfId="5586" priority="19818" operator="lessThan">
      <formula>$C4</formula>
    </cfRule>
  </conditionalFormatting>
  <conditionalFormatting sqref="F6 F263:AC263">
    <cfRule type="cellIs" dxfId="5585" priority="15932" operator="equal">
      <formula>1</formula>
    </cfRule>
  </conditionalFormatting>
  <conditionalFormatting sqref="F5">
    <cfRule type="cellIs" dxfId="5584" priority="15926" operator="greaterThan">
      <formula>0</formula>
    </cfRule>
    <cfRule type="cellIs" dxfId="5583" priority="15929" operator="lessThan">
      <formula>0</formula>
    </cfRule>
  </conditionalFormatting>
  <conditionalFormatting sqref="G5">
    <cfRule type="cellIs" dxfId="5582" priority="15927" operator="lessThan">
      <formula>0</formula>
    </cfRule>
    <cfRule type="cellIs" dxfId="5581" priority="15928" operator="greaterThan">
      <formula>0</formula>
    </cfRule>
  </conditionalFormatting>
  <conditionalFormatting sqref="H5">
    <cfRule type="cellIs" dxfId="5580" priority="15922" operator="greaterThan">
      <formula>0</formula>
    </cfRule>
    <cfRule type="cellIs" dxfId="5579" priority="15925" operator="lessThan">
      <formula>0</formula>
    </cfRule>
  </conditionalFormatting>
  <conditionalFormatting sqref="I5">
    <cfRule type="cellIs" dxfId="5578" priority="15923" operator="lessThan">
      <formula>0</formula>
    </cfRule>
    <cfRule type="cellIs" dxfId="5577" priority="15924" operator="greaterThan">
      <formula>0</formula>
    </cfRule>
  </conditionalFormatting>
  <conditionalFormatting sqref="J5">
    <cfRule type="cellIs" dxfId="5576" priority="15918" operator="greaterThan">
      <formula>0</formula>
    </cfRule>
    <cfRule type="cellIs" dxfId="5575" priority="15921" operator="lessThan">
      <formula>0</formula>
    </cfRule>
  </conditionalFormatting>
  <conditionalFormatting sqref="K5">
    <cfRule type="cellIs" dxfId="5574" priority="15919" operator="lessThan">
      <formula>0</formula>
    </cfRule>
    <cfRule type="cellIs" dxfId="5573" priority="15920" operator="greaterThan">
      <formula>0</formula>
    </cfRule>
  </conditionalFormatting>
  <conditionalFormatting sqref="L5">
    <cfRule type="cellIs" dxfId="5572" priority="15914" operator="greaterThan">
      <formula>0</formula>
    </cfRule>
    <cfRule type="cellIs" dxfId="5571" priority="15917" operator="lessThan">
      <formula>0</formula>
    </cfRule>
  </conditionalFormatting>
  <conditionalFormatting sqref="M5">
    <cfRule type="cellIs" dxfId="5570" priority="15915" operator="lessThan">
      <formula>0</formula>
    </cfRule>
    <cfRule type="cellIs" dxfId="5569" priority="15916" operator="greaterThan">
      <formula>0</formula>
    </cfRule>
  </conditionalFormatting>
  <conditionalFormatting sqref="N5">
    <cfRule type="cellIs" dxfId="5568" priority="15910" operator="greaterThan">
      <formula>0</formula>
    </cfRule>
    <cfRule type="cellIs" dxfId="5567" priority="15913" operator="lessThan">
      <formula>0</formula>
    </cfRule>
  </conditionalFormatting>
  <conditionalFormatting sqref="O5">
    <cfRule type="cellIs" dxfId="5566" priority="15911" operator="lessThan">
      <formula>0</formula>
    </cfRule>
    <cfRule type="cellIs" dxfId="5565" priority="15912" operator="greaterThan">
      <formula>0</formula>
    </cfRule>
  </conditionalFormatting>
  <conditionalFormatting sqref="P5">
    <cfRule type="cellIs" dxfId="5564" priority="15906" operator="greaterThan">
      <formula>0</formula>
    </cfRule>
    <cfRule type="cellIs" dxfId="5563" priority="15909" operator="lessThan">
      <formula>0</formula>
    </cfRule>
  </conditionalFormatting>
  <conditionalFormatting sqref="Q5">
    <cfRule type="cellIs" dxfId="5562" priority="15907" operator="lessThan">
      <formula>0</formula>
    </cfRule>
    <cfRule type="cellIs" dxfId="5561" priority="15908" operator="greaterThan">
      <formula>0</formula>
    </cfRule>
  </conditionalFormatting>
  <conditionalFormatting sqref="R5">
    <cfRule type="cellIs" dxfId="5560" priority="15902" operator="greaterThan">
      <formula>0</formula>
    </cfRule>
    <cfRule type="cellIs" dxfId="5559" priority="15905" operator="lessThan">
      <formula>0</formula>
    </cfRule>
  </conditionalFormatting>
  <conditionalFormatting sqref="S5">
    <cfRule type="cellIs" dxfId="5558" priority="15903" operator="lessThan">
      <formula>0</formula>
    </cfRule>
    <cfRule type="cellIs" dxfId="5557" priority="15904" operator="greaterThan">
      <formula>0</formula>
    </cfRule>
  </conditionalFormatting>
  <conditionalFormatting sqref="T5">
    <cfRule type="cellIs" dxfId="5556" priority="15898" operator="greaterThan">
      <formula>0</formula>
    </cfRule>
    <cfRule type="cellIs" dxfId="5555" priority="15901" operator="lessThan">
      <formula>0</formula>
    </cfRule>
  </conditionalFormatting>
  <conditionalFormatting sqref="U5">
    <cfRule type="cellIs" dxfId="5554" priority="15899" operator="lessThan">
      <formula>0</formula>
    </cfRule>
    <cfRule type="cellIs" dxfId="5553" priority="15900" operator="greaterThan">
      <formula>0</formula>
    </cfRule>
  </conditionalFormatting>
  <conditionalFormatting sqref="V5">
    <cfRule type="cellIs" dxfId="5552" priority="15894" operator="greaterThan">
      <formula>0</formula>
    </cfRule>
    <cfRule type="cellIs" dxfId="5551" priority="15897" operator="lessThan">
      <formula>0</formula>
    </cfRule>
  </conditionalFormatting>
  <conditionalFormatting sqref="W5">
    <cfRule type="cellIs" dxfId="5550" priority="15895" operator="lessThan">
      <formula>0</formula>
    </cfRule>
    <cfRule type="cellIs" dxfId="5549" priority="15896" operator="greaterThan">
      <formula>0</formula>
    </cfRule>
  </conditionalFormatting>
  <conditionalFormatting sqref="X5">
    <cfRule type="cellIs" dxfId="5548" priority="15890" operator="greaterThan">
      <formula>0</formula>
    </cfRule>
    <cfRule type="cellIs" dxfId="5547" priority="15893" operator="lessThan">
      <formula>0</formula>
    </cfRule>
  </conditionalFormatting>
  <conditionalFormatting sqref="Y5">
    <cfRule type="cellIs" dxfId="5546" priority="15891" operator="lessThan">
      <formula>0</formula>
    </cfRule>
    <cfRule type="cellIs" dxfId="5545" priority="15892" operator="greaterThan">
      <formula>0</formula>
    </cfRule>
  </conditionalFormatting>
  <conditionalFormatting sqref="Z5">
    <cfRule type="cellIs" dxfId="5544" priority="15886" operator="greaterThan">
      <formula>0</formula>
    </cfRule>
    <cfRule type="cellIs" dxfId="5543" priority="15889" operator="lessThan">
      <formula>0</formula>
    </cfRule>
  </conditionalFormatting>
  <conditionalFormatting sqref="AA5">
    <cfRule type="cellIs" dxfId="5542" priority="15887" operator="lessThan">
      <formula>0</formula>
    </cfRule>
    <cfRule type="cellIs" dxfId="5541" priority="15888" operator="greaterThan">
      <formula>0</formula>
    </cfRule>
  </conditionalFormatting>
  <conditionalFormatting sqref="AB5">
    <cfRule type="cellIs" dxfId="5540" priority="15882" operator="greaterThan">
      <formula>0</formula>
    </cfRule>
    <cfRule type="cellIs" dxfId="5539" priority="15885" operator="lessThan">
      <formula>0</formula>
    </cfRule>
  </conditionalFormatting>
  <conditionalFormatting sqref="AC5">
    <cfRule type="cellIs" dxfId="5538" priority="15883" operator="lessThan">
      <formula>0</formula>
    </cfRule>
    <cfRule type="cellIs" dxfId="5537" priority="15884" operator="greaterThan">
      <formula>0</formula>
    </cfRule>
  </conditionalFormatting>
  <conditionalFormatting sqref="F9">
    <cfRule type="cellIs" dxfId="5536" priority="15880" operator="greaterThan">
      <formula>0</formula>
    </cfRule>
    <cfRule type="cellIs" dxfId="5535" priority="15881" operator="lessThan">
      <formula>0</formula>
    </cfRule>
  </conditionalFormatting>
  <conditionalFormatting sqref="F13">
    <cfRule type="cellIs" dxfId="5534" priority="15878" operator="greaterThan">
      <formula>0</formula>
    </cfRule>
    <cfRule type="cellIs" dxfId="5533" priority="15879" operator="lessThan">
      <formula>0</formula>
    </cfRule>
  </conditionalFormatting>
  <conditionalFormatting sqref="F17">
    <cfRule type="cellIs" dxfId="5532" priority="15876" operator="greaterThan">
      <formula>0</formula>
    </cfRule>
    <cfRule type="cellIs" dxfId="5531" priority="15877" operator="lessThan">
      <formula>0</formula>
    </cfRule>
  </conditionalFormatting>
  <conditionalFormatting sqref="G9">
    <cfRule type="cellIs" dxfId="5530" priority="15872" operator="lessThan">
      <formula>0</formula>
    </cfRule>
    <cfRule type="cellIs" dxfId="5529" priority="15873" operator="greaterThan">
      <formula>0</formula>
    </cfRule>
  </conditionalFormatting>
  <conditionalFormatting sqref="G13">
    <cfRule type="cellIs" dxfId="5528" priority="15870" operator="lessThan">
      <formula>0</formula>
    </cfRule>
    <cfRule type="cellIs" dxfId="5527" priority="15871" operator="greaterThan">
      <formula>0</formula>
    </cfRule>
  </conditionalFormatting>
  <conditionalFormatting sqref="G17">
    <cfRule type="cellIs" dxfId="5526" priority="15868" operator="lessThan">
      <formula>0</formula>
    </cfRule>
    <cfRule type="cellIs" dxfId="5525" priority="15869" operator="greaterThan">
      <formula>0</formula>
    </cfRule>
  </conditionalFormatting>
  <conditionalFormatting sqref="H9">
    <cfRule type="cellIs" dxfId="5524" priority="15864" operator="greaterThan">
      <formula>0</formula>
    </cfRule>
    <cfRule type="cellIs" dxfId="5523" priority="15865" operator="lessThan">
      <formula>0</formula>
    </cfRule>
  </conditionalFormatting>
  <conditionalFormatting sqref="I9">
    <cfRule type="cellIs" dxfId="5522" priority="15862" operator="lessThan">
      <formula>0</formula>
    </cfRule>
    <cfRule type="cellIs" dxfId="5521" priority="15863" operator="greaterThan">
      <formula>0</formula>
    </cfRule>
  </conditionalFormatting>
  <conditionalFormatting sqref="J9">
    <cfRule type="cellIs" dxfId="5520" priority="15860" operator="greaterThan">
      <formula>0</formula>
    </cfRule>
    <cfRule type="cellIs" dxfId="5519" priority="15861" operator="lessThan">
      <formula>0</formula>
    </cfRule>
  </conditionalFormatting>
  <conditionalFormatting sqref="K9">
    <cfRule type="cellIs" dxfId="5518" priority="15858" operator="lessThan">
      <formula>0</formula>
    </cfRule>
    <cfRule type="cellIs" dxfId="5517" priority="15859" operator="greaterThan">
      <formula>0</formula>
    </cfRule>
  </conditionalFormatting>
  <conditionalFormatting sqref="L9">
    <cfRule type="cellIs" dxfId="5516" priority="15856" operator="greaterThan">
      <formula>0</formula>
    </cfRule>
    <cfRule type="cellIs" dxfId="5515" priority="15857" operator="lessThan">
      <formula>0</formula>
    </cfRule>
  </conditionalFormatting>
  <conditionalFormatting sqref="M9">
    <cfRule type="cellIs" dxfId="5514" priority="15854" operator="lessThan">
      <formula>0</formula>
    </cfRule>
    <cfRule type="cellIs" dxfId="5513" priority="15855" operator="greaterThan">
      <formula>0</formula>
    </cfRule>
  </conditionalFormatting>
  <conditionalFormatting sqref="N9">
    <cfRule type="cellIs" dxfId="5512" priority="15852" operator="greaterThan">
      <formula>0</formula>
    </cfRule>
    <cfRule type="cellIs" dxfId="5511" priority="15853" operator="lessThan">
      <formula>0</formula>
    </cfRule>
  </conditionalFormatting>
  <conditionalFormatting sqref="O9">
    <cfRule type="cellIs" dxfId="5510" priority="15850" operator="lessThan">
      <formula>0</formula>
    </cfRule>
    <cfRule type="cellIs" dxfId="5509" priority="15851" operator="greaterThan">
      <formula>0</formula>
    </cfRule>
  </conditionalFormatting>
  <conditionalFormatting sqref="P9">
    <cfRule type="cellIs" dxfId="5508" priority="15848" operator="greaterThan">
      <formula>0</formula>
    </cfRule>
    <cfRule type="cellIs" dxfId="5507" priority="15849" operator="lessThan">
      <formula>0</formula>
    </cfRule>
  </conditionalFormatting>
  <conditionalFormatting sqref="Q9">
    <cfRule type="cellIs" dxfId="5506" priority="15846" operator="lessThan">
      <formula>0</formula>
    </cfRule>
    <cfRule type="cellIs" dxfId="5505" priority="15847" operator="greaterThan">
      <formula>0</formula>
    </cfRule>
  </conditionalFormatting>
  <conditionalFormatting sqref="R9">
    <cfRule type="cellIs" dxfId="5504" priority="15844" operator="greaterThan">
      <formula>0</formula>
    </cfRule>
    <cfRule type="cellIs" dxfId="5503" priority="15845" operator="lessThan">
      <formula>0</formula>
    </cfRule>
  </conditionalFormatting>
  <conditionalFormatting sqref="S9">
    <cfRule type="cellIs" dxfId="5502" priority="15842" operator="lessThan">
      <formula>0</formula>
    </cfRule>
    <cfRule type="cellIs" dxfId="5501" priority="15843" operator="greaterThan">
      <formula>0</formula>
    </cfRule>
  </conditionalFormatting>
  <conditionalFormatting sqref="T9">
    <cfRule type="cellIs" dxfId="5500" priority="15840" operator="greaterThan">
      <formula>0</formula>
    </cfRule>
    <cfRule type="cellIs" dxfId="5499" priority="15841" operator="lessThan">
      <formula>0</formula>
    </cfRule>
  </conditionalFormatting>
  <conditionalFormatting sqref="U9">
    <cfRule type="cellIs" dxfId="5498" priority="15838" operator="lessThan">
      <formula>0</formula>
    </cfRule>
    <cfRule type="cellIs" dxfId="5497" priority="15839" operator="greaterThan">
      <formula>0</formula>
    </cfRule>
  </conditionalFormatting>
  <conditionalFormatting sqref="V9">
    <cfRule type="cellIs" dxfId="5496" priority="15836" operator="greaterThan">
      <formula>0</formula>
    </cfRule>
    <cfRule type="cellIs" dxfId="5495" priority="15837" operator="lessThan">
      <formula>0</formula>
    </cfRule>
  </conditionalFormatting>
  <conditionalFormatting sqref="W9">
    <cfRule type="cellIs" dxfId="5494" priority="15834" operator="lessThan">
      <formula>0</formula>
    </cfRule>
    <cfRule type="cellIs" dxfId="5493" priority="15835" operator="greaterThan">
      <formula>0</formula>
    </cfRule>
  </conditionalFormatting>
  <conditionalFormatting sqref="X9">
    <cfRule type="cellIs" dxfId="5492" priority="15832" operator="greaterThan">
      <formula>0</formula>
    </cfRule>
    <cfRule type="cellIs" dxfId="5491" priority="15833" operator="lessThan">
      <formula>0</formula>
    </cfRule>
  </conditionalFormatting>
  <conditionalFormatting sqref="Y9">
    <cfRule type="cellIs" dxfId="5490" priority="15830" operator="lessThan">
      <formula>0</formula>
    </cfRule>
    <cfRule type="cellIs" dxfId="5489" priority="15831" operator="greaterThan">
      <formula>0</formula>
    </cfRule>
  </conditionalFormatting>
  <conditionalFormatting sqref="Z9">
    <cfRule type="cellIs" dxfId="5488" priority="15828" operator="greaterThan">
      <formula>0</formula>
    </cfRule>
    <cfRule type="cellIs" dxfId="5487" priority="15829" operator="lessThan">
      <formula>0</formula>
    </cfRule>
  </conditionalFormatting>
  <conditionalFormatting sqref="AA9">
    <cfRule type="cellIs" dxfId="5486" priority="15826" operator="lessThan">
      <formula>0</formula>
    </cfRule>
    <cfRule type="cellIs" dxfId="5485" priority="15827" operator="greaterThan">
      <formula>0</formula>
    </cfRule>
  </conditionalFormatting>
  <conditionalFormatting sqref="AB9">
    <cfRule type="cellIs" dxfId="5484" priority="15824" operator="greaterThan">
      <formula>0</formula>
    </cfRule>
    <cfRule type="cellIs" dxfId="5483" priority="15825" operator="lessThan">
      <formula>0</formula>
    </cfRule>
  </conditionalFormatting>
  <conditionalFormatting sqref="AC9">
    <cfRule type="cellIs" dxfId="5482" priority="15822" operator="lessThan">
      <formula>0</formula>
    </cfRule>
    <cfRule type="cellIs" dxfId="5481" priority="15823" operator="greaterThan">
      <formula>0</formula>
    </cfRule>
  </conditionalFormatting>
  <conditionalFormatting sqref="H13">
    <cfRule type="cellIs" dxfId="5480" priority="15820" operator="greaterThan">
      <formula>0</formula>
    </cfRule>
    <cfRule type="cellIs" dxfId="5479" priority="15821" operator="lessThan">
      <formula>0</formula>
    </cfRule>
  </conditionalFormatting>
  <conditionalFormatting sqref="I13">
    <cfRule type="cellIs" dxfId="5478" priority="15818" operator="lessThan">
      <formula>0</formula>
    </cfRule>
    <cfRule type="cellIs" dxfId="5477" priority="15819" operator="greaterThan">
      <formula>0</formula>
    </cfRule>
  </conditionalFormatting>
  <conditionalFormatting sqref="J13">
    <cfRule type="cellIs" dxfId="5476" priority="15816" operator="greaterThan">
      <formula>0</formula>
    </cfRule>
    <cfRule type="cellIs" dxfId="5475" priority="15817" operator="lessThan">
      <formula>0</formula>
    </cfRule>
  </conditionalFormatting>
  <conditionalFormatting sqref="K13">
    <cfRule type="cellIs" dxfId="5474" priority="15814" operator="lessThan">
      <formula>0</formula>
    </cfRule>
    <cfRule type="cellIs" dxfId="5473" priority="15815" operator="greaterThan">
      <formula>0</formula>
    </cfRule>
  </conditionalFormatting>
  <conditionalFormatting sqref="L13">
    <cfRule type="cellIs" dxfId="5472" priority="15812" operator="greaterThan">
      <formula>0</formula>
    </cfRule>
    <cfRule type="cellIs" dxfId="5471" priority="15813" operator="lessThan">
      <formula>0</formula>
    </cfRule>
  </conditionalFormatting>
  <conditionalFormatting sqref="M13">
    <cfRule type="cellIs" dxfId="5470" priority="15810" operator="lessThan">
      <formula>0</formula>
    </cfRule>
    <cfRule type="cellIs" dxfId="5469" priority="15811" operator="greaterThan">
      <formula>0</formula>
    </cfRule>
  </conditionalFormatting>
  <conditionalFormatting sqref="N13">
    <cfRule type="cellIs" dxfId="5468" priority="15808" operator="greaterThan">
      <formula>0</formula>
    </cfRule>
    <cfRule type="cellIs" dxfId="5467" priority="15809" operator="lessThan">
      <formula>0</formula>
    </cfRule>
  </conditionalFormatting>
  <conditionalFormatting sqref="O13">
    <cfRule type="cellIs" dxfId="5466" priority="15806" operator="lessThan">
      <formula>0</formula>
    </cfRule>
    <cfRule type="cellIs" dxfId="5465" priority="15807" operator="greaterThan">
      <formula>0</formula>
    </cfRule>
  </conditionalFormatting>
  <conditionalFormatting sqref="P13">
    <cfRule type="cellIs" dxfId="5464" priority="15804" operator="greaterThan">
      <formula>0</formula>
    </cfRule>
    <cfRule type="cellIs" dxfId="5463" priority="15805" operator="lessThan">
      <formula>0</formula>
    </cfRule>
  </conditionalFormatting>
  <conditionalFormatting sqref="Q13">
    <cfRule type="cellIs" dxfId="5462" priority="15802" operator="lessThan">
      <formula>0</formula>
    </cfRule>
    <cfRule type="cellIs" dxfId="5461" priority="15803" operator="greaterThan">
      <formula>0</formula>
    </cfRule>
  </conditionalFormatting>
  <conditionalFormatting sqref="R13">
    <cfRule type="cellIs" dxfId="5460" priority="15800" operator="greaterThan">
      <formula>0</formula>
    </cfRule>
    <cfRule type="cellIs" dxfId="5459" priority="15801" operator="lessThan">
      <formula>0</formula>
    </cfRule>
  </conditionalFormatting>
  <conditionalFormatting sqref="S13">
    <cfRule type="cellIs" dxfId="5458" priority="15798" operator="lessThan">
      <formula>0</formula>
    </cfRule>
    <cfRule type="cellIs" dxfId="5457" priority="15799" operator="greaterThan">
      <formula>0</formula>
    </cfRule>
  </conditionalFormatting>
  <conditionalFormatting sqref="T13">
    <cfRule type="cellIs" dxfId="5456" priority="15796" operator="greaterThan">
      <formula>0</formula>
    </cfRule>
    <cfRule type="cellIs" dxfId="5455" priority="15797" operator="lessThan">
      <formula>0</formula>
    </cfRule>
  </conditionalFormatting>
  <conditionalFormatting sqref="U13">
    <cfRule type="cellIs" dxfId="5454" priority="15794" operator="lessThan">
      <formula>0</formula>
    </cfRule>
    <cfRule type="cellIs" dxfId="5453" priority="15795" operator="greaterThan">
      <formula>0</formula>
    </cfRule>
  </conditionalFormatting>
  <conditionalFormatting sqref="V13">
    <cfRule type="cellIs" dxfId="5452" priority="15792" operator="greaterThan">
      <formula>0</formula>
    </cfRule>
    <cfRule type="cellIs" dxfId="5451" priority="15793" operator="lessThan">
      <formula>0</formula>
    </cfRule>
  </conditionalFormatting>
  <conditionalFormatting sqref="W13">
    <cfRule type="cellIs" dxfId="5450" priority="15790" operator="lessThan">
      <formula>0</formula>
    </cfRule>
    <cfRule type="cellIs" dxfId="5449" priority="15791" operator="greaterThan">
      <formula>0</formula>
    </cfRule>
  </conditionalFormatting>
  <conditionalFormatting sqref="X13">
    <cfRule type="cellIs" dxfId="5448" priority="15788" operator="greaterThan">
      <formula>0</formula>
    </cfRule>
    <cfRule type="cellIs" dxfId="5447" priority="15789" operator="lessThan">
      <formula>0</formula>
    </cfRule>
  </conditionalFormatting>
  <conditionalFormatting sqref="Y13">
    <cfRule type="cellIs" dxfId="5446" priority="15786" operator="lessThan">
      <formula>0</formula>
    </cfRule>
    <cfRule type="cellIs" dxfId="5445" priority="15787" operator="greaterThan">
      <formula>0</formula>
    </cfRule>
  </conditionalFormatting>
  <conditionalFormatting sqref="Z13">
    <cfRule type="cellIs" dxfId="5444" priority="15784" operator="greaterThan">
      <formula>0</formula>
    </cfRule>
    <cfRule type="cellIs" dxfId="5443" priority="15785" operator="lessThan">
      <formula>0</formula>
    </cfRule>
  </conditionalFormatting>
  <conditionalFormatting sqref="AA13">
    <cfRule type="cellIs" dxfId="5442" priority="15782" operator="lessThan">
      <formula>0</formula>
    </cfRule>
    <cfRule type="cellIs" dxfId="5441" priority="15783" operator="greaterThan">
      <formula>0</formula>
    </cfRule>
  </conditionalFormatting>
  <conditionalFormatting sqref="AB13">
    <cfRule type="cellIs" dxfId="5440" priority="15780" operator="greaterThan">
      <formula>0</formula>
    </cfRule>
    <cfRule type="cellIs" dxfId="5439" priority="15781" operator="lessThan">
      <formula>0</formula>
    </cfRule>
  </conditionalFormatting>
  <conditionalFormatting sqref="AC13">
    <cfRule type="cellIs" dxfId="5438" priority="15778" operator="lessThan">
      <formula>0</formula>
    </cfRule>
    <cfRule type="cellIs" dxfId="5437" priority="15779" operator="greaterThan">
      <formula>0</formula>
    </cfRule>
  </conditionalFormatting>
  <conditionalFormatting sqref="H17">
    <cfRule type="cellIs" dxfId="5436" priority="15776" operator="greaterThan">
      <formula>0</formula>
    </cfRule>
    <cfRule type="cellIs" dxfId="5435" priority="15777" operator="lessThan">
      <formula>0</formula>
    </cfRule>
  </conditionalFormatting>
  <conditionalFormatting sqref="I17">
    <cfRule type="cellIs" dxfId="5434" priority="15774" operator="lessThan">
      <formula>0</formula>
    </cfRule>
    <cfRule type="cellIs" dxfId="5433" priority="15775" operator="greaterThan">
      <formula>0</formula>
    </cfRule>
  </conditionalFormatting>
  <conditionalFormatting sqref="J17">
    <cfRule type="cellIs" dxfId="5432" priority="15772" operator="greaterThan">
      <formula>0</formula>
    </cfRule>
    <cfRule type="cellIs" dxfId="5431" priority="15773" operator="lessThan">
      <formula>0</formula>
    </cfRule>
  </conditionalFormatting>
  <conditionalFormatting sqref="K17">
    <cfRule type="cellIs" dxfId="5430" priority="15770" operator="lessThan">
      <formula>0</formula>
    </cfRule>
    <cfRule type="cellIs" dxfId="5429" priority="15771" operator="greaterThan">
      <formula>0</formula>
    </cfRule>
  </conditionalFormatting>
  <conditionalFormatting sqref="L17">
    <cfRule type="cellIs" dxfId="5428" priority="15768" operator="greaterThan">
      <formula>0</formula>
    </cfRule>
    <cfRule type="cellIs" dxfId="5427" priority="15769" operator="lessThan">
      <formula>0</formula>
    </cfRule>
  </conditionalFormatting>
  <conditionalFormatting sqref="M17">
    <cfRule type="cellIs" dxfId="5426" priority="15766" operator="lessThan">
      <formula>0</formula>
    </cfRule>
    <cfRule type="cellIs" dxfId="5425" priority="15767" operator="greaterThan">
      <formula>0</formula>
    </cfRule>
  </conditionalFormatting>
  <conditionalFormatting sqref="N17">
    <cfRule type="cellIs" dxfId="5424" priority="15764" operator="greaterThan">
      <formula>0</formula>
    </cfRule>
    <cfRule type="cellIs" dxfId="5423" priority="15765" operator="lessThan">
      <formula>0</formula>
    </cfRule>
  </conditionalFormatting>
  <conditionalFormatting sqref="O17">
    <cfRule type="cellIs" dxfId="5422" priority="15762" operator="lessThan">
      <formula>0</formula>
    </cfRule>
    <cfRule type="cellIs" dxfId="5421" priority="15763" operator="greaterThan">
      <formula>0</formula>
    </cfRule>
  </conditionalFormatting>
  <conditionalFormatting sqref="P17">
    <cfRule type="cellIs" dxfId="5420" priority="15760" operator="greaterThan">
      <formula>0</formula>
    </cfRule>
    <cfRule type="cellIs" dxfId="5419" priority="15761" operator="lessThan">
      <formula>0</formula>
    </cfRule>
  </conditionalFormatting>
  <conditionalFormatting sqref="Q17">
    <cfRule type="cellIs" dxfId="5418" priority="15758" operator="lessThan">
      <formula>0</formula>
    </cfRule>
    <cfRule type="cellIs" dxfId="5417" priority="15759" operator="greaterThan">
      <formula>0</formula>
    </cfRule>
  </conditionalFormatting>
  <conditionalFormatting sqref="R17">
    <cfRule type="cellIs" dxfId="5416" priority="15756" operator="greaterThan">
      <formula>0</formula>
    </cfRule>
    <cfRule type="cellIs" dxfId="5415" priority="15757" operator="lessThan">
      <formula>0</formula>
    </cfRule>
  </conditionalFormatting>
  <conditionalFormatting sqref="S17">
    <cfRule type="cellIs" dxfId="5414" priority="15754" operator="lessThan">
      <formula>0</formula>
    </cfRule>
    <cfRule type="cellIs" dxfId="5413" priority="15755" operator="greaterThan">
      <formula>0</formula>
    </cfRule>
  </conditionalFormatting>
  <conditionalFormatting sqref="T17">
    <cfRule type="cellIs" dxfId="5412" priority="15752" operator="greaterThan">
      <formula>0</formula>
    </cfRule>
    <cfRule type="cellIs" dxfId="5411" priority="15753" operator="lessThan">
      <formula>0</formula>
    </cfRule>
  </conditionalFormatting>
  <conditionalFormatting sqref="U17">
    <cfRule type="cellIs" dxfId="5410" priority="15750" operator="lessThan">
      <formula>0</formula>
    </cfRule>
    <cfRule type="cellIs" dxfId="5409" priority="15751" operator="greaterThan">
      <formula>0</formula>
    </cfRule>
  </conditionalFormatting>
  <conditionalFormatting sqref="V17">
    <cfRule type="cellIs" dxfId="5408" priority="15748" operator="greaterThan">
      <formula>0</formula>
    </cfRule>
    <cfRule type="cellIs" dxfId="5407" priority="15749" operator="lessThan">
      <formula>0</formula>
    </cfRule>
  </conditionalFormatting>
  <conditionalFormatting sqref="W17">
    <cfRule type="cellIs" dxfId="5406" priority="15746" operator="lessThan">
      <formula>0</formula>
    </cfRule>
    <cfRule type="cellIs" dxfId="5405" priority="15747" operator="greaterThan">
      <formula>0</formula>
    </cfRule>
  </conditionalFormatting>
  <conditionalFormatting sqref="X17">
    <cfRule type="cellIs" dxfId="5404" priority="15744" operator="greaterThan">
      <formula>0</formula>
    </cfRule>
    <cfRule type="cellIs" dxfId="5403" priority="15745" operator="lessThan">
      <formula>0</formula>
    </cfRule>
  </conditionalFormatting>
  <conditionalFormatting sqref="Y17">
    <cfRule type="cellIs" dxfId="5402" priority="15742" operator="lessThan">
      <formula>0</formula>
    </cfRule>
    <cfRule type="cellIs" dxfId="5401" priority="15743" operator="greaterThan">
      <formula>0</formula>
    </cfRule>
  </conditionalFormatting>
  <conditionalFormatting sqref="Z17">
    <cfRule type="cellIs" dxfId="5400" priority="15740" operator="greaterThan">
      <formula>0</formula>
    </cfRule>
    <cfRule type="cellIs" dxfId="5399" priority="15741" operator="lessThan">
      <formula>0</formula>
    </cfRule>
  </conditionalFormatting>
  <conditionalFormatting sqref="AA17">
    <cfRule type="cellIs" dxfId="5398" priority="15738" operator="lessThan">
      <formula>0</formula>
    </cfRule>
    <cfRule type="cellIs" dxfId="5397" priority="15739" operator="greaterThan">
      <formula>0</formula>
    </cfRule>
  </conditionalFormatting>
  <conditionalFormatting sqref="AB17">
    <cfRule type="cellIs" dxfId="5396" priority="15736" operator="greaterThan">
      <formula>0</formula>
    </cfRule>
    <cfRule type="cellIs" dxfId="5395" priority="15737" operator="lessThan">
      <formula>0</formula>
    </cfRule>
  </conditionalFormatting>
  <conditionalFormatting sqref="AC17">
    <cfRule type="cellIs" dxfId="5394" priority="15734" operator="lessThan">
      <formula>0</formula>
    </cfRule>
    <cfRule type="cellIs" dxfId="5393" priority="15735" operator="greaterThan">
      <formula>0</formula>
    </cfRule>
  </conditionalFormatting>
  <conditionalFormatting sqref="F85">
    <cfRule type="cellIs" dxfId="5392" priority="3654" operator="greaterThan">
      <formula>0</formula>
    </cfRule>
    <cfRule type="cellIs" dxfId="5391" priority="3657" operator="lessThan">
      <formula>0</formula>
    </cfRule>
  </conditionalFormatting>
  <conditionalFormatting sqref="G85">
    <cfRule type="cellIs" dxfId="5390" priority="3655" operator="lessThan">
      <formula>0</formula>
    </cfRule>
    <cfRule type="cellIs" dxfId="5389" priority="3656" operator="greaterThan">
      <formula>0</formula>
    </cfRule>
  </conditionalFormatting>
  <conditionalFormatting sqref="G25">
    <cfRule type="cellIs" dxfId="5388" priority="5142" operator="lessThan">
      <formula>0</formula>
    </cfRule>
    <cfRule type="cellIs" dxfId="5387" priority="5143" operator="greaterThan">
      <formula>0</formula>
    </cfRule>
  </conditionalFormatting>
  <conditionalFormatting sqref="G33">
    <cfRule type="cellIs" dxfId="5386" priority="5138" operator="lessThan">
      <formula>0</formula>
    </cfRule>
    <cfRule type="cellIs" dxfId="5385" priority="5139" operator="greaterThan">
      <formula>0</formula>
    </cfRule>
  </conditionalFormatting>
  <conditionalFormatting sqref="I25">
    <cfRule type="cellIs" dxfId="5384" priority="5134" operator="lessThan">
      <formula>0</formula>
    </cfRule>
    <cfRule type="cellIs" dxfId="5383" priority="5135" operator="greaterThan">
      <formula>0</formula>
    </cfRule>
  </conditionalFormatting>
  <conditionalFormatting sqref="K25">
    <cfRule type="cellIs" dxfId="5382" priority="5130" operator="lessThan">
      <formula>0</formula>
    </cfRule>
    <cfRule type="cellIs" dxfId="5381" priority="5131" operator="greaterThan">
      <formula>0</formula>
    </cfRule>
  </conditionalFormatting>
  <conditionalFormatting sqref="M25">
    <cfRule type="cellIs" dxfId="5380" priority="5126" operator="lessThan">
      <formula>0</formula>
    </cfRule>
    <cfRule type="cellIs" dxfId="5379" priority="5127" operator="greaterThan">
      <formula>0</formula>
    </cfRule>
  </conditionalFormatting>
  <conditionalFormatting sqref="O25">
    <cfRule type="cellIs" dxfId="5378" priority="5122" operator="lessThan">
      <formula>0</formula>
    </cfRule>
    <cfRule type="cellIs" dxfId="5377" priority="5123" operator="greaterThan">
      <formula>0</formula>
    </cfRule>
  </conditionalFormatting>
  <conditionalFormatting sqref="Q25">
    <cfRule type="cellIs" dxfId="5376" priority="5118" operator="lessThan">
      <formula>0</formula>
    </cfRule>
    <cfRule type="cellIs" dxfId="5375" priority="5119" operator="greaterThan">
      <formula>0</formula>
    </cfRule>
  </conditionalFormatting>
  <conditionalFormatting sqref="S25">
    <cfRule type="cellIs" dxfId="5374" priority="5114" operator="lessThan">
      <formula>0</formula>
    </cfRule>
    <cfRule type="cellIs" dxfId="5373" priority="5115" operator="greaterThan">
      <formula>0</formula>
    </cfRule>
  </conditionalFormatting>
  <conditionalFormatting sqref="U25">
    <cfRule type="cellIs" dxfId="5372" priority="5110" operator="lessThan">
      <formula>0</formula>
    </cfRule>
    <cfRule type="cellIs" dxfId="5371" priority="5111" operator="greaterThan">
      <formula>0</formula>
    </cfRule>
  </conditionalFormatting>
  <conditionalFormatting sqref="W25">
    <cfRule type="cellIs" dxfId="5370" priority="5106" operator="lessThan">
      <formula>0</formula>
    </cfRule>
    <cfRule type="cellIs" dxfId="5369" priority="5107" operator="greaterThan">
      <formula>0</formula>
    </cfRule>
  </conditionalFormatting>
  <conditionalFormatting sqref="Y25">
    <cfRule type="cellIs" dxfId="5368" priority="5102" operator="lessThan">
      <formula>0</formula>
    </cfRule>
    <cfRule type="cellIs" dxfId="5367" priority="5103" operator="greaterThan">
      <formula>0</formula>
    </cfRule>
  </conditionalFormatting>
  <conditionalFormatting sqref="AA25">
    <cfRule type="cellIs" dxfId="5366" priority="5098" operator="lessThan">
      <formula>0</formula>
    </cfRule>
    <cfRule type="cellIs" dxfId="5365" priority="5099" operator="greaterThan">
      <formula>0</formula>
    </cfRule>
  </conditionalFormatting>
  <conditionalFormatting sqref="I49">
    <cfRule type="cellIs" dxfId="5364" priority="4661" operator="lessThan">
      <formula>0</formula>
    </cfRule>
    <cfRule type="cellIs" dxfId="5363" priority="4662" operator="greaterThan">
      <formula>0</formula>
    </cfRule>
  </conditionalFormatting>
  <conditionalFormatting sqref="K49">
    <cfRule type="cellIs" dxfId="5362" priority="4657" operator="lessThan">
      <formula>0</formula>
    </cfRule>
    <cfRule type="cellIs" dxfId="5361" priority="4658" operator="greaterThan">
      <formula>0</formula>
    </cfRule>
  </conditionalFormatting>
  <conditionalFormatting sqref="M49">
    <cfRule type="cellIs" dxfId="5360" priority="4653" operator="lessThan">
      <formula>0</formula>
    </cfRule>
    <cfRule type="cellIs" dxfId="5359" priority="4654" operator="greaterThan">
      <formula>0</formula>
    </cfRule>
  </conditionalFormatting>
  <conditionalFormatting sqref="O49">
    <cfRule type="cellIs" dxfId="5358" priority="4649" operator="lessThan">
      <formula>0</formula>
    </cfRule>
    <cfRule type="cellIs" dxfId="5357" priority="4650" operator="greaterThan">
      <formula>0</formula>
    </cfRule>
  </conditionalFormatting>
  <conditionalFormatting sqref="Q49">
    <cfRule type="cellIs" dxfId="5356" priority="4645" operator="lessThan">
      <formula>0</formula>
    </cfRule>
    <cfRule type="cellIs" dxfId="5355" priority="4646" operator="greaterThan">
      <formula>0</formula>
    </cfRule>
  </conditionalFormatting>
  <conditionalFormatting sqref="S49">
    <cfRule type="cellIs" dxfId="5354" priority="4641" operator="lessThan">
      <formula>0</formula>
    </cfRule>
    <cfRule type="cellIs" dxfId="5353" priority="4642" operator="greaterThan">
      <formula>0</formula>
    </cfRule>
  </conditionalFormatting>
  <conditionalFormatting sqref="U49">
    <cfRule type="cellIs" dxfId="5352" priority="4637" operator="lessThan">
      <formula>0</formula>
    </cfRule>
    <cfRule type="cellIs" dxfId="5351" priority="4638" operator="greaterThan">
      <formula>0</formula>
    </cfRule>
  </conditionalFormatting>
  <conditionalFormatting sqref="W49">
    <cfRule type="cellIs" dxfId="5350" priority="4633" operator="lessThan">
      <formula>0</formula>
    </cfRule>
    <cfRule type="cellIs" dxfId="5349" priority="4634" operator="greaterThan">
      <formula>0</formula>
    </cfRule>
  </conditionalFormatting>
  <conditionalFormatting sqref="Y49">
    <cfRule type="cellIs" dxfId="5348" priority="4629" operator="lessThan">
      <formula>0</formula>
    </cfRule>
    <cfRule type="cellIs" dxfId="5347" priority="4630" operator="greaterThan">
      <formula>0</formula>
    </cfRule>
  </conditionalFormatting>
  <conditionalFormatting sqref="AA49">
    <cfRule type="cellIs" dxfId="5346" priority="4625" operator="lessThan">
      <formula>0</formula>
    </cfRule>
    <cfRule type="cellIs" dxfId="5345" priority="4626" operator="greaterThan">
      <formula>0</formula>
    </cfRule>
  </conditionalFormatting>
  <conditionalFormatting sqref="AC49">
    <cfRule type="cellIs" dxfId="5344" priority="4621" operator="lessThan">
      <formula>0</formula>
    </cfRule>
    <cfRule type="cellIs" dxfId="5343" priority="4622" operator="greaterThan">
      <formula>0</formula>
    </cfRule>
  </conditionalFormatting>
  <conditionalFormatting sqref="F73">
    <cfRule type="cellIs" dxfId="5342" priority="3993" operator="greaterThan">
      <formula>0</formula>
    </cfRule>
    <cfRule type="cellIs" dxfId="5341" priority="3994" operator="lessThan">
      <formula>0</formula>
    </cfRule>
  </conditionalFormatting>
  <conditionalFormatting sqref="J100">
    <cfRule type="cellIs" dxfId="5340" priority="3460" operator="lessThan">
      <formula>$B100</formula>
    </cfRule>
    <cfRule type="cellIs" dxfId="5339" priority="3461" operator="greaterThan">
      <formula>$B100</formula>
    </cfRule>
  </conditionalFormatting>
  <conditionalFormatting sqref="L100">
    <cfRule type="cellIs" dxfId="5338" priority="3458" operator="lessThan">
      <formula>$B100</formula>
    </cfRule>
    <cfRule type="cellIs" dxfId="5337" priority="3459" operator="greaterThan">
      <formula>$B100</formula>
    </cfRule>
  </conditionalFormatting>
  <conditionalFormatting sqref="N100">
    <cfRule type="cellIs" dxfId="5336" priority="3456" operator="lessThan">
      <formula>$B100</formula>
    </cfRule>
    <cfRule type="cellIs" dxfId="5335" priority="3457" operator="greaterThan">
      <formula>$B100</formula>
    </cfRule>
  </conditionalFormatting>
  <conditionalFormatting sqref="P100">
    <cfRule type="cellIs" dxfId="5334" priority="3454" operator="lessThan">
      <formula>$B100</formula>
    </cfRule>
    <cfRule type="cellIs" dxfId="5333" priority="3455" operator="greaterThan">
      <formula>$B100</formula>
    </cfRule>
  </conditionalFormatting>
  <conditionalFormatting sqref="R100">
    <cfRule type="cellIs" dxfId="5332" priority="3452" operator="lessThan">
      <formula>$B100</formula>
    </cfRule>
    <cfRule type="cellIs" dxfId="5331" priority="3453" operator="greaterThan">
      <formula>$B100</formula>
    </cfRule>
  </conditionalFormatting>
  <conditionalFormatting sqref="T100">
    <cfRule type="cellIs" dxfId="5330" priority="3450" operator="lessThan">
      <formula>$B100</formula>
    </cfRule>
    <cfRule type="cellIs" dxfId="5329" priority="3451" operator="greaterThan">
      <formula>$B100</formula>
    </cfRule>
  </conditionalFormatting>
  <conditionalFormatting sqref="V100">
    <cfRule type="cellIs" dxfId="5328" priority="3448" operator="lessThan">
      <formula>$B100</formula>
    </cfRule>
    <cfRule type="cellIs" dxfId="5327" priority="3449" operator="greaterThan">
      <formula>$B100</formula>
    </cfRule>
  </conditionalFormatting>
  <conditionalFormatting sqref="X100">
    <cfRule type="cellIs" dxfId="5326" priority="3446" operator="lessThan">
      <formula>$B100</formula>
    </cfRule>
    <cfRule type="cellIs" dxfId="5325" priority="3447" operator="greaterThan">
      <formula>$B100</formula>
    </cfRule>
  </conditionalFormatting>
  <conditionalFormatting sqref="Z100">
    <cfRule type="cellIs" dxfId="5324" priority="3444" operator="lessThan">
      <formula>$B100</formula>
    </cfRule>
    <cfRule type="cellIs" dxfId="5323" priority="3445" operator="greaterThan">
      <formula>$B100</formula>
    </cfRule>
  </conditionalFormatting>
  <conditionalFormatting sqref="AB100">
    <cfRule type="cellIs" dxfId="5322" priority="3442" operator="lessThan">
      <formula>$B100</formula>
    </cfRule>
    <cfRule type="cellIs" dxfId="5321" priority="3443" operator="greaterThan">
      <formula>$B100</formula>
    </cfRule>
  </conditionalFormatting>
  <conditionalFormatting sqref="K100">
    <cfRule type="cellIs" dxfId="5320" priority="3436" operator="greaterThan">
      <formula>$C100</formula>
    </cfRule>
    <cfRule type="cellIs" dxfId="5319" priority="3437" operator="lessThan">
      <formula>$C100</formula>
    </cfRule>
  </conditionalFormatting>
  <conditionalFormatting sqref="M100">
    <cfRule type="cellIs" dxfId="5318" priority="3434" operator="greaterThan">
      <formula>$C100</formula>
    </cfRule>
    <cfRule type="cellIs" dxfId="5317" priority="3435" operator="lessThan">
      <formula>$C100</formula>
    </cfRule>
  </conditionalFormatting>
  <conditionalFormatting sqref="O100">
    <cfRule type="cellIs" dxfId="5316" priority="3432" operator="greaterThan">
      <formula>$C100</formula>
    </cfRule>
    <cfRule type="cellIs" dxfId="5315" priority="3433" operator="lessThan">
      <formula>$C100</formula>
    </cfRule>
  </conditionalFormatting>
  <conditionalFormatting sqref="Q100">
    <cfRule type="cellIs" dxfId="5314" priority="3430" operator="greaterThan">
      <formula>$C100</formula>
    </cfRule>
    <cfRule type="cellIs" dxfId="5313" priority="3431" operator="lessThan">
      <formula>$C100</formula>
    </cfRule>
  </conditionalFormatting>
  <conditionalFormatting sqref="S100">
    <cfRule type="cellIs" dxfId="5312" priority="3428" operator="greaterThan">
      <formula>$C100</formula>
    </cfRule>
    <cfRule type="cellIs" dxfId="5311" priority="3429" operator="lessThan">
      <formula>$C100</formula>
    </cfRule>
  </conditionalFormatting>
  <conditionalFormatting sqref="U100">
    <cfRule type="cellIs" dxfId="5310" priority="3426" operator="greaterThan">
      <formula>$C100</formula>
    </cfRule>
    <cfRule type="cellIs" dxfId="5309" priority="3427" operator="lessThan">
      <formula>$C100</formula>
    </cfRule>
  </conditionalFormatting>
  <conditionalFormatting sqref="W100">
    <cfRule type="cellIs" dxfId="5308" priority="3424" operator="greaterThan">
      <formula>$C100</formula>
    </cfRule>
    <cfRule type="cellIs" dxfId="5307" priority="3425" operator="lessThan">
      <formula>$C100</formula>
    </cfRule>
  </conditionalFormatting>
  <conditionalFormatting sqref="Y100">
    <cfRule type="cellIs" dxfId="5306" priority="3422" operator="greaterThan">
      <formula>$C100</formula>
    </cfRule>
    <cfRule type="cellIs" dxfId="5305" priority="3423" operator="lessThan">
      <formula>$C100</formula>
    </cfRule>
  </conditionalFormatting>
  <conditionalFormatting sqref="AA100">
    <cfRule type="cellIs" dxfId="5304" priority="3420" operator="greaterThan">
      <formula>$C100</formula>
    </cfRule>
    <cfRule type="cellIs" dxfId="5303" priority="3421" operator="lessThan">
      <formula>$C100</formula>
    </cfRule>
  </conditionalFormatting>
  <conditionalFormatting sqref="AC100">
    <cfRule type="cellIs" dxfId="5302" priority="3418" operator="greaterThan">
      <formula>$C100</formula>
    </cfRule>
    <cfRule type="cellIs" dxfId="5301" priority="3419" operator="lessThan">
      <formula>$C100</formula>
    </cfRule>
  </conditionalFormatting>
  <conditionalFormatting sqref="P104">
    <cfRule type="cellIs" dxfId="5300" priority="3396" operator="lessThan">
      <formula>$B100</formula>
    </cfRule>
    <cfRule type="cellIs" dxfId="5299" priority="3397" operator="greaterThan">
      <formula>$B100</formula>
    </cfRule>
  </conditionalFormatting>
  <conditionalFormatting sqref="R104">
    <cfRule type="cellIs" dxfId="5298" priority="3394" operator="lessThan">
      <formula>$B100</formula>
    </cfRule>
    <cfRule type="cellIs" dxfId="5297" priority="3395" operator="greaterThan">
      <formula>$B100</formula>
    </cfRule>
  </conditionalFormatting>
  <conditionalFormatting sqref="T104">
    <cfRule type="cellIs" dxfId="5296" priority="3392" operator="lessThan">
      <formula>$B100</formula>
    </cfRule>
    <cfRule type="cellIs" dxfId="5295" priority="3393" operator="greaterThan">
      <formula>$B100</formula>
    </cfRule>
  </conditionalFormatting>
  <conditionalFormatting sqref="V104">
    <cfRule type="cellIs" dxfId="5294" priority="3390" operator="lessThan">
      <formula>$B100</formula>
    </cfRule>
    <cfRule type="cellIs" dxfId="5293" priority="3391" operator="greaterThan">
      <formula>$B100</formula>
    </cfRule>
  </conditionalFormatting>
  <conditionalFormatting sqref="X104">
    <cfRule type="cellIs" dxfId="5292" priority="3388" operator="lessThan">
      <formula>$B100</formula>
    </cfRule>
    <cfRule type="cellIs" dxfId="5291" priority="3389" operator="greaterThan">
      <formula>$B100</formula>
    </cfRule>
  </conditionalFormatting>
  <conditionalFormatting sqref="Z104">
    <cfRule type="cellIs" dxfId="5290" priority="3386" operator="lessThan">
      <formula>$B100</formula>
    </cfRule>
    <cfRule type="cellIs" dxfId="5289" priority="3387" operator="greaterThan">
      <formula>$B100</formula>
    </cfRule>
  </conditionalFormatting>
  <conditionalFormatting sqref="AB104">
    <cfRule type="cellIs" dxfId="5288" priority="3384" operator="lessThan">
      <formula>$B100</formula>
    </cfRule>
    <cfRule type="cellIs" dxfId="5287" priority="3385" operator="greaterThan">
      <formula>$B100</formula>
    </cfRule>
  </conditionalFormatting>
  <conditionalFormatting sqref="Q104">
    <cfRule type="cellIs" dxfId="5286" priority="3374" operator="greaterThan">
      <formula>$C100</formula>
    </cfRule>
    <cfRule type="cellIs" dxfId="5285" priority="3375" operator="lessThan">
      <formula>$C100</formula>
    </cfRule>
  </conditionalFormatting>
  <conditionalFormatting sqref="S104">
    <cfRule type="cellIs" dxfId="5284" priority="3372" operator="greaterThan">
      <formula>$C100</formula>
    </cfRule>
    <cfRule type="cellIs" dxfId="5283" priority="3373" operator="lessThan">
      <formula>$C100</formula>
    </cfRule>
  </conditionalFormatting>
  <conditionalFormatting sqref="U104">
    <cfRule type="cellIs" dxfId="5282" priority="3370" operator="greaterThan">
      <formula>$C100</formula>
    </cfRule>
    <cfRule type="cellIs" dxfId="5281" priority="3371" operator="lessThan">
      <formula>$C100</formula>
    </cfRule>
  </conditionalFormatting>
  <conditionalFormatting sqref="W104">
    <cfRule type="cellIs" dxfId="5280" priority="3368" operator="greaterThan">
      <formula>$C100</formula>
    </cfRule>
    <cfRule type="cellIs" dxfId="5279" priority="3369" operator="lessThan">
      <formula>$C100</formula>
    </cfRule>
  </conditionalFormatting>
  <conditionalFormatting sqref="Y104">
    <cfRule type="cellIs" dxfId="5278" priority="3366" operator="greaterThan">
      <formula>$C100</formula>
    </cfRule>
    <cfRule type="cellIs" dxfId="5277" priority="3367" operator="lessThan">
      <formula>$C100</formula>
    </cfRule>
  </conditionalFormatting>
  <conditionalFormatting sqref="AA104">
    <cfRule type="cellIs" dxfId="5276" priority="3364" operator="greaterThan">
      <formula>$C100</formula>
    </cfRule>
    <cfRule type="cellIs" dxfId="5275" priority="3365" operator="lessThan">
      <formula>$C100</formula>
    </cfRule>
  </conditionalFormatting>
  <conditionalFormatting sqref="AC104">
    <cfRule type="cellIs" dxfId="5274" priority="3362" operator="greaterThan">
      <formula>$C100</formula>
    </cfRule>
    <cfRule type="cellIs" dxfId="5273" priority="3363" operator="lessThan">
      <formula>$C100</formula>
    </cfRule>
  </conditionalFormatting>
  <conditionalFormatting sqref="P108">
    <cfRule type="cellIs" dxfId="5272" priority="3352" operator="lessThan">
      <formula>$B100</formula>
    </cfRule>
    <cfRule type="cellIs" dxfId="5271" priority="3353" operator="greaterThan">
      <formula>$B100</formula>
    </cfRule>
  </conditionalFormatting>
  <conditionalFormatting sqref="R108">
    <cfRule type="cellIs" dxfId="5270" priority="3350" operator="lessThan">
      <formula>$B100</formula>
    </cfRule>
    <cfRule type="cellIs" dxfId="5269" priority="3351" operator="greaterThan">
      <formula>$B100</formula>
    </cfRule>
  </conditionalFormatting>
  <conditionalFormatting sqref="T108">
    <cfRule type="cellIs" dxfId="5268" priority="3348" operator="lessThan">
      <formula>$B100</formula>
    </cfRule>
    <cfRule type="cellIs" dxfId="5267" priority="3349" operator="greaterThan">
      <formula>$B100</formula>
    </cfRule>
  </conditionalFormatting>
  <conditionalFormatting sqref="V108">
    <cfRule type="cellIs" dxfId="5266" priority="3346" operator="lessThan">
      <formula>$B100</formula>
    </cfRule>
    <cfRule type="cellIs" dxfId="5265" priority="3347" operator="greaterThan">
      <formula>$B100</formula>
    </cfRule>
  </conditionalFormatting>
  <conditionalFormatting sqref="X108">
    <cfRule type="cellIs" dxfId="5264" priority="3344" operator="lessThan">
      <formula>$B100</formula>
    </cfRule>
    <cfRule type="cellIs" dxfId="5263" priority="3345" operator="greaterThan">
      <formula>$B100</formula>
    </cfRule>
  </conditionalFormatting>
  <conditionalFormatting sqref="Z108">
    <cfRule type="cellIs" dxfId="5262" priority="3342" operator="lessThan">
      <formula>$B100</formula>
    </cfRule>
    <cfRule type="cellIs" dxfId="5261" priority="3343" operator="greaterThan">
      <formula>$B100</formula>
    </cfRule>
  </conditionalFormatting>
  <conditionalFormatting sqref="AB108">
    <cfRule type="cellIs" dxfId="5260" priority="3340" operator="lessThan">
      <formula>$B100</formula>
    </cfRule>
    <cfRule type="cellIs" dxfId="5259" priority="3341" operator="greaterThan">
      <formula>$B100</formula>
    </cfRule>
  </conditionalFormatting>
  <conditionalFormatting sqref="Q108">
    <cfRule type="cellIs" dxfId="5258" priority="3330" operator="greaterThan">
      <formula>$C100</formula>
    </cfRule>
    <cfRule type="cellIs" dxfId="5257" priority="3331" operator="lessThan">
      <formula>$C100</formula>
    </cfRule>
  </conditionalFormatting>
  <conditionalFormatting sqref="S108">
    <cfRule type="cellIs" dxfId="5256" priority="3328" operator="greaterThan">
      <formula>$C100</formula>
    </cfRule>
    <cfRule type="cellIs" dxfId="5255" priority="3329" operator="lessThan">
      <formula>$C100</formula>
    </cfRule>
  </conditionalFormatting>
  <conditionalFormatting sqref="U108">
    <cfRule type="cellIs" dxfId="5254" priority="3326" operator="greaterThan">
      <formula>$C100</formula>
    </cfRule>
    <cfRule type="cellIs" dxfId="5253" priority="3327" operator="lessThan">
      <formula>$C100</formula>
    </cfRule>
  </conditionalFormatting>
  <conditionalFormatting sqref="W108">
    <cfRule type="cellIs" dxfId="5252" priority="3324" operator="greaterThan">
      <formula>$C100</formula>
    </cfRule>
    <cfRule type="cellIs" dxfId="5251" priority="3325" operator="lessThan">
      <formula>$C100</formula>
    </cfRule>
  </conditionalFormatting>
  <conditionalFormatting sqref="Y108">
    <cfRule type="cellIs" dxfId="5250" priority="3322" operator="greaterThan">
      <formula>$C100</formula>
    </cfRule>
    <cfRule type="cellIs" dxfId="5249" priority="3323" operator="lessThan">
      <formula>$C100</formula>
    </cfRule>
  </conditionalFormatting>
  <conditionalFormatting sqref="AA108">
    <cfRule type="cellIs" dxfId="5248" priority="3320" operator="greaterThan">
      <formula>$C100</formula>
    </cfRule>
    <cfRule type="cellIs" dxfId="5247" priority="3321" operator="lessThan">
      <formula>$C100</formula>
    </cfRule>
  </conditionalFormatting>
  <conditionalFormatting sqref="AC108">
    <cfRule type="cellIs" dxfId="5246" priority="3318" operator="greaterThan">
      <formula>$C100</formula>
    </cfRule>
    <cfRule type="cellIs" dxfId="5245" priority="3319" operator="lessThan">
      <formula>$C100</formula>
    </cfRule>
  </conditionalFormatting>
  <conditionalFormatting sqref="P112">
    <cfRule type="cellIs" dxfId="5244" priority="3308" operator="lessThan">
      <formula>$B100</formula>
    </cfRule>
    <cfRule type="cellIs" dxfId="5243" priority="3309" operator="greaterThan">
      <formula>$B100</formula>
    </cfRule>
  </conditionalFormatting>
  <conditionalFormatting sqref="R112">
    <cfRule type="cellIs" dxfId="5242" priority="3306" operator="lessThan">
      <formula>$B100</formula>
    </cfRule>
    <cfRule type="cellIs" dxfId="5241" priority="3307" operator="greaterThan">
      <formula>$B100</formula>
    </cfRule>
  </conditionalFormatting>
  <conditionalFormatting sqref="T112">
    <cfRule type="cellIs" dxfId="5240" priority="3304" operator="lessThan">
      <formula>$B100</formula>
    </cfRule>
    <cfRule type="cellIs" dxfId="5239" priority="3305" operator="greaterThan">
      <formula>$B100</formula>
    </cfRule>
  </conditionalFormatting>
  <conditionalFormatting sqref="V112">
    <cfRule type="cellIs" dxfId="5238" priority="3302" operator="lessThan">
      <formula>$B100</formula>
    </cfRule>
    <cfRule type="cellIs" dxfId="5237" priority="3303" operator="greaterThan">
      <formula>$B100</formula>
    </cfRule>
  </conditionalFormatting>
  <conditionalFormatting sqref="X112">
    <cfRule type="cellIs" dxfId="5236" priority="3300" operator="lessThan">
      <formula>$B100</formula>
    </cfRule>
    <cfRule type="cellIs" dxfId="5235" priority="3301" operator="greaterThan">
      <formula>$B100</formula>
    </cfRule>
  </conditionalFormatting>
  <conditionalFormatting sqref="Z112">
    <cfRule type="cellIs" dxfId="5234" priority="3298" operator="lessThan">
      <formula>$B100</formula>
    </cfRule>
    <cfRule type="cellIs" dxfId="5233" priority="3299" operator="greaterThan">
      <formula>$B100</formula>
    </cfRule>
  </conditionalFormatting>
  <conditionalFormatting sqref="AB112">
    <cfRule type="cellIs" dxfId="5232" priority="3296" operator="lessThan">
      <formula>$B100</formula>
    </cfRule>
    <cfRule type="cellIs" dxfId="5231" priority="3297" operator="greaterThan">
      <formula>$B100</formula>
    </cfRule>
  </conditionalFormatting>
  <conditionalFormatting sqref="Q112">
    <cfRule type="cellIs" dxfId="5230" priority="3286" operator="greaterThan">
      <formula>$C100</formula>
    </cfRule>
    <cfRule type="cellIs" dxfId="5229" priority="3287" operator="lessThan">
      <formula>$C100</formula>
    </cfRule>
  </conditionalFormatting>
  <conditionalFormatting sqref="S112">
    <cfRule type="cellIs" dxfId="5228" priority="3284" operator="greaterThan">
      <formula>$C100</formula>
    </cfRule>
    <cfRule type="cellIs" dxfId="5227" priority="3285" operator="lessThan">
      <formula>$C100</formula>
    </cfRule>
  </conditionalFormatting>
  <conditionalFormatting sqref="U112">
    <cfRule type="cellIs" dxfId="5226" priority="3282" operator="greaterThan">
      <formula>$C100</formula>
    </cfRule>
    <cfRule type="cellIs" dxfId="5225" priority="3283" operator="lessThan">
      <formula>$C100</formula>
    </cfRule>
  </conditionalFormatting>
  <conditionalFormatting sqref="W112">
    <cfRule type="cellIs" dxfId="5224" priority="3280" operator="greaterThan">
      <formula>$C100</formula>
    </cfRule>
    <cfRule type="cellIs" dxfId="5223" priority="3281" operator="lessThan">
      <formula>$C100</formula>
    </cfRule>
  </conditionalFormatting>
  <conditionalFormatting sqref="Y112">
    <cfRule type="cellIs" dxfId="5222" priority="3278" operator="greaterThan">
      <formula>$C100</formula>
    </cfRule>
    <cfRule type="cellIs" dxfId="5221" priority="3279" operator="lessThan">
      <formula>$C100</formula>
    </cfRule>
  </conditionalFormatting>
  <conditionalFormatting sqref="AA112">
    <cfRule type="cellIs" dxfId="5220" priority="3276" operator="greaterThan">
      <formula>$C100</formula>
    </cfRule>
    <cfRule type="cellIs" dxfId="5219" priority="3277" operator="lessThan">
      <formula>$C100</formula>
    </cfRule>
  </conditionalFormatting>
  <conditionalFormatting sqref="AC112">
    <cfRule type="cellIs" dxfId="5218" priority="3274" operator="greaterThan">
      <formula>$C100</formula>
    </cfRule>
    <cfRule type="cellIs" dxfId="5217" priority="3275" operator="lessThan">
      <formula>$C100</formula>
    </cfRule>
  </conditionalFormatting>
  <conditionalFormatting sqref="AB105">
    <cfRule type="cellIs" dxfId="5216" priority="3171" operator="greaterThan">
      <formula>0</formula>
    </cfRule>
    <cfRule type="cellIs" dxfId="5215" priority="3172" operator="lessThan">
      <formula>0</formula>
    </cfRule>
  </conditionalFormatting>
  <conditionalFormatting sqref="H109">
    <cfRule type="cellIs" dxfId="5214" priority="3167" operator="greaterThan">
      <formula>0</formula>
    </cfRule>
    <cfRule type="cellIs" dxfId="5213" priority="3168" operator="lessThan">
      <formula>0</formula>
    </cfRule>
  </conditionalFormatting>
  <conditionalFormatting sqref="I109">
    <cfRule type="cellIs" dxfId="5212" priority="3165" operator="lessThan">
      <formula>0</formula>
    </cfRule>
    <cfRule type="cellIs" dxfId="5211" priority="3166" operator="greaterThan">
      <formula>0</formula>
    </cfRule>
  </conditionalFormatting>
  <conditionalFormatting sqref="K109">
    <cfRule type="cellIs" dxfId="5210" priority="3161" operator="lessThan">
      <formula>0</formula>
    </cfRule>
    <cfRule type="cellIs" dxfId="5209" priority="3162" operator="greaterThan">
      <formula>0</formula>
    </cfRule>
  </conditionalFormatting>
  <conditionalFormatting sqref="L109">
    <cfRule type="cellIs" dxfId="5208" priority="3159" operator="greaterThan">
      <formula>0</formula>
    </cfRule>
    <cfRule type="cellIs" dxfId="5207" priority="3160" operator="lessThan">
      <formula>0</formula>
    </cfRule>
  </conditionalFormatting>
  <conditionalFormatting sqref="M109">
    <cfRule type="cellIs" dxfId="5206" priority="3157" operator="lessThan">
      <formula>0</formula>
    </cfRule>
    <cfRule type="cellIs" dxfId="5205" priority="3158" operator="greaterThan">
      <formula>0</formula>
    </cfRule>
  </conditionalFormatting>
  <conditionalFormatting sqref="N109">
    <cfRule type="cellIs" dxfId="5204" priority="3155" operator="greaterThan">
      <formula>0</formula>
    </cfRule>
    <cfRule type="cellIs" dxfId="5203" priority="3156" operator="lessThan">
      <formula>0</formula>
    </cfRule>
  </conditionalFormatting>
  <conditionalFormatting sqref="O109">
    <cfRule type="cellIs" dxfId="5202" priority="3153" operator="lessThan">
      <formula>0</formula>
    </cfRule>
    <cfRule type="cellIs" dxfId="5201" priority="3154" operator="greaterThan">
      <formula>0</formula>
    </cfRule>
  </conditionalFormatting>
  <conditionalFormatting sqref="P109">
    <cfRule type="cellIs" dxfId="5200" priority="3151" operator="greaterThan">
      <formula>0</formula>
    </cfRule>
    <cfRule type="cellIs" dxfId="5199" priority="3152" operator="lessThan">
      <formula>0</formula>
    </cfRule>
  </conditionalFormatting>
  <conditionalFormatting sqref="Q109">
    <cfRule type="cellIs" dxfId="5198" priority="3149" operator="lessThan">
      <formula>0</formula>
    </cfRule>
    <cfRule type="cellIs" dxfId="5197" priority="3150" operator="greaterThan">
      <formula>0</formula>
    </cfRule>
  </conditionalFormatting>
  <conditionalFormatting sqref="R109">
    <cfRule type="cellIs" dxfId="5196" priority="3147" operator="greaterThan">
      <formula>0</formula>
    </cfRule>
    <cfRule type="cellIs" dxfId="5195" priority="3148" operator="lessThan">
      <formula>0</formula>
    </cfRule>
  </conditionalFormatting>
  <conditionalFormatting sqref="S109">
    <cfRule type="cellIs" dxfId="5194" priority="3145" operator="lessThan">
      <formula>0</formula>
    </cfRule>
    <cfRule type="cellIs" dxfId="5193" priority="3146" operator="greaterThan">
      <formula>0</formula>
    </cfRule>
  </conditionalFormatting>
  <conditionalFormatting sqref="T109">
    <cfRule type="cellIs" dxfId="5192" priority="3143" operator="greaterThan">
      <formula>0</formula>
    </cfRule>
    <cfRule type="cellIs" dxfId="5191" priority="3144" operator="lessThan">
      <formula>0</formula>
    </cfRule>
  </conditionalFormatting>
  <conditionalFormatting sqref="U109">
    <cfRule type="cellIs" dxfId="5190" priority="3141" operator="lessThan">
      <formula>0</formula>
    </cfRule>
    <cfRule type="cellIs" dxfId="5189" priority="3142" operator="greaterThan">
      <formula>0</formula>
    </cfRule>
  </conditionalFormatting>
  <conditionalFormatting sqref="V109">
    <cfRule type="cellIs" dxfId="5188" priority="3139" operator="greaterThan">
      <formula>0</formula>
    </cfRule>
    <cfRule type="cellIs" dxfId="5187" priority="3140" operator="lessThan">
      <formula>0</formula>
    </cfRule>
  </conditionalFormatting>
  <conditionalFormatting sqref="W109">
    <cfRule type="cellIs" dxfId="5186" priority="3137" operator="lessThan">
      <formula>0</formula>
    </cfRule>
    <cfRule type="cellIs" dxfId="5185" priority="3138" operator="greaterThan">
      <formula>0</formula>
    </cfRule>
  </conditionalFormatting>
  <conditionalFormatting sqref="X109">
    <cfRule type="cellIs" dxfId="5184" priority="3135" operator="greaterThan">
      <formula>0</formula>
    </cfRule>
    <cfRule type="cellIs" dxfId="5183" priority="3136" operator="lessThan">
      <formula>0</formula>
    </cfRule>
  </conditionalFormatting>
  <conditionalFormatting sqref="Y109">
    <cfRule type="cellIs" dxfId="5182" priority="3133" operator="lessThan">
      <formula>0</formula>
    </cfRule>
    <cfRule type="cellIs" dxfId="5181" priority="3134" operator="greaterThan">
      <formula>0</formula>
    </cfRule>
  </conditionalFormatting>
  <conditionalFormatting sqref="Z109">
    <cfRule type="cellIs" dxfId="5180" priority="3131" operator="greaterThan">
      <formula>0</formula>
    </cfRule>
    <cfRule type="cellIs" dxfId="5179" priority="3132" operator="lessThan">
      <formula>0</formula>
    </cfRule>
  </conditionalFormatting>
  <conditionalFormatting sqref="AA109">
    <cfRule type="cellIs" dxfId="5178" priority="3129" operator="lessThan">
      <formula>0</formula>
    </cfRule>
    <cfRule type="cellIs" dxfId="5177" priority="3130" operator="greaterThan">
      <formula>0</formula>
    </cfRule>
  </conditionalFormatting>
  <conditionalFormatting sqref="AB109">
    <cfRule type="cellIs" dxfId="5176" priority="3127" operator="greaterThan">
      <formula>0</formula>
    </cfRule>
    <cfRule type="cellIs" dxfId="5175" priority="3128" operator="lessThan">
      <formula>0</formula>
    </cfRule>
  </conditionalFormatting>
  <conditionalFormatting sqref="AC109">
    <cfRule type="cellIs" dxfId="5174" priority="3125" operator="lessThan">
      <formula>0</formula>
    </cfRule>
    <cfRule type="cellIs" dxfId="5173" priority="3126" operator="greaterThan">
      <formula>0</formula>
    </cfRule>
  </conditionalFormatting>
  <conditionalFormatting sqref="H113">
    <cfRule type="cellIs" dxfId="5172" priority="3123" operator="greaterThan">
      <formula>0</formula>
    </cfRule>
    <cfRule type="cellIs" dxfId="5171" priority="3124" operator="lessThan">
      <formula>0</formula>
    </cfRule>
  </conditionalFormatting>
  <conditionalFormatting sqref="I113">
    <cfRule type="cellIs" dxfId="5170" priority="3121" operator="lessThan">
      <formula>0</formula>
    </cfRule>
    <cfRule type="cellIs" dxfId="5169" priority="3122" operator="greaterThan">
      <formula>0</formula>
    </cfRule>
  </conditionalFormatting>
  <conditionalFormatting sqref="J113">
    <cfRule type="cellIs" dxfId="5168" priority="3119" operator="greaterThan">
      <formula>0</formula>
    </cfRule>
    <cfRule type="cellIs" dxfId="5167" priority="3120" operator="lessThan">
      <formula>0</formula>
    </cfRule>
  </conditionalFormatting>
  <conditionalFormatting sqref="K113">
    <cfRule type="cellIs" dxfId="5166" priority="3117" operator="lessThan">
      <formula>0</formula>
    </cfRule>
    <cfRule type="cellIs" dxfId="5165" priority="3118" operator="greaterThan">
      <formula>0</formula>
    </cfRule>
  </conditionalFormatting>
  <conditionalFormatting sqref="L113">
    <cfRule type="cellIs" dxfId="5164" priority="3115" operator="greaterThan">
      <formula>0</formula>
    </cfRule>
    <cfRule type="cellIs" dxfId="5163" priority="3116" operator="lessThan">
      <formula>0</formula>
    </cfRule>
  </conditionalFormatting>
  <conditionalFormatting sqref="M113">
    <cfRule type="cellIs" dxfId="5162" priority="3113" operator="lessThan">
      <formula>0</formula>
    </cfRule>
    <cfRule type="cellIs" dxfId="5161" priority="3114" operator="greaterThan">
      <formula>0</formula>
    </cfRule>
  </conditionalFormatting>
  <conditionalFormatting sqref="N113">
    <cfRule type="cellIs" dxfId="5160" priority="3111" operator="greaterThan">
      <formula>0</formula>
    </cfRule>
    <cfRule type="cellIs" dxfId="5159" priority="3112" operator="lessThan">
      <formula>0</formula>
    </cfRule>
  </conditionalFormatting>
  <conditionalFormatting sqref="O113">
    <cfRule type="cellIs" dxfId="5158" priority="3109" operator="lessThan">
      <formula>0</formula>
    </cfRule>
    <cfRule type="cellIs" dxfId="5157" priority="3110" operator="greaterThan">
      <formula>0</formula>
    </cfRule>
  </conditionalFormatting>
  <conditionalFormatting sqref="P113">
    <cfRule type="cellIs" dxfId="5156" priority="3107" operator="greaterThan">
      <formula>0</formula>
    </cfRule>
    <cfRule type="cellIs" dxfId="5155" priority="3108" operator="lessThan">
      <formula>0</formula>
    </cfRule>
  </conditionalFormatting>
  <conditionalFormatting sqref="Q113">
    <cfRule type="cellIs" dxfId="5154" priority="3105" operator="lessThan">
      <formula>0</formula>
    </cfRule>
    <cfRule type="cellIs" dxfId="5153" priority="3106" operator="greaterThan">
      <formula>0</formula>
    </cfRule>
  </conditionalFormatting>
  <conditionalFormatting sqref="R113">
    <cfRule type="cellIs" dxfId="5152" priority="3103" operator="greaterThan">
      <formula>0</formula>
    </cfRule>
    <cfRule type="cellIs" dxfId="5151" priority="3104" operator="lessThan">
      <formula>0</formula>
    </cfRule>
  </conditionalFormatting>
  <conditionalFormatting sqref="S113">
    <cfRule type="cellIs" dxfId="5150" priority="3101" operator="lessThan">
      <formula>0</formula>
    </cfRule>
    <cfRule type="cellIs" dxfId="5149" priority="3102" operator="greaterThan">
      <formula>0</formula>
    </cfRule>
  </conditionalFormatting>
  <conditionalFormatting sqref="T113">
    <cfRule type="cellIs" dxfId="5148" priority="3099" operator="greaterThan">
      <formula>0</formula>
    </cfRule>
    <cfRule type="cellIs" dxfId="5147" priority="3100" operator="lessThan">
      <formula>0</formula>
    </cfRule>
  </conditionalFormatting>
  <conditionalFormatting sqref="U113">
    <cfRule type="cellIs" dxfId="5146" priority="3097" operator="lessThan">
      <formula>0</formula>
    </cfRule>
    <cfRule type="cellIs" dxfId="5145" priority="3098" operator="greaterThan">
      <formula>0</formula>
    </cfRule>
  </conditionalFormatting>
  <conditionalFormatting sqref="V113">
    <cfRule type="cellIs" dxfId="5144" priority="3095" operator="greaterThan">
      <formula>0</formula>
    </cfRule>
    <cfRule type="cellIs" dxfId="5143" priority="3096" operator="lessThan">
      <formula>0</formula>
    </cfRule>
  </conditionalFormatting>
  <conditionalFormatting sqref="W113">
    <cfRule type="cellIs" dxfId="5142" priority="3093" operator="lessThan">
      <formula>0</formula>
    </cfRule>
    <cfRule type="cellIs" dxfId="5141" priority="3094" operator="greaterThan">
      <formula>0</formula>
    </cfRule>
  </conditionalFormatting>
  <conditionalFormatting sqref="X113">
    <cfRule type="cellIs" dxfId="5140" priority="3091" operator="greaterThan">
      <formula>0</formula>
    </cfRule>
    <cfRule type="cellIs" dxfId="5139" priority="3092" operator="lessThan">
      <formula>0</formula>
    </cfRule>
  </conditionalFormatting>
  <conditionalFormatting sqref="Y113">
    <cfRule type="cellIs" dxfId="5138" priority="3089" operator="lessThan">
      <formula>0</formula>
    </cfRule>
    <cfRule type="cellIs" dxfId="5137" priority="3090" operator="greaterThan">
      <formula>0</formula>
    </cfRule>
  </conditionalFormatting>
  <conditionalFormatting sqref="Z113">
    <cfRule type="cellIs" dxfId="5136" priority="3087" operator="greaterThan">
      <formula>0</formula>
    </cfRule>
    <cfRule type="cellIs" dxfId="5135" priority="3088" operator="lessThan">
      <formula>0</formula>
    </cfRule>
  </conditionalFormatting>
  <conditionalFormatting sqref="AA113">
    <cfRule type="cellIs" dxfId="5134" priority="3085" operator="lessThan">
      <formula>0</formula>
    </cfRule>
    <cfRule type="cellIs" dxfId="5133" priority="3086" operator="greaterThan">
      <formula>0</formula>
    </cfRule>
  </conditionalFormatting>
  <conditionalFormatting sqref="AB113">
    <cfRule type="cellIs" dxfId="5132" priority="3083" operator="greaterThan">
      <formula>0</formula>
    </cfRule>
    <cfRule type="cellIs" dxfId="5131" priority="3084" operator="lessThan">
      <formula>0</formula>
    </cfRule>
  </conditionalFormatting>
  <conditionalFormatting sqref="AC113">
    <cfRule type="cellIs" dxfId="5130" priority="3081" operator="lessThan">
      <formula>0</formula>
    </cfRule>
    <cfRule type="cellIs" dxfId="5129" priority="3082" operator="greaterThan">
      <formula>0</formula>
    </cfRule>
  </conditionalFormatting>
  <conditionalFormatting sqref="P128">
    <cfRule type="cellIs" dxfId="5128" priority="2923" operator="lessThan">
      <formula>$B116</formula>
    </cfRule>
    <cfRule type="cellIs" dxfId="5127" priority="2924" operator="greaterThan">
      <formula>$B116</formula>
    </cfRule>
  </conditionalFormatting>
  <conditionalFormatting sqref="G149">
    <cfRule type="cellIs" dxfId="5126" priority="2115" operator="lessThan">
      <formula>0</formula>
    </cfRule>
    <cfRule type="cellIs" dxfId="5125" priority="2116" operator="greaterThan">
      <formula>0</formula>
    </cfRule>
  </conditionalFormatting>
  <conditionalFormatting sqref="I149">
    <cfRule type="cellIs" dxfId="5124" priority="2111" operator="lessThan">
      <formula>0</formula>
    </cfRule>
    <cfRule type="cellIs" dxfId="5123" priority="2112" operator="greaterThan">
      <formula>0</formula>
    </cfRule>
  </conditionalFormatting>
  <conditionalFormatting sqref="K149">
    <cfRule type="cellIs" dxfId="5122" priority="2107" operator="lessThan">
      <formula>0</formula>
    </cfRule>
    <cfRule type="cellIs" dxfId="5121" priority="2108" operator="greaterThan">
      <formula>0</formula>
    </cfRule>
  </conditionalFormatting>
  <conditionalFormatting sqref="M149">
    <cfRule type="cellIs" dxfId="5120" priority="2103" operator="lessThan">
      <formula>0</formula>
    </cfRule>
    <cfRule type="cellIs" dxfId="5119" priority="2104" operator="greaterThan">
      <formula>0</formula>
    </cfRule>
  </conditionalFormatting>
  <conditionalFormatting sqref="O149">
    <cfRule type="cellIs" dxfId="5118" priority="2099" operator="lessThan">
      <formula>0</formula>
    </cfRule>
    <cfRule type="cellIs" dxfId="5117" priority="2100" operator="greaterThan">
      <formula>0</formula>
    </cfRule>
  </conditionalFormatting>
  <conditionalFormatting sqref="Q149">
    <cfRule type="cellIs" dxfId="5116" priority="2095" operator="lessThan">
      <formula>0</formula>
    </cfRule>
    <cfRule type="cellIs" dxfId="5115" priority="2096" operator="greaterThan">
      <formula>0</formula>
    </cfRule>
  </conditionalFormatting>
  <conditionalFormatting sqref="S149">
    <cfRule type="cellIs" dxfId="5114" priority="2091" operator="lessThan">
      <formula>0</formula>
    </cfRule>
    <cfRule type="cellIs" dxfId="5113" priority="2092" operator="greaterThan">
      <formula>0</formula>
    </cfRule>
  </conditionalFormatting>
  <conditionalFormatting sqref="U149">
    <cfRule type="cellIs" dxfId="5112" priority="2087" operator="lessThan">
      <formula>0</formula>
    </cfRule>
    <cfRule type="cellIs" dxfId="5111" priority="2088" operator="greaterThan">
      <formula>0</formula>
    </cfRule>
  </conditionalFormatting>
  <conditionalFormatting sqref="W149">
    <cfRule type="cellIs" dxfId="5110" priority="2083" operator="lessThan">
      <formula>0</formula>
    </cfRule>
    <cfRule type="cellIs" dxfId="5109" priority="2084" operator="greaterThan">
      <formula>0</formula>
    </cfRule>
  </conditionalFormatting>
  <conditionalFormatting sqref="Y149">
    <cfRule type="cellIs" dxfId="5108" priority="2079" operator="lessThan">
      <formula>0</formula>
    </cfRule>
    <cfRule type="cellIs" dxfId="5107" priority="2080" operator="greaterThan">
      <formula>0</formula>
    </cfRule>
  </conditionalFormatting>
  <conditionalFormatting sqref="AA149">
    <cfRule type="cellIs" dxfId="5106" priority="2075" operator="lessThan">
      <formula>0</formula>
    </cfRule>
    <cfRule type="cellIs" dxfId="5105" priority="2076" operator="greaterThan">
      <formula>0</formula>
    </cfRule>
  </conditionalFormatting>
  <conditionalFormatting sqref="AC149">
    <cfRule type="cellIs" dxfId="5104" priority="2071" operator="lessThan">
      <formula>0</formula>
    </cfRule>
    <cfRule type="cellIs" dxfId="5103" priority="2072" operator="greaterThan">
      <formula>0</formula>
    </cfRule>
  </conditionalFormatting>
  <conditionalFormatting sqref="F250:AC250 F254:AC254 F258:AC258 F262:AC262">
    <cfRule type="cellIs" dxfId="5102" priority="7021" operator="equal">
      <formula>1</formula>
    </cfRule>
  </conditionalFormatting>
  <conditionalFormatting sqref="F268:AC268">
    <cfRule type="cellIs" dxfId="5101" priority="7020" operator="equal">
      <formula>1</formula>
    </cfRule>
  </conditionalFormatting>
  <conditionalFormatting sqref="AK247:AK262">
    <cfRule type="cellIs" dxfId="5100" priority="7019" operator="equal">
      <formula>1</formula>
    </cfRule>
  </conditionalFormatting>
  <conditionalFormatting sqref="F201">
    <cfRule type="cellIs" dxfId="5099" priority="913" operator="greaterThan">
      <formula>0</formula>
    </cfRule>
    <cfRule type="cellIs" dxfId="5098" priority="914" operator="lessThan">
      <formula>0</formula>
    </cfRule>
  </conditionalFormatting>
  <conditionalFormatting sqref="F205">
    <cfRule type="cellIs" dxfId="5097" priority="911" operator="greaterThan">
      <formula>0</formula>
    </cfRule>
    <cfRule type="cellIs" dxfId="5096" priority="912" operator="lessThan">
      <formula>0</formula>
    </cfRule>
  </conditionalFormatting>
  <conditionalFormatting sqref="F209">
    <cfRule type="cellIs" dxfId="5095" priority="909" operator="greaterThan">
      <formula>0</formula>
    </cfRule>
    <cfRule type="cellIs" dxfId="5094" priority="910" operator="lessThan">
      <formula>0</formula>
    </cfRule>
  </conditionalFormatting>
  <conditionalFormatting sqref="G201">
    <cfRule type="cellIs" dxfId="5093" priority="907" operator="lessThan">
      <formula>0</formula>
    </cfRule>
    <cfRule type="cellIs" dxfId="5092" priority="908" operator="greaterThan">
      <formula>0</formula>
    </cfRule>
  </conditionalFormatting>
  <conditionalFormatting sqref="G205">
    <cfRule type="cellIs" dxfId="5091" priority="905" operator="lessThan">
      <formula>0</formula>
    </cfRule>
    <cfRule type="cellIs" dxfId="5090" priority="906" operator="greaterThan">
      <formula>0</formula>
    </cfRule>
  </conditionalFormatting>
  <conditionalFormatting sqref="G209">
    <cfRule type="cellIs" dxfId="5089" priority="903" operator="lessThan">
      <formula>0</formula>
    </cfRule>
    <cfRule type="cellIs" dxfId="5088" priority="904" operator="greaterThan">
      <formula>0</formula>
    </cfRule>
  </conditionalFormatting>
  <conditionalFormatting sqref="H201">
    <cfRule type="cellIs" dxfId="5087" priority="901" operator="greaterThan">
      <formula>0</formula>
    </cfRule>
    <cfRule type="cellIs" dxfId="5086" priority="902" operator="lessThan">
      <formula>0</formula>
    </cfRule>
  </conditionalFormatting>
  <conditionalFormatting sqref="I201">
    <cfRule type="cellIs" dxfId="5085" priority="899" operator="lessThan">
      <formula>0</formula>
    </cfRule>
    <cfRule type="cellIs" dxfId="5084" priority="900" operator="greaterThan">
      <formula>0</formula>
    </cfRule>
  </conditionalFormatting>
  <conditionalFormatting sqref="J201">
    <cfRule type="cellIs" dxfId="5083" priority="897" operator="greaterThan">
      <formula>0</formula>
    </cfRule>
    <cfRule type="cellIs" dxfId="5082" priority="898" operator="lessThan">
      <formula>0</formula>
    </cfRule>
  </conditionalFormatting>
  <conditionalFormatting sqref="K201">
    <cfRule type="cellIs" dxfId="5081" priority="895" operator="lessThan">
      <formula>0</formula>
    </cfRule>
    <cfRule type="cellIs" dxfId="5080" priority="896" operator="greaterThan">
      <formula>0</formula>
    </cfRule>
  </conditionalFormatting>
  <conditionalFormatting sqref="L201">
    <cfRule type="cellIs" dxfId="5079" priority="893" operator="greaterThan">
      <formula>0</formula>
    </cfRule>
    <cfRule type="cellIs" dxfId="5078" priority="894" operator="lessThan">
      <formula>0</formula>
    </cfRule>
  </conditionalFormatting>
  <conditionalFormatting sqref="M201">
    <cfRule type="cellIs" dxfId="5077" priority="891" operator="lessThan">
      <formula>0</formula>
    </cfRule>
    <cfRule type="cellIs" dxfId="5076" priority="892" operator="greaterThan">
      <formula>0</formula>
    </cfRule>
  </conditionalFormatting>
  <conditionalFormatting sqref="N201">
    <cfRule type="cellIs" dxfId="5075" priority="889" operator="greaterThan">
      <formula>0</formula>
    </cfRule>
    <cfRule type="cellIs" dxfId="5074" priority="890" operator="lessThan">
      <formula>0</formula>
    </cfRule>
  </conditionalFormatting>
  <conditionalFormatting sqref="O201">
    <cfRule type="cellIs" dxfId="5073" priority="887" operator="lessThan">
      <formula>0</formula>
    </cfRule>
    <cfRule type="cellIs" dxfId="5072" priority="888" operator="greaterThan">
      <formula>0</formula>
    </cfRule>
  </conditionalFormatting>
  <conditionalFormatting sqref="P201">
    <cfRule type="cellIs" dxfId="5071" priority="885" operator="greaterThan">
      <formula>0</formula>
    </cfRule>
    <cfRule type="cellIs" dxfId="5070" priority="886" operator="lessThan">
      <formula>0</formula>
    </cfRule>
  </conditionalFormatting>
  <conditionalFormatting sqref="Q201">
    <cfRule type="cellIs" dxfId="5069" priority="883" operator="lessThan">
      <formula>0</formula>
    </cfRule>
    <cfRule type="cellIs" dxfId="5068" priority="884" operator="greaterThan">
      <formula>0</formula>
    </cfRule>
  </conditionalFormatting>
  <conditionalFormatting sqref="R201">
    <cfRule type="cellIs" dxfId="5067" priority="881" operator="greaterThan">
      <formula>0</formula>
    </cfRule>
    <cfRule type="cellIs" dxfId="5066" priority="882" operator="lessThan">
      <formula>0</formula>
    </cfRule>
  </conditionalFormatting>
  <conditionalFormatting sqref="S201">
    <cfRule type="cellIs" dxfId="5065" priority="879" operator="lessThan">
      <formula>0</formula>
    </cfRule>
    <cfRule type="cellIs" dxfId="5064" priority="880" operator="greaterThan">
      <formula>0</formula>
    </cfRule>
  </conditionalFormatting>
  <conditionalFormatting sqref="T201">
    <cfRule type="cellIs" dxfId="5063" priority="877" operator="greaterThan">
      <formula>0</formula>
    </cfRule>
    <cfRule type="cellIs" dxfId="5062" priority="878" operator="lessThan">
      <formula>0</formula>
    </cfRule>
  </conditionalFormatting>
  <conditionalFormatting sqref="U201">
    <cfRule type="cellIs" dxfId="5061" priority="875" operator="lessThan">
      <formula>0</formula>
    </cfRule>
    <cfRule type="cellIs" dxfId="5060" priority="876" operator="greaterThan">
      <formula>0</formula>
    </cfRule>
  </conditionalFormatting>
  <conditionalFormatting sqref="V201">
    <cfRule type="cellIs" dxfId="5059" priority="873" operator="greaterThan">
      <formula>0</formula>
    </cfRule>
    <cfRule type="cellIs" dxfId="5058" priority="874" operator="lessThan">
      <formula>0</formula>
    </cfRule>
  </conditionalFormatting>
  <conditionalFormatting sqref="W201">
    <cfRule type="cellIs" dxfId="5057" priority="871" operator="lessThan">
      <formula>0</formula>
    </cfRule>
    <cfRule type="cellIs" dxfId="5056" priority="872" operator="greaterThan">
      <formula>0</formula>
    </cfRule>
  </conditionalFormatting>
  <conditionalFormatting sqref="X201">
    <cfRule type="cellIs" dxfId="5055" priority="869" operator="greaterThan">
      <formula>0</formula>
    </cfRule>
    <cfRule type="cellIs" dxfId="5054" priority="870" operator="lessThan">
      <formula>0</formula>
    </cfRule>
  </conditionalFormatting>
  <conditionalFormatting sqref="Y201">
    <cfRule type="cellIs" dxfId="5053" priority="867" operator="lessThan">
      <formula>0</formula>
    </cfRule>
    <cfRule type="cellIs" dxfId="5052" priority="868" operator="greaterThan">
      <formula>0</formula>
    </cfRule>
  </conditionalFormatting>
  <conditionalFormatting sqref="Z201">
    <cfRule type="cellIs" dxfId="5051" priority="865" operator="greaterThan">
      <formula>0</formula>
    </cfRule>
    <cfRule type="cellIs" dxfId="5050" priority="866" operator="lessThan">
      <formula>0</formula>
    </cfRule>
  </conditionalFormatting>
  <conditionalFormatting sqref="AA201">
    <cfRule type="cellIs" dxfId="5049" priority="863" operator="lessThan">
      <formula>0</formula>
    </cfRule>
    <cfRule type="cellIs" dxfId="5048" priority="864" operator="greaterThan">
      <formula>0</formula>
    </cfRule>
  </conditionalFormatting>
  <conditionalFormatting sqref="AB201">
    <cfRule type="cellIs" dxfId="5047" priority="861" operator="greaterThan">
      <formula>0</formula>
    </cfRule>
    <cfRule type="cellIs" dxfId="5046" priority="862" operator="lessThan">
      <formula>0</formula>
    </cfRule>
  </conditionalFormatting>
  <conditionalFormatting sqref="AC201">
    <cfRule type="cellIs" dxfId="5045" priority="859" operator="lessThan">
      <formula>0</formula>
    </cfRule>
    <cfRule type="cellIs" dxfId="5044" priority="860" operator="greaterThan">
      <formula>0</formula>
    </cfRule>
  </conditionalFormatting>
  <conditionalFormatting sqref="H205">
    <cfRule type="cellIs" dxfId="5043" priority="857" operator="greaterThan">
      <formula>0</formula>
    </cfRule>
    <cfRule type="cellIs" dxfId="5042" priority="858" operator="lessThan">
      <formula>0</formula>
    </cfRule>
  </conditionalFormatting>
  <conditionalFormatting sqref="I205">
    <cfRule type="cellIs" dxfId="5041" priority="855" operator="lessThan">
      <formula>0</formula>
    </cfRule>
    <cfRule type="cellIs" dxfId="5040" priority="856" operator="greaterThan">
      <formula>0</formula>
    </cfRule>
  </conditionalFormatting>
  <conditionalFormatting sqref="J205">
    <cfRule type="cellIs" dxfId="5039" priority="853" operator="greaterThan">
      <formula>0</formula>
    </cfRule>
    <cfRule type="cellIs" dxfId="5038" priority="854" operator="lessThan">
      <formula>0</formula>
    </cfRule>
  </conditionalFormatting>
  <conditionalFormatting sqref="K205">
    <cfRule type="cellIs" dxfId="5037" priority="851" operator="lessThan">
      <formula>0</formula>
    </cfRule>
    <cfRule type="cellIs" dxfId="5036" priority="852" operator="greaterThan">
      <formula>0</formula>
    </cfRule>
  </conditionalFormatting>
  <conditionalFormatting sqref="L205">
    <cfRule type="cellIs" dxfId="5035" priority="849" operator="greaterThan">
      <formula>0</formula>
    </cfRule>
    <cfRule type="cellIs" dxfId="5034" priority="850" operator="lessThan">
      <formula>0</formula>
    </cfRule>
  </conditionalFormatting>
  <conditionalFormatting sqref="M205">
    <cfRule type="cellIs" dxfId="5033" priority="847" operator="lessThan">
      <formula>0</formula>
    </cfRule>
    <cfRule type="cellIs" dxfId="5032" priority="848" operator="greaterThan">
      <formula>0</formula>
    </cfRule>
  </conditionalFormatting>
  <conditionalFormatting sqref="N205">
    <cfRule type="cellIs" dxfId="5031" priority="845" operator="greaterThan">
      <formula>0</formula>
    </cfRule>
    <cfRule type="cellIs" dxfId="5030" priority="846" operator="lessThan">
      <formula>0</formula>
    </cfRule>
  </conditionalFormatting>
  <conditionalFormatting sqref="O205">
    <cfRule type="cellIs" dxfId="5029" priority="843" operator="lessThan">
      <formula>0</formula>
    </cfRule>
    <cfRule type="cellIs" dxfId="5028" priority="844" operator="greaterThan">
      <formula>0</formula>
    </cfRule>
  </conditionalFormatting>
  <conditionalFormatting sqref="P205">
    <cfRule type="cellIs" dxfId="5027" priority="841" operator="greaterThan">
      <formula>0</formula>
    </cfRule>
    <cfRule type="cellIs" dxfId="5026" priority="842" operator="lessThan">
      <formula>0</formula>
    </cfRule>
  </conditionalFormatting>
  <conditionalFormatting sqref="Q205">
    <cfRule type="cellIs" dxfId="5025" priority="839" operator="lessThan">
      <formula>0</formula>
    </cfRule>
    <cfRule type="cellIs" dxfId="5024" priority="840" operator="greaterThan">
      <formula>0</formula>
    </cfRule>
  </conditionalFormatting>
  <conditionalFormatting sqref="R205">
    <cfRule type="cellIs" dxfId="5023" priority="837" operator="greaterThan">
      <formula>0</formula>
    </cfRule>
    <cfRule type="cellIs" dxfId="5022" priority="838" operator="lessThan">
      <formula>0</formula>
    </cfRule>
  </conditionalFormatting>
  <conditionalFormatting sqref="S205">
    <cfRule type="cellIs" dxfId="5021" priority="835" operator="lessThan">
      <formula>0</formula>
    </cfRule>
    <cfRule type="cellIs" dxfId="5020" priority="836" operator="greaterThan">
      <formula>0</formula>
    </cfRule>
  </conditionalFormatting>
  <conditionalFormatting sqref="T205">
    <cfRule type="cellIs" dxfId="5019" priority="833" operator="greaterThan">
      <formula>0</formula>
    </cfRule>
    <cfRule type="cellIs" dxfId="5018" priority="834" operator="lessThan">
      <formula>0</formula>
    </cfRule>
  </conditionalFormatting>
  <conditionalFormatting sqref="U205">
    <cfRule type="cellIs" dxfId="5017" priority="831" operator="lessThan">
      <formula>0</formula>
    </cfRule>
    <cfRule type="cellIs" dxfId="5016" priority="832" operator="greaterThan">
      <formula>0</formula>
    </cfRule>
  </conditionalFormatting>
  <conditionalFormatting sqref="V205">
    <cfRule type="cellIs" dxfId="5015" priority="829" operator="greaterThan">
      <formula>0</formula>
    </cfRule>
    <cfRule type="cellIs" dxfId="5014" priority="830" operator="lessThan">
      <formula>0</formula>
    </cfRule>
  </conditionalFormatting>
  <conditionalFormatting sqref="W205">
    <cfRule type="cellIs" dxfId="5013" priority="827" operator="lessThan">
      <formula>0</formula>
    </cfRule>
    <cfRule type="cellIs" dxfId="5012" priority="828" operator="greaterThan">
      <formula>0</formula>
    </cfRule>
  </conditionalFormatting>
  <conditionalFormatting sqref="X205">
    <cfRule type="cellIs" dxfId="5011" priority="825" operator="greaterThan">
      <formula>0</formula>
    </cfRule>
    <cfRule type="cellIs" dxfId="5010" priority="826" operator="lessThan">
      <formula>0</formula>
    </cfRule>
  </conditionalFormatting>
  <conditionalFormatting sqref="Y205">
    <cfRule type="cellIs" dxfId="5009" priority="823" operator="lessThan">
      <formula>0</formula>
    </cfRule>
    <cfRule type="cellIs" dxfId="5008" priority="824" operator="greaterThan">
      <formula>0</formula>
    </cfRule>
  </conditionalFormatting>
  <conditionalFormatting sqref="Z205">
    <cfRule type="cellIs" dxfId="5007" priority="821" operator="greaterThan">
      <formula>0</formula>
    </cfRule>
    <cfRule type="cellIs" dxfId="5006" priority="822" operator="lessThan">
      <formula>0</formula>
    </cfRule>
  </conditionalFormatting>
  <conditionalFormatting sqref="AA205">
    <cfRule type="cellIs" dxfId="5005" priority="819" operator="lessThan">
      <formula>0</formula>
    </cfRule>
    <cfRule type="cellIs" dxfId="5004" priority="820" operator="greaterThan">
      <formula>0</formula>
    </cfRule>
  </conditionalFormatting>
  <conditionalFormatting sqref="AB205">
    <cfRule type="cellIs" dxfId="5003" priority="817" operator="greaterThan">
      <formula>0</formula>
    </cfRule>
    <cfRule type="cellIs" dxfId="5002" priority="818" operator="lessThan">
      <formula>0</formula>
    </cfRule>
  </conditionalFormatting>
  <conditionalFormatting sqref="AC205">
    <cfRule type="cellIs" dxfId="5001" priority="815" operator="lessThan">
      <formula>0</formula>
    </cfRule>
    <cfRule type="cellIs" dxfId="5000" priority="816" operator="greaterThan">
      <formula>0</formula>
    </cfRule>
  </conditionalFormatting>
  <conditionalFormatting sqref="H209">
    <cfRule type="cellIs" dxfId="4999" priority="813" operator="greaterThan">
      <formula>0</formula>
    </cfRule>
    <cfRule type="cellIs" dxfId="4998" priority="814" operator="lessThan">
      <formula>0</formula>
    </cfRule>
  </conditionalFormatting>
  <conditionalFormatting sqref="I209">
    <cfRule type="cellIs" dxfId="4997" priority="811" operator="lessThan">
      <formula>0</formula>
    </cfRule>
    <cfRule type="cellIs" dxfId="4996" priority="812" operator="greaterThan">
      <formula>0</formula>
    </cfRule>
  </conditionalFormatting>
  <conditionalFormatting sqref="J209">
    <cfRule type="cellIs" dxfId="4995" priority="809" operator="greaterThan">
      <formula>0</formula>
    </cfRule>
    <cfRule type="cellIs" dxfId="4994" priority="810" operator="lessThan">
      <formula>0</formula>
    </cfRule>
  </conditionalFormatting>
  <conditionalFormatting sqref="K209">
    <cfRule type="cellIs" dxfId="4993" priority="807" operator="lessThan">
      <formula>0</formula>
    </cfRule>
    <cfRule type="cellIs" dxfId="4992" priority="808" operator="greaterThan">
      <formula>0</formula>
    </cfRule>
  </conditionalFormatting>
  <conditionalFormatting sqref="L209">
    <cfRule type="cellIs" dxfId="4991" priority="805" operator="greaterThan">
      <formula>0</formula>
    </cfRule>
    <cfRule type="cellIs" dxfId="4990" priority="806" operator="lessThan">
      <formula>0</formula>
    </cfRule>
  </conditionalFormatting>
  <conditionalFormatting sqref="M209">
    <cfRule type="cellIs" dxfId="4989" priority="803" operator="lessThan">
      <formula>0</formula>
    </cfRule>
    <cfRule type="cellIs" dxfId="4988" priority="804" operator="greaterThan">
      <formula>0</formula>
    </cfRule>
  </conditionalFormatting>
  <conditionalFormatting sqref="N209">
    <cfRule type="cellIs" dxfId="4987" priority="801" operator="greaterThan">
      <formula>0</formula>
    </cfRule>
    <cfRule type="cellIs" dxfId="4986" priority="802" operator="lessThan">
      <formula>0</formula>
    </cfRule>
  </conditionalFormatting>
  <conditionalFormatting sqref="O209">
    <cfRule type="cellIs" dxfId="4985" priority="799" operator="lessThan">
      <formula>0</formula>
    </cfRule>
    <cfRule type="cellIs" dxfId="4984" priority="800" operator="greaterThan">
      <formula>0</formula>
    </cfRule>
  </conditionalFormatting>
  <conditionalFormatting sqref="P209">
    <cfRule type="cellIs" dxfId="4983" priority="797" operator="greaterThan">
      <formula>0</formula>
    </cfRule>
    <cfRule type="cellIs" dxfId="4982" priority="798" operator="lessThan">
      <formula>0</formula>
    </cfRule>
  </conditionalFormatting>
  <conditionalFormatting sqref="Q209">
    <cfRule type="cellIs" dxfId="4981" priority="795" operator="lessThan">
      <formula>0</formula>
    </cfRule>
    <cfRule type="cellIs" dxfId="4980" priority="796" operator="greaterThan">
      <formula>0</formula>
    </cfRule>
  </conditionalFormatting>
  <conditionalFormatting sqref="R209">
    <cfRule type="cellIs" dxfId="4979" priority="793" operator="greaterThan">
      <formula>0</formula>
    </cfRule>
    <cfRule type="cellIs" dxfId="4978" priority="794" operator="lessThan">
      <formula>0</formula>
    </cfRule>
  </conditionalFormatting>
  <conditionalFormatting sqref="S209">
    <cfRule type="cellIs" dxfId="4977" priority="791" operator="lessThan">
      <formula>0</formula>
    </cfRule>
    <cfRule type="cellIs" dxfId="4976" priority="792" operator="greaterThan">
      <formula>0</formula>
    </cfRule>
  </conditionalFormatting>
  <conditionalFormatting sqref="T209">
    <cfRule type="cellIs" dxfId="4975" priority="789" operator="greaterThan">
      <formula>0</formula>
    </cfRule>
    <cfRule type="cellIs" dxfId="4974" priority="790" operator="lessThan">
      <formula>0</formula>
    </cfRule>
  </conditionalFormatting>
  <conditionalFormatting sqref="U209">
    <cfRule type="cellIs" dxfId="4973" priority="787" operator="lessThan">
      <formula>0</formula>
    </cfRule>
    <cfRule type="cellIs" dxfId="4972" priority="788" operator="greaterThan">
      <formula>0</formula>
    </cfRule>
  </conditionalFormatting>
  <conditionalFormatting sqref="V209">
    <cfRule type="cellIs" dxfId="4971" priority="785" operator="greaterThan">
      <formula>0</formula>
    </cfRule>
    <cfRule type="cellIs" dxfId="4970" priority="786" operator="lessThan">
      <formula>0</formula>
    </cfRule>
  </conditionalFormatting>
  <conditionalFormatting sqref="W209">
    <cfRule type="cellIs" dxfId="4969" priority="783" operator="lessThan">
      <formula>0</formula>
    </cfRule>
    <cfRule type="cellIs" dxfId="4968" priority="784" operator="greaterThan">
      <formula>0</formula>
    </cfRule>
  </conditionalFormatting>
  <conditionalFormatting sqref="X209">
    <cfRule type="cellIs" dxfId="4967" priority="781" operator="greaterThan">
      <formula>0</formula>
    </cfRule>
    <cfRule type="cellIs" dxfId="4966" priority="782" operator="lessThan">
      <formula>0</formula>
    </cfRule>
  </conditionalFormatting>
  <conditionalFormatting sqref="Y209">
    <cfRule type="cellIs" dxfId="4965" priority="779" operator="lessThan">
      <formula>0</formula>
    </cfRule>
    <cfRule type="cellIs" dxfId="4964" priority="780" operator="greaterThan">
      <formula>0</formula>
    </cfRule>
  </conditionalFormatting>
  <conditionalFormatting sqref="Z209">
    <cfRule type="cellIs" dxfId="4963" priority="777" operator="greaterThan">
      <formula>0</formula>
    </cfRule>
    <cfRule type="cellIs" dxfId="4962" priority="778" operator="lessThan">
      <formula>0</formula>
    </cfRule>
  </conditionalFormatting>
  <conditionalFormatting sqref="AA209">
    <cfRule type="cellIs" dxfId="4961" priority="775" operator="lessThan">
      <formula>0</formula>
    </cfRule>
    <cfRule type="cellIs" dxfId="4960" priority="776" operator="greaterThan">
      <formula>0</formula>
    </cfRule>
  </conditionalFormatting>
  <conditionalFormatting sqref="AB209">
    <cfRule type="cellIs" dxfId="4959" priority="773" operator="greaterThan">
      <formula>0</formula>
    </cfRule>
    <cfRule type="cellIs" dxfId="4958" priority="774" operator="lessThan">
      <formula>0</formula>
    </cfRule>
  </conditionalFormatting>
  <conditionalFormatting sqref="AC209">
    <cfRule type="cellIs" dxfId="4957" priority="771" operator="lessThan">
      <formula>0</formula>
    </cfRule>
    <cfRule type="cellIs" dxfId="4956" priority="772" operator="greaterThan">
      <formula>0</formula>
    </cfRule>
  </conditionalFormatting>
  <conditionalFormatting sqref="F228">
    <cfRule type="cellIs" dxfId="4955" priority="384" operator="lessThan">
      <formula>$B228</formula>
    </cfRule>
    <cfRule type="cellIs" dxfId="4954" priority="385" operator="greaterThan">
      <formula>$B228</formula>
    </cfRule>
  </conditionalFormatting>
  <conditionalFormatting sqref="H228">
    <cfRule type="cellIs" dxfId="4953" priority="382" operator="lessThan">
      <formula>$B228</formula>
    </cfRule>
    <cfRule type="cellIs" dxfId="4952" priority="383" operator="greaterThan">
      <formula>$B228</formula>
    </cfRule>
  </conditionalFormatting>
  <conditionalFormatting sqref="J228">
    <cfRule type="cellIs" dxfId="4951" priority="380" operator="lessThan">
      <formula>$B228</formula>
    </cfRule>
    <cfRule type="cellIs" dxfId="4950" priority="381" operator="greaterThan">
      <formula>$B228</formula>
    </cfRule>
  </conditionalFormatting>
  <conditionalFormatting sqref="L228">
    <cfRule type="cellIs" dxfId="4949" priority="378" operator="lessThan">
      <formula>$B228</formula>
    </cfRule>
    <cfRule type="cellIs" dxfId="4948" priority="379" operator="greaterThan">
      <formula>$B228</formula>
    </cfRule>
  </conditionalFormatting>
  <conditionalFormatting sqref="N228">
    <cfRule type="cellIs" dxfId="4947" priority="376" operator="lessThan">
      <formula>$B228</formula>
    </cfRule>
    <cfRule type="cellIs" dxfId="4946" priority="377" operator="greaterThan">
      <formula>$B228</formula>
    </cfRule>
  </conditionalFormatting>
  <conditionalFormatting sqref="P228">
    <cfRule type="cellIs" dxfId="4945" priority="374" operator="lessThan">
      <formula>$B228</formula>
    </cfRule>
    <cfRule type="cellIs" dxfId="4944" priority="375" operator="greaterThan">
      <formula>$B228</formula>
    </cfRule>
  </conditionalFormatting>
  <conditionalFormatting sqref="R228">
    <cfRule type="cellIs" dxfId="4943" priority="372" operator="lessThan">
      <formula>$B228</formula>
    </cfRule>
    <cfRule type="cellIs" dxfId="4942" priority="373" operator="greaterThan">
      <formula>$B228</formula>
    </cfRule>
  </conditionalFormatting>
  <conditionalFormatting sqref="T228">
    <cfRule type="cellIs" dxfId="4941" priority="370" operator="lessThan">
      <formula>$B228</formula>
    </cfRule>
    <cfRule type="cellIs" dxfId="4940" priority="371" operator="greaterThan">
      <formula>$B228</formula>
    </cfRule>
  </conditionalFormatting>
  <conditionalFormatting sqref="V228">
    <cfRule type="cellIs" dxfId="4939" priority="368" operator="lessThan">
      <formula>$B228</formula>
    </cfRule>
    <cfRule type="cellIs" dxfId="4938" priority="369" operator="greaterThan">
      <formula>$B228</formula>
    </cfRule>
  </conditionalFormatting>
  <conditionalFormatting sqref="X228">
    <cfRule type="cellIs" dxfId="4937" priority="366" operator="lessThan">
      <formula>$B228</formula>
    </cfRule>
    <cfRule type="cellIs" dxfId="4936" priority="367" operator="greaterThan">
      <formula>$B228</formula>
    </cfRule>
  </conditionalFormatting>
  <conditionalFormatting sqref="Z228">
    <cfRule type="cellIs" dxfId="4935" priority="364" operator="lessThan">
      <formula>$B228</formula>
    </cfRule>
    <cfRule type="cellIs" dxfId="4934" priority="365" operator="greaterThan">
      <formula>$B228</formula>
    </cfRule>
  </conditionalFormatting>
  <conditionalFormatting sqref="AB228">
    <cfRule type="cellIs" dxfId="4933" priority="362" operator="lessThan">
      <formula>$B228</formula>
    </cfRule>
    <cfRule type="cellIs" dxfId="4932" priority="363" operator="greaterThan">
      <formula>$B228</formula>
    </cfRule>
  </conditionalFormatting>
  <conditionalFormatting sqref="G228">
    <cfRule type="cellIs" dxfId="4931" priority="360" operator="greaterThan">
      <formula>$C228</formula>
    </cfRule>
    <cfRule type="cellIs" dxfId="4930" priority="361" operator="lessThan">
      <formula>$C228</formula>
    </cfRule>
  </conditionalFormatting>
  <conditionalFormatting sqref="I228">
    <cfRule type="cellIs" dxfId="4929" priority="358" operator="greaterThan">
      <formula>$C228</formula>
    </cfRule>
    <cfRule type="cellIs" dxfId="4928" priority="359" operator="lessThan">
      <formula>$C228</formula>
    </cfRule>
  </conditionalFormatting>
  <conditionalFormatting sqref="K228">
    <cfRule type="cellIs" dxfId="4927" priority="356" operator="greaterThan">
      <formula>$C228</formula>
    </cfRule>
    <cfRule type="cellIs" dxfId="4926" priority="357" operator="lessThan">
      <formula>$C228</formula>
    </cfRule>
  </conditionalFormatting>
  <conditionalFormatting sqref="M228">
    <cfRule type="cellIs" dxfId="4925" priority="354" operator="greaterThan">
      <formula>$C228</formula>
    </cfRule>
    <cfRule type="cellIs" dxfId="4924" priority="355" operator="lessThan">
      <formula>$C228</formula>
    </cfRule>
  </conditionalFormatting>
  <conditionalFormatting sqref="O228">
    <cfRule type="cellIs" dxfId="4923" priority="352" operator="greaterThan">
      <formula>$C228</formula>
    </cfRule>
    <cfRule type="cellIs" dxfId="4922" priority="353" operator="lessThan">
      <formula>$C228</formula>
    </cfRule>
  </conditionalFormatting>
  <conditionalFormatting sqref="Q228">
    <cfRule type="cellIs" dxfId="4921" priority="350" operator="greaterThan">
      <formula>$C228</formula>
    </cfRule>
    <cfRule type="cellIs" dxfId="4920" priority="351" operator="lessThan">
      <formula>$C228</formula>
    </cfRule>
  </conditionalFormatting>
  <conditionalFormatting sqref="S228">
    <cfRule type="cellIs" dxfId="4919" priority="348" operator="greaterThan">
      <formula>$C228</formula>
    </cfRule>
    <cfRule type="cellIs" dxfId="4918" priority="349" operator="lessThan">
      <formula>$C228</formula>
    </cfRule>
  </conditionalFormatting>
  <conditionalFormatting sqref="U228">
    <cfRule type="cellIs" dxfId="4917" priority="346" operator="greaterThan">
      <formula>$C228</formula>
    </cfRule>
    <cfRule type="cellIs" dxfId="4916" priority="347" operator="lessThan">
      <formula>$C228</formula>
    </cfRule>
  </conditionalFormatting>
  <conditionalFormatting sqref="W228">
    <cfRule type="cellIs" dxfId="4915" priority="344" operator="greaterThan">
      <formula>$C228</formula>
    </cfRule>
    <cfRule type="cellIs" dxfId="4914" priority="345" operator="lessThan">
      <formula>$C228</formula>
    </cfRule>
  </conditionalFormatting>
  <conditionalFormatting sqref="Y228">
    <cfRule type="cellIs" dxfId="4913" priority="342" operator="greaterThan">
      <formula>$C228</formula>
    </cfRule>
    <cfRule type="cellIs" dxfId="4912" priority="343" operator="lessThan">
      <formula>$C228</formula>
    </cfRule>
  </conditionalFormatting>
  <conditionalFormatting sqref="AA228">
    <cfRule type="cellIs" dxfId="4911" priority="340" operator="greaterThan">
      <formula>$C228</formula>
    </cfRule>
    <cfRule type="cellIs" dxfId="4910" priority="341" operator="lessThan">
      <formula>$C228</formula>
    </cfRule>
  </conditionalFormatting>
  <conditionalFormatting sqref="AC228">
    <cfRule type="cellIs" dxfId="4909" priority="338" operator="greaterThan">
      <formula>$C228</formula>
    </cfRule>
    <cfRule type="cellIs" dxfId="4908" priority="339" operator="lessThan">
      <formula>$C228</formula>
    </cfRule>
  </conditionalFormatting>
  <conditionalFormatting sqref="F232">
    <cfRule type="cellIs" dxfId="4907" priority="336" operator="lessThan">
      <formula>$B228</formula>
    </cfRule>
    <cfRule type="cellIs" dxfId="4906" priority="337" operator="greaterThan">
      <formula>$B228</formula>
    </cfRule>
  </conditionalFormatting>
  <conditionalFormatting sqref="G232">
    <cfRule type="cellIs" dxfId="4905" priority="334" operator="greaterThan">
      <formula>$C228</formula>
    </cfRule>
    <cfRule type="cellIs" dxfId="4904" priority="335" operator="lessThan">
      <formula>$C228</formula>
    </cfRule>
  </conditionalFormatting>
  <conditionalFormatting sqref="F236">
    <cfRule type="cellIs" dxfId="4903" priority="332" operator="lessThan">
      <formula>$B228</formula>
    </cfRule>
    <cfRule type="cellIs" dxfId="4902" priority="333" operator="greaterThan">
      <formula>$B228</formula>
    </cfRule>
  </conditionalFormatting>
  <conditionalFormatting sqref="G236">
    <cfRule type="cellIs" dxfId="4901" priority="330" operator="greaterThan">
      <formula>$C228</formula>
    </cfRule>
    <cfRule type="cellIs" dxfId="4900" priority="331" operator="lessThan">
      <formula>$C228</formula>
    </cfRule>
  </conditionalFormatting>
  <conditionalFormatting sqref="F240">
    <cfRule type="cellIs" dxfId="4899" priority="328" operator="lessThan">
      <formula>$B228</formula>
    </cfRule>
    <cfRule type="cellIs" dxfId="4898" priority="329" operator="greaterThan">
      <formula>$B228</formula>
    </cfRule>
  </conditionalFormatting>
  <conditionalFormatting sqref="G240">
    <cfRule type="cellIs" dxfId="4897" priority="326" operator="greaterThan">
      <formula>$C228</formula>
    </cfRule>
    <cfRule type="cellIs" dxfId="4896" priority="327" operator="lessThan">
      <formula>$C228</formula>
    </cfRule>
  </conditionalFormatting>
  <conditionalFormatting sqref="H232">
    <cfRule type="cellIs" dxfId="4895" priority="324" operator="lessThan">
      <formula>$B228</formula>
    </cfRule>
    <cfRule type="cellIs" dxfId="4894" priority="325" operator="greaterThan">
      <formula>$B228</formula>
    </cfRule>
  </conditionalFormatting>
  <conditionalFormatting sqref="J232">
    <cfRule type="cellIs" dxfId="4893" priority="322" operator="lessThan">
      <formula>$B228</formula>
    </cfRule>
    <cfRule type="cellIs" dxfId="4892" priority="323" operator="greaterThan">
      <formula>$B228</formula>
    </cfRule>
  </conditionalFormatting>
  <conditionalFormatting sqref="L232">
    <cfRule type="cellIs" dxfId="4891" priority="320" operator="lessThan">
      <formula>$B228</formula>
    </cfRule>
    <cfRule type="cellIs" dxfId="4890" priority="321" operator="greaterThan">
      <formula>$B228</formula>
    </cfRule>
  </conditionalFormatting>
  <conditionalFormatting sqref="N232">
    <cfRule type="cellIs" dxfId="4889" priority="318" operator="lessThan">
      <formula>$B228</formula>
    </cfRule>
    <cfRule type="cellIs" dxfId="4888" priority="319" operator="greaterThan">
      <formula>$B228</formula>
    </cfRule>
  </conditionalFormatting>
  <conditionalFormatting sqref="P232">
    <cfRule type="cellIs" dxfId="4887" priority="316" operator="lessThan">
      <formula>$B228</formula>
    </cfRule>
    <cfRule type="cellIs" dxfId="4886" priority="317" operator="greaterThan">
      <formula>$B228</formula>
    </cfRule>
  </conditionalFormatting>
  <conditionalFormatting sqref="R232">
    <cfRule type="cellIs" dxfId="4885" priority="314" operator="lessThan">
      <formula>$B228</formula>
    </cfRule>
    <cfRule type="cellIs" dxfId="4884" priority="315" operator="greaterThan">
      <formula>$B228</formula>
    </cfRule>
  </conditionalFormatting>
  <conditionalFormatting sqref="T232">
    <cfRule type="cellIs" dxfId="4883" priority="312" operator="lessThan">
      <formula>$B228</formula>
    </cfRule>
    <cfRule type="cellIs" dxfId="4882" priority="313" operator="greaterThan">
      <formula>$B228</formula>
    </cfRule>
  </conditionalFormatting>
  <conditionalFormatting sqref="V232">
    <cfRule type="cellIs" dxfId="4881" priority="310" operator="lessThan">
      <formula>$B228</formula>
    </cfRule>
    <cfRule type="cellIs" dxfId="4880" priority="311" operator="greaterThan">
      <formula>$B228</formula>
    </cfRule>
  </conditionalFormatting>
  <conditionalFormatting sqref="X232">
    <cfRule type="cellIs" dxfId="4879" priority="308" operator="lessThan">
      <formula>$B228</formula>
    </cfRule>
    <cfRule type="cellIs" dxfId="4878" priority="309" operator="greaterThan">
      <formula>$B228</formula>
    </cfRule>
  </conditionalFormatting>
  <conditionalFormatting sqref="Z232">
    <cfRule type="cellIs" dxfId="4877" priority="306" operator="lessThan">
      <formula>$B228</formula>
    </cfRule>
    <cfRule type="cellIs" dxfId="4876" priority="307" operator="greaterThan">
      <formula>$B228</formula>
    </cfRule>
  </conditionalFormatting>
  <conditionalFormatting sqref="AB232">
    <cfRule type="cellIs" dxfId="4875" priority="304" operator="lessThan">
      <formula>$B228</formula>
    </cfRule>
    <cfRule type="cellIs" dxfId="4874" priority="305" operator="greaterThan">
      <formula>$B228</formula>
    </cfRule>
  </conditionalFormatting>
  <conditionalFormatting sqref="I232">
    <cfRule type="cellIs" dxfId="4873" priority="302" operator="greaterThan">
      <formula>$C228</formula>
    </cfRule>
    <cfRule type="cellIs" dxfId="4872" priority="303" operator="lessThan">
      <formula>$C228</formula>
    </cfRule>
  </conditionalFormatting>
  <conditionalFormatting sqref="K232">
    <cfRule type="cellIs" dxfId="4871" priority="300" operator="greaterThan">
      <formula>$C228</formula>
    </cfRule>
    <cfRule type="cellIs" dxfId="4870" priority="301" operator="lessThan">
      <formula>$C228</formula>
    </cfRule>
  </conditionalFormatting>
  <conditionalFormatting sqref="M232">
    <cfRule type="cellIs" dxfId="4869" priority="298" operator="greaterThan">
      <formula>$C228</formula>
    </cfRule>
    <cfRule type="cellIs" dxfId="4868" priority="299" operator="lessThan">
      <formula>$C228</formula>
    </cfRule>
  </conditionalFormatting>
  <conditionalFormatting sqref="O232">
    <cfRule type="cellIs" dxfId="4867" priority="296" operator="greaterThan">
      <formula>$C228</formula>
    </cfRule>
    <cfRule type="cellIs" dxfId="4866" priority="297" operator="lessThan">
      <formula>$C228</formula>
    </cfRule>
  </conditionalFormatting>
  <conditionalFormatting sqref="Q232">
    <cfRule type="cellIs" dxfId="4865" priority="294" operator="greaterThan">
      <formula>$C228</formula>
    </cfRule>
    <cfRule type="cellIs" dxfId="4864" priority="295" operator="lessThan">
      <formula>$C228</formula>
    </cfRule>
  </conditionalFormatting>
  <conditionalFormatting sqref="S232">
    <cfRule type="cellIs" dxfId="4863" priority="292" operator="greaterThan">
      <formula>$C228</formula>
    </cfRule>
    <cfRule type="cellIs" dxfId="4862" priority="293" operator="lessThan">
      <formula>$C228</formula>
    </cfRule>
  </conditionalFormatting>
  <conditionalFormatting sqref="U232">
    <cfRule type="cellIs" dxfId="4861" priority="290" operator="greaterThan">
      <formula>$C228</formula>
    </cfRule>
    <cfRule type="cellIs" dxfId="4860" priority="291" operator="lessThan">
      <formula>$C228</formula>
    </cfRule>
  </conditionalFormatting>
  <conditionalFormatting sqref="W232">
    <cfRule type="cellIs" dxfId="4859" priority="288" operator="greaterThan">
      <formula>$C228</formula>
    </cfRule>
    <cfRule type="cellIs" dxfId="4858" priority="289" operator="lessThan">
      <formula>$C228</formula>
    </cfRule>
  </conditionalFormatting>
  <conditionalFormatting sqref="Y232">
    <cfRule type="cellIs" dxfId="4857" priority="286" operator="greaterThan">
      <formula>$C228</formula>
    </cfRule>
    <cfRule type="cellIs" dxfId="4856" priority="287" operator="lessThan">
      <formula>$C228</formula>
    </cfRule>
  </conditionalFormatting>
  <conditionalFormatting sqref="AA232">
    <cfRule type="cellIs" dxfId="4855" priority="284" operator="greaterThan">
      <formula>$C228</formula>
    </cfRule>
    <cfRule type="cellIs" dxfId="4854" priority="285" operator="lessThan">
      <formula>$C228</formula>
    </cfRule>
  </conditionalFormatting>
  <conditionalFormatting sqref="AC232">
    <cfRule type="cellIs" dxfId="4853" priority="282" operator="greaterThan">
      <formula>$C228</formula>
    </cfRule>
    <cfRule type="cellIs" dxfId="4852" priority="283" operator="lessThan">
      <formula>$C228</formula>
    </cfRule>
  </conditionalFormatting>
  <conditionalFormatting sqref="H236">
    <cfRule type="cellIs" dxfId="4851" priority="280" operator="lessThan">
      <formula>$B228</formula>
    </cfRule>
    <cfRule type="cellIs" dxfId="4850" priority="281" operator="greaterThan">
      <formula>$B228</formula>
    </cfRule>
  </conditionalFormatting>
  <conditionalFormatting sqref="J236">
    <cfRule type="cellIs" dxfId="4849" priority="278" operator="lessThan">
      <formula>$B228</formula>
    </cfRule>
    <cfRule type="cellIs" dxfId="4848" priority="279" operator="greaterThan">
      <formula>$B228</formula>
    </cfRule>
  </conditionalFormatting>
  <conditionalFormatting sqref="L236">
    <cfRule type="cellIs" dxfId="4847" priority="276" operator="lessThan">
      <formula>$B228</formula>
    </cfRule>
    <cfRule type="cellIs" dxfId="4846" priority="277" operator="greaterThan">
      <formula>$B228</formula>
    </cfRule>
  </conditionalFormatting>
  <conditionalFormatting sqref="N236">
    <cfRule type="cellIs" dxfId="4845" priority="274" operator="lessThan">
      <formula>$B228</formula>
    </cfRule>
    <cfRule type="cellIs" dxfId="4844" priority="275" operator="greaterThan">
      <formula>$B228</formula>
    </cfRule>
  </conditionalFormatting>
  <conditionalFormatting sqref="P236">
    <cfRule type="cellIs" dxfId="4843" priority="272" operator="lessThan">
      <formula>$B228</formula>
    </cfRule>
    <cfRule type="cellIs" dxfId="4842" priority="273" operator="greaterThan">
      <formula>$B228</formula>
    </cfRule>
  </conditionalFormatting>
  <conditionalFormatting sqref="R236">
    <cfRule type="cellIs" dxfId="4841" priority="270" operator="lessThan">
      <formula>$B228</formula>
    </cfRule>
    <cfRule type="cellIs" dxfId="4840" priority="271" operator="greaterThan">
      <formula>$B228</formula>
    </cfRule>
  </conditionalFormatting>
  <conditionalFormatting sqref="T236">
    <cfRule type="cellIs" dxfId="4839" priority="268" operator="lessThan">
      <formula>$B228</formula>
    </cfRule>
    <cfRule type="cellIs" dxfId="4838" priority="269" operator="greaterThan">
      <formula>$B228</formula>
    </cfRule>
  </conditionalFormatting>
  <conditionalFormatting sqref="V236">
    <cfRule type="cellIs" dxfId="4837" priority="266" operator="lessThan">
      <formula>$B228</formula>
    </cfRule>
    <cfRule type="cellIs" dxfId="4836" priority="267" operator="greaterThan">
      <formula>$B228</formula>
    </cfRule>
  </conditionalFormatting>
  <conditionalFormatting sqref="X236">
    <cfRule type="cellIs" dxfId="4835" priority="264" operator="lessThan">
      <formula>$B228</formula>
    </cfRule>
    <cfRule type="cellIs" dxfId="4834" priority="265" operator="greaterThan">
      <formula>$B228</formula>
    </cfRule>
  </conditionalFormatting>
  <conditionalFormatting sqref="Z236">
    <cfRule type="cellIs" dxfId="4833" priority="262" operator="lessThan">
      <formula>$B228</formula>
    </cfRule>
    <cfRule type="cellIs" dxfId="4832" priority="263" operator="greaterThan">
      <formula>$B228</formula>
    </cfRule>
  </conditionalFormatting>
  <conditionalFormatting sqref="AB236">
    <cfRule type="cellIs" dxfId="4831" priority="260" operator="lessThan">
      <formula>$B228</formula>
    </cfRule>
    <cfRule type="cellIs" dxfId="4830" priority="261" operator="greaterThan">
      <formula>$B228</formula>
    </cfRule>
  </conditionalFormatting>
  <conditionalFormatting sqref="I236">
    <cfRule type="cellIs" dxfId="4829" priority="258" operator="greaterThan">
      <formula>$C228</formula>
    </cfRule>
    <cfRule type="cellIs" dxfId="4828" priority="259" operator="lessThan">
      <formula>$C228</formula>
    </cfRule>
  </conditionalFormatting>
  <conditionalFormatting sqref="K236">
    <cfRule type="cellIs" dxfId="4827" priority="256" operator="greaterThan">
      <formula>$C228</formula>
    </cfRule>
    <cfRule type="cellIs" dxfId="4826" priority="257" operator="lessThan">
      <formula>$C228</formula>
    </cfRule>
  </conditionalFormatting>
  <conditionalFormatting sqref="M236">
    <cfRule type="cellIs" dxfId="4825" priority="254" operator="greaterThan">
      <formula>$C228</formula>
    </cfRule>
    <cfRule type="cellIs" dxfId="4824" priority="255" operator="lessThan">
      <formula>$C228</formula>
    </cfRule>
  </conditionalFormatting>
  <conditionalFormatting sqref="O236">
    <cfRule type="cellIs" dxfId="4823" priority="252" operator="greaterThan">
      <formula>$C228</formula>
    </cfRule>
    <cfRule type="cellIs" dxfId="4822" priority="253" operator="lessThan">
      <formula>$C228</formula>
    </cfRule>
  </conditionalFormatting>
  <conditionalFormatting sqref="Q236">
    <cfRule type="cellIs" dxfId="4821" priority="250" operator="greaterThan">
      <formula>$C228</formula>
    </cfRule>
    <cfRule type="cellIs" dxfId="4820" priority="251" operator="lessThan">
      <formula>$C228</formula>
    </cfRule>
  </conditionalFormatting>
  <conditionalFormatting sqref="S236">
    <cfRule type="cellIs" dxfId="4819" priority="248" operator="greaterThan">
      <formula>$C228</formula>
    </cfRule>
    <cfRule type="cellIs" dxfId="4818" priority="249" operator="lessThan">
      <formula>$C228</formula>
    </cfRule>
  </conditionalFormatting>
  <conditionalFormatting sqref="U236">
    <cfRule type="cellIs" dxfId="4817" priority="246" operator="greaterThan">
      <formula>$C228</formula>
    </cfRule>
    <cfRule type="cellIs" dxfId="4816" priority="247" operator="lessThan">
      <formula>$C228</formula>
    </cfRule>
  </conditionalFormatting>
  <conditionalFormatting sqref="W236">
    <cfRule type="cellIs" dxfId="4815" priority="244" operator="greaterThan">
      <formula>$C228</formula>
    </cfRule>
    <cfRule type="cellIs" dxfId="4814" priority="245" operator="lessThan">
      <formula>$C228</formula>
    </cfRule>
  </conditionalFormatting>
  <conditionalFormatting sqref="Y236">
    <cfRule type="cellIs" dxfId="4813" priority="242" operator="greaterThan">
      <formula>$C228</formula>
    </cfRule>
    <cfRule type="cellIs" dxfId="4812" priority="243" operator="lessThan">
      <formula>$C228</formula>
    </cfRule>
  </conditionalFormatting>
  <conditionalFormatting sqref="AA236">
    <cfRule type="cellIs" dxfId="4811" priority="240" operator="greaterThan">
      <formula>$C228</formula>
    </cfRule>
    <cfRule type="cellIs" dxfId="4810" priority="241" operator="lessThan">
      <formula>$C228</formula>
    </cfRule>
  </conditionalFormatting>
  <conditionalFormatting sqref="AC236">
    <cfRule type="cellIs" dxfId="4809" priority="238" operator="greaterThan">
      <formula>$C228</formula>
    </cfRule>
    <cfRule type="cellIs" dxfId="4808" priority="239" operator="lessThan">
      <formula>$C228</formula>
    </cfRule>
  </conditionalFormatting>
  <conditionalFormatting sqref="H240">
    <cfRule type="cellIs" dxfId="4807" priority="236" operator="lessThan">
      <formula>$B228</formula>
    </cfRule>
    <cfRule type="cellIs" dxfId="4806" priority="237" operator="greaterThan">
      <formula>$B228</formula>
    </cfRule>
  </conditionalFormatting>
  <conditionalFormatting sqref="J240">
    <cfRule type="cellIs" dxfId="4805" priority="234" operator="lessThan">
      <formula>$B228</formula>
    </cfRule>
    <cfRule type="cellIs" dxfId="4804" priority="235" operator="greaterThan">
      <formula>$B228</formula>
    </cfRule>
  </conditionalFormatting>
  <conditionalFormatting sqref="L240">
    <cfRule type="cellIs" dxfId="4803" priority="232" operator="lessThan">
      <formula>$B228</formula>
    </cfRule>
    <cfRule type="cellIs" dxfId="4802" priority="233" operator="greaterThan">
      <formula>$B228</formula>
    </cfRule>
  </conditionalFormatting>
  <conditionalFormatting sqref="N240">
    <cfRule type="cellIs" dxfId="4801" priority="230" operator="lessThan">
      <formula>$B228</formula>
    </cfRule>
    <cfRule type="cellIs" dxfId="4800" priority="231" operator="greaterThan">
      <formula>$B228</formula>
    </cfRule>
  </conditionalFormatting>
  <conditionalFormatting sqref="P240">
    <cfRule type="cellIs" dxfId="4799" priority="228" operator="lessThan">
      <formula>$B228</formula>
    </cfRule>
    <cfRule type="cellIs" dxfId="4798" priority="229" operator="greaterThan">
      <formula>$B228</formula>
    </cfRule>
  </conditionalFormatting>
  <conditionalFormatting sqref="R240">
    <cfRule type="cellIs" dxfId="4797" priority="226" operator="lessThan">
      <formula>$B228</formula>
    </cfRule>
    <cfRule type="cellIs" dxfId="4796" priority="227" operator="greaterThan">
      <formula>$B228</formula>
    </cfRule>
  </conditionalFormatting>
  <conditionalFormatting sqref="T240">
    <cfRule type="cellIs" dxfId="4795" priority="224" operator="lessThan">
      <formula>$B228</formula>
    </cfRule>
    <cfRule type="cellIs" dxfId="4794" priority="225" operator="greaterThan">
      <formula>$B228</formula>
    </cfRule>
  </conditionalFormatting>
  <conditionalFormatting sqref="V240">
    <cfRule type="cellIs" dxfId="4793" priority="222" operator="lessThan">
      <formula>$B228</formula>
    </cfRule>
    <cfRule type="cellIs" dxfId="4792" priority="223" operator="greaterThan">
      <formula>$B228</formula>
    </cfRule>
  </conditionalFormatting>
  <conditionalFormatting sqref="X240">
    <cfRule type="cellIs" dxfId="4791" priority="220" operator="lessThan">
      <formula>$B228</formula>
    </cfRule>
    <cfRule type="cellIs" dxfId="4790" priority="221" operator="greaterThan">
      <formula>$B228</formula>
    </cfRule>
  </conditionalFormatting>
  <conditionalFormatting sqref="Z240">
    <cfRule type="cellIs" dxfId="4789" priority="218" operator="lessThan">
      <formula>$B228</formula>
    </cfRule>
    <cfRule type="cellIs" dxfId="4788" priority="219" operator="greaterThan">
      <formula>$B228</formula>
    </cfRule>
  </conditionalFormatting>
  <conditionalFormatting sqref="AB240">
    <cfRule type="cellIs" dxfId="4787" priority="216" operator="lessThan">
      <formula>$B228</formula>
    </cfRule>
    <cfRule type="cellIs" dxfId="4786" priority="217" operator="greaterThan">
      <formula>$B228</formula>
    </cfRule>
  </conditionalFormatting>
  <conditionalFormatting sqref="I240">
    <cfRule type="cellIs" dxfId="4785" priority="214" operator="greaterThan">
      <formula>$C228</formula>
    </cfRule>
    <cfRule type="cellIs" dxfId="4784" priority="215" operator="lessThan">
      <formula>$C228</formula>
    </cfRule>
  </conditionalFormatting>
  <conditionalFormatting sqref="K240">
    <cfRule type="cellIs" dxfId="4783" priority="212" operator="greaterThan">
      <formula>$C228</formula>
    </cfRule>
    <cfRule type="cellIs" dxfId="4782" priority="213" operator="lessThan">
      <formula>$C228</formula>
    </cfRule>
  </conditionalFormatting>
  <conditionalFormatting sqref="M240">
    <cfRule type="cellIs" dxfId="4781" priority="210" operator="greaterThan">
      <formula>$C228</formula>
    </cfRule>
    <cfRule type="cellIs" dxfId="4780" priority="211" operator="lessThan">
      <formula>$C228</formula>
    </cfRule>
  </conditionalFormatting>
  <conditionalFormatting sqref="O240">
    <cfRule type="cellIs" dxfId="4779" priority="208" operator="greaterThan">
      <formula>$C228</formula>
    </cfRule>
    <cfRule type="cellIs" dxfId="4778" priority="209" operator="lessThan">
      <formula>$C228</formula>
    </cfRule>
  </conditionalFormatting>
  <conditionalFormatting sqref="Q240">
    <cfRule type="cellIs" dxfId="4777" priority="206" operator="greaterThan">
      <formula>$C228</formula>
    </cfRule>
    <cfRule type="cellIs" dxfId="4776" priority="207" operator="lessThan">
      <formula>$C228</formula>
    </cfRule>
  </conditionalFormatting>
  <conditionalFormatting sqref="S240">
    <cfRule type="cellIs" dxfId="4775" priority="204" operator="greaterThan">
      <formula>$C228</formula>
    </cfRule>
    <cfRule type="cellIs" dxfId="4774" priority="205" operator="lessThan">
      <formula>$C228</formula>
    </cfRule>
  </conditionalFormatting>
  <conditionalFormatting sqref="U240">
    <cfRule type="cellIs" dxfId="4773" priority="202" operator="greaterThan">
      <formula>$C228</formula>
    </cfRule>
    <cfRule type="cellIs" dxfId="4772" priority="203" operator="lessThan">
      <formula>$C228</formula>
    </cfRule>
  </conditionalFormatting>
  <conditionalFormatting sqref="W240">
    <cfRule type="cellIs" dxfId="4771" priority="200" operator="greaterThan">
      <formula>$C228</formula>
    </cfRule>
    <cfRule type="cellIs" dxfId="4770" priority="201" operator="lessThan">
      <formula>$C228</formula>
    </cfRule>
  </conditionalFormatting>
  <conditionalFormatting sqref="Y240">
    <cfRule type="cellIs" dxfId="4769" priority="198" operator="greaterThan">
      <formula>$C228</formula>
    </cfRule>
    <cfRule type="cellIs" dxfId="4768" priority="199" operator="lessThan">
      <formula>$C228</formula>
    </cfRule>
  </conditionalFormatting>
  <conditionalFormatting sqref="AA240">
    <cfRule type="cellIs" dxfId="4767" priority="196" operator="greaterThan">
      <formula>$C228</formula>
    </cfRule>
    <cfRule type="cellIs" dxfId="4766" priority="197" operator="lessThan">
      <formula>$C228</formula>
    </cfRule>
  </conditionalFormatting>
  <conditionalFormatting sqref="AC240">
    <cfRule type="cellIs" dxfId="4765" priority="194" operator="greaterThan">
      <formula>$C228</formula>
    </cfRule>
    <cfRule type="cellIs" dxfId="4764" priority="195" operator="lessThan">
      <formula>$C228</formula>
    </cfRule>
  </conditionalFormatting>
  <conditionalFormatting sqref="F230">
    <cfRule type="cellIs" dxfId="4763" priority="193" operator="equal">
      <formula>1</formula>
    </cfRule>
  </conditionalFormatting>
  <conditionalFormatting sqref="F229">
    <cfRule type="cellIs" dxfId="4762" priority="189" operator="greaterThan">
      <formula>0</formula>
    </cfRule>
    <cfRule type="cellIs" dxfId="4761" priority="192" operator="lessThan">
      <formula>0</formula>
    </cfRule>
  </conditionalFormatting>
  <conditionalFormatting sqref="G229">
    <cfRule type="cellIs" dxfId="4760" priority="190" operator="lessThan">
      <formula>0</formula>
    </cfRule>
    <cfRule type="cellIs" dxfId="4759" priority="191" operator="greaterThan">
      <formula>0</formula>
    </cfRule>
  </conditionalFormatting>
  <conditionalFormatting sqref="H229">
    <cfRule type="cellIs" dxfId="4758" priority="185" operator="greaterThan">
      <formula>0</formula>
    </cfRule>
    <cfRule type="cellIs" dxfId="4757" priority="188" operator="lessThan">
      <formula>0</formula>
    </cfRule>
  </conditionalFormatting>
  <conditionalFormatting sqref="I229">
    <cfRule type="cellIs" dxfId="4756" priority="186" operator="lessThan">
      <formula>0</formula>
    </cfRule>
    <cfRule type="cellIs" dxfId="4755" priority="187" operator="greaterThan">
      <formula>0</formula>
    </cfRule>
  </conditionalFormatting>
  <conditionalFormatting sqref="J229">
    <cfRule type="cellIs" dxfId="4754" priority="181" operator="greaterThan">
      <formula>0</formula>
    </cfRule>
    <cfRule type="cellIs" dxfId="4753" priority="184" operator="lessThan">
      <formula>0</formula>
    </cfRule>
  </conditionalFormatting>
  <conditionalFormatting sqref="K229">
    <cfRule type="cellIs" dxfId="4752" priority="182" operator="lessThan">
      <formula>0</formula>
    </cfRule>
    <cfRule type="cellIs" dxfId="4751" priority="183" operator="greaterThan">
      <formula>0</formula>
    </cfRule>
  </conditionalFormatting>
  <conditionalFormatting sqref="L229">
    <cfRule type="cellIs" dxfId="4750" priority="177" operator="greaterThan">
      <formula>0</formula>
    </cfRule>
    <cfRule type="cellIs" dxfId="4749" priority="180" operator="lessThan">
      <formula>0</formula>
    </cfRule>
  </conditionalFormatting>
  <conditionalFormatting sqref="M229">
    <cfRule type="cellIs" dxfId="4748" priority="178" operator="lessThan">
      <formula>0</formula>
    </cfRule>
    <cfRule type="cellIs" dxfId="4747" priority="179" operator="greaterThan">
      <formula>0</formula>
    </cfRule>
  </conditionalFormatting>
  <conditionalFormatting sqref="N229">
    <cfRule type="cellIs" dxfId="4746" priority="173" operator="greaterThan">
      <formula>0</formula>
    </cfRule>
    <cfRule type="cellIs" dxfId="4745" priority="176" operator="lessThan">
      <formula>0</formula>
    </cfRule>
  </conditionalFormatting>
  <conditionalFormatting sqref="O229">
    <cfRule type="cellIs" dxfId="4744" priority="174" operator="lessThan">
      <formula>0</formula>
    </cfRule>
    <cfRule type="cellIs" dxfId="4743" priority="175" operator="greaterThan">
      <formula>0</formula>
    </cfRule>
  </conditionalFormatting>
  <conditionalFormatting sqref="P229">
    <cfRule type="cellIs" dxfId="4742" priority="169" operator="greaterThan">
      <formula>0</formula>
    </cfRule>
    <cfRule type="cellIs" dxfId="4741" priority="172" operator="lessThan">
      <formula>0</formula>
    </cfRule>
  </conditionalFormatting>
  <conditionalFormatting sqref="Q229">
    <cfRule type="cellIs" dxfId="4740" priority="170" operator="lessThan">
      <formula>0</formula>
    </cfRule>
    <cfRule type="cellIs" dxfId="4739" priority="171" operator="greaterThan">
      <formula>0</formula>
    </cfRule>
  </conditionalFormatting>
  <conditionalFormatting sqref="R229">
    <cfRule type="cellIs" dxfId="4738" priority="165" operator="greaterThan">
      <formula>0</formula>
    </cfRule>
    <cfRule type="cellIs" dxfId="4737" priority="168" operator="lessThan">
      <formula>0</formula>
    </cfRule>
  </conditionalFormatting>
  <conditionalFormatting sqref="S229">
    <cfRule type="cellIs" dxfId="4736" priority="166" operator="lessThan">
      <formula>0</formula>
    </cfRule>
    <cfRule type="cellIs" dxfId="4735" priority="167" operator="greaterThan">
      <formula>0</formula>
    </cfRule>
  </conditionalFormatting>
  <conditionalFormatting sqref="T229">
    <cfRule type="cellIs" dxfId="4734" priority="161" operator="greaterThan">
      <formula>0</formula>
    </cfRule>
    <cfRule type="cellIs" dxfId="4733" priority="164" operator="lessThan">
      <formula>0</formula>
    </cfRule>
  </conditionalFormatting>
  <conditionalFormatting sqref="U229">
    <cfRule type="cellIs" dxfId="4732" priority="162" operator="lessThan">
      <formula>0</formula>
    </cfRule>
    <cfRule type="cellIs" dxfId="4731" priority="163" operator="greaterThan">
      <formula>0</formula>
    </cfRule>
  </conditionalFormatting>
  <conditionalFormatting sqref="V229">
    <cfRule type="cellIs" dxfId="4730" priority="157" operator="greaterThan">
      <formula>0</formula>
    </cfRule>
    <cfRule type="cellIs" dxfId="4729" priority="160" operator="lessThan">
      <formula>0</formula>
    </cfRule>
  </conditionalFormatting>
  <conditionalFormatting sqref="W229">
    <cfRule type="cellIs" dxfId="4728" priority="158" operator="lessThan">
      <formula>0</formula>
    </cfRule>
    <cfRule type="cellIs" dxfId="4727" priority="159" operator="greaterThan">
      <formula>0</formula>
    </cfRule>
  </conditionalFormatting>
  <conditionalFormatting sqref="X229">
    <cfRule type="cellIs" dxfId="4726" priority="153" operator="greaterThan">
      <formula>0</formula>
    </cfRule>
    <cfRule type="cellIs" dxfId="4725" priority="156" operator="lessThan">
      <formula>0</formula>
    </cfRule>
  </conditionalFormatting>
  <conditionalFormatting sqref="Y229">
    <cfRule type="cellIs" dxfId="4724" priority="154" operator="lessThan">
      <formula>0</formula>
    </cfRule>
    <cfRule type="cellIs" dxfId="4723" priority="155" operator="greaterThan">
      <formula>0</formula>
    </cfRule>
  </conditionalFormatting>
  <conditionalFormatting sqref="Z229">
    <cfRule type="cellIs" dxfId="4722" priority="149" operator="greaterThan">
      <formula>0</formula>
    </cfRule>
    <cfRule type="cellIs" dxfId="4721" priority="152" operator="lessThan">
      <formula>0</formula>
    </cfRule>
  </conditionalFormatting>
  <conditionalFormatting sqref="AA229">
    <cfRule type="cellIs" dxfId="4720" priority="150" operator="lessThan">
      <formula>0</formula>
    </cfRule>
    <cfRule type="cellIs" dxfId="4719" priority="151" operator="greaterThan">
      <formula>0</formula>
    </cfRule>
  </conditionalFormatting>
  <conditionalFormatting sqref="AB229">
    <cfRule type="cellIs" dxfId="4718" priority="145" operator="greaterThan">
      <formula>0</formula>
    </cfRule>
    <cfRule type="cellIs" dxfId="4717" priority="148" operator="lessThan">
      <formula>0</formula>
    </cfRule>
  </conditionalFormatting>
  <conditionalFormatting sqref="AC229">
    <cfRule type="cellIs" dxfId="4716" priority="146" operator="lessThan">
      <formula>0</formula>
    </cfRule>
    <cfRule type="cellIs" dxfId="4715" priority="147" operator="greaterThan">
      <formula>0</formula>
    </cfRule>
  </conditionalFormatting>
  <conditionalFormatting sqref="F233">
    <cfRule type="cellIs" dxfId="4714" priority="143" operator="greaterThan">
      <formula>0</formula>
    </cfRule>
    <cfRule type="cellIs" dxfId="4713" priority="144" operator="lessThan">
      <formula>0</formula>
    </cfRule>
  </conditionalFormatting>
  <conditionalFormatting sqref="F237">
    <cfRule type="cellIs" dxfId="4712" priority="141" operator="greaterThan">
      <formula>0</formula>
    </cfRule>
    <cfRule type="cellIs" dxfId="4711" priority="142" operator="lessThan">
      <formula>0</formula>
    </cfRule>
  </conditionalFormatting>
  <conditionalFormatting sqref="F241">
    <cfRule type="cellIs" dxfId="4710" priority="139" operator="greaterThan">
      <formula>0</formula>
    </cfRule>
    <cfRule type="cellIs" dxfId="4709" priority="140" operator="lessThan">
      <formula>0</formula>
    </cfRule>
  </conditionalFormatting>
  <conditionalFormatting sqref="G233">
    <cfRule type="cellIs" dxfId="4708" priority="137" operator="lessThan">
      <formula>0</formula>
    </cfRule>
    <cfRule type="cellIs" dxfId="4707" priority="138" operator="greaterThan">
      <formula>0</formula>
    </cfRule>
  </conditionalFormatting>
  <conditionalFormatting sqref="G237">
    <cfRule type="cellIs" dxfId="4706" priority="135" operator="lessThan">
      <formula>0</formula>
    </cfRule>
    <cfRule type="cellIs" dxfId="4705" priority="136" operator="greaterThan">
      <formula>0</formula>
    </cfRule>
  </conditionalFormatting>
  <conditionalFormatting sqref="G241">
    <cfRule type="cellIs" dxfId="4704" priority="133" operator="lessThan">
      <formula>0</formula>
    </cfRule>
    <cfRule type="cellIs" dxfId="4703" priority="134" operator="greaterThan">
      <formula>0</formula>
    </cfRule>
  </conditionalFormatting>
  <conditionalFormatting sqref="H233">
    <cfRule type="cellIs" dxfId="4702" priority="131" operator="greaterThan">
      <formula>0</formula>
    </cfRule>
    <cfRule type="cellIs" dxfId="4701" priority="132" operator="lessThan">
      <formula>0</formula>
    </cfRule>
  </conditionalFormatting>
  <conditionalFormatting sqref="I233">
    <cfRule type="cellIs" dxfId="4700" priority="129" operator="lessThan">
      <formula>0</formula>
    </cfRule>
    <cfRule type="cellIs" dxfId="4699" priority="130" operator="greaterThan">
      <formula>0</formula>
    </cfRule>
  </conditionalFormatting>
  <conditionalFormatting sqref="J233">
    <cfRule type="cellIs" dxfId="4698" priority="127" operator="greaterThan">
      <formula>0</formula>
    </cfRule>
    <cfRule type="cellIs" dxfId="4697" priority="128" operator="lessThan">
      <formula>0</formula>
    </cfRule>
  </conditionalFormatting>
  <conditionalFormatting sqref="K233">
    <cfRule type="cellIs" dxfId="4696" priority="125" operator="lessThan">
      <formula>0</formula>
    </cfRule>
    <cfRule type="cellIs" dxfId="4695" priority="126" operator="greaterThan">
      <formula>0</formula>
    </cfRule>
  </conditionalFormatting>
  <conditionalFormatting sqref="L233">
    <cfRule type="cellIs" dxfId="4694" priority="123" operator="greaterThan">
      <formula>0</formula>
    </cfRule>
    <cfRule type="cellIs" dxfId="4693" priority="124" operator="lessThan">
      <formula>0</formula>
    </cfRule>
  </conditionalFormatting>
  <conditionalFormatting sqref="M233">
    <cfRule type="cellIs" dxfId="4692" priority="121" operator="lessThan">
      <formula>0</formula>
    </cfRule>
    <cfRule type="cellIs" dxfId="4691" priority="122" operator="greaterThan">
      <formula>0</formula>
    </cfRule>
  </conditionalFormatting>
  <conditionalFormatting sqref="N233">
    <cfRule type="cellIs" dxfId="4690" priority="119" operator="greaterThan">
      <formula>0</formula>
    </cfRule>
    <cfRule type="cellIs" dxfId="4689" priority="120" operator="lessThan">
      <formula>0</formula>
    </cfRule>
  </conditionalFormatting>
  <conditionalFormatting sqref="O233">
    <cfRule type="cellIs" dxfId="4688" priority="117" operator="lessThan">
      <formula>0</formula>
    </cfRule>
    <cfRule type="cellIs" dxfId="4687" priority="118" operator="greaterThan">
      <formula>0</formula>
    </cfRule>
  </conditionalFormatting>
  <conditionalFormatting sqref="P233">
    <cfRule type="cellIs" dxfId="4686" priority="115" operator="greaterThan">
      <formula>0</formula>
    </cfRule>
    <cfRule type="cellIs" dxfId="4685" priority="116" operator="lessThan">
      <formula>0</formula>
    </cfRule>
  </conditionalFormatting>
  <conditionalFormatting sqref="Q233">
    <cfRule type="cellIs" dxfId="4684" priority="113" operator="lessThan">
      <formula>0</formula>
    </cfRule>
    <cfRule type="cellIs" dxfId="4683" priority="114" operator="greaterThan">
      <formula>0</formula>
    </cfRule>
  </conditionalFormatting>
  <conditionalFormatting sqref="R233">
    <cfRule type="cellIs" dxfId="4682" priority="111" operator="greaterThan">
      <formula>0</formula>
    </cfRule>
    <cfRule type="cellIs" dxfId="4681" priority="112" operator="lessThan">
      <formula>0</formula>
    </cfRule>
  </conditionalFormatting>
  <conditionalFormatting sqref="S233">
    <cfRule type="cellIs" dxfId="4680" priority="109" operator="lessThan">
      <formula>0</formula>
    </cfRule>
    <cfRule type="cellIs" dxfId="4679" priority="110" operator="greaterThan">
      <formula>0</formula>
    </cfRule>
  </conditionalFormatting>
  <conditionalFormatting sqref="T233">
    <cfRule type="cellIs" dxfId="4678" priority="107" operator="greaterThan">
      <formula>0</formula>
    </cfRule>
    <cfRule type="cellIs" dxfId="4677" priority="108" operator="lessThan">
      <formula>0</formula>
    </cfRule>
  </conditionalFormatting>
  <conditionalFormatting sqref="U233">
    <cfRule type="cellIs" dxfId="4676" priority="105" operator="lessThan">
      <formula>0</formula>
    </cfRule>
    <cfRule type="cellIs" dxfId="4675" priority="106" operator="greaterThan">
      <formula>0</formula>
    </cfRule>
  </conditionalFormatting>
  <conditionalFormatting sqref="V233">
    <cfRule type="cellIs" dxfId="4674" priority="103" operator="greaterThan">
      <formula>0</formula>
    </cfRule>
    <cfRule type="cellIs" dxfId="4673" priority="104" operator="lessThan">
      <formula>0</formula>
    </cfRule>
  </conditionalFormatting>
  <conditionalFormatting sqref="W233">
    <cfRule type="cellIs" dxfId="4672" priority="101" operator="lessThan">
      <formula>0</formula>
    </cfRule>
    <cfRule type="cellIs" dxfId="4671" priority="102" operator="greaterThan">
      <formula>0</formula>
    </cfRule>
  </conditionalFormatting>
  <conditionalFormatting sqref="X233">
    <cfRule type="cellIs" dxfId="4670" priority="99" operator="greaterThan">
      <formula>0</formula>
    </cfRule>
    <cfRule type="cellIs" dxfId="4669" priority="100" operator="lessThan">
      <formula>0</formula>
    </cfRule>
  </conditionalFormatting>
  <conditionalFormatting sqref="Y233">
    <cfRule type="cellIs" dxfId="4668" priority="97" operator="lessThan">
      <formula>0</formula>
    </cfRule>
    <cfRule type="cellIs" dxfId="4667" priority="98" operator="greaterThan">
      <formula>0</formula>
    </cfRule>
  </conditionalFormatting>
  <conditionalFormatting sqref="Z233">
    <cfRule type="cellIs" dxfId="4666" priority="95" operator="greaterThan">
      <formula>0</formula>
    </cfRule>
    <cfRule type="cellIs" dxfId="4665" priority="96" operator="lessThan">
      <formula>0</formula>
    </cfRule>
  </conditionalFormatting>
  <conditionalFormatting sqref="AA233">
    <cfRule type="cellIs" dxfId="4664" priority="93" operator="lessThan">
      <formula>0</formula>
    </cfRule>
    <cfRule type="cellIs" dxfId="4663" priority="94" operator="greaterThan">
      <formula>0</formula>
    </cfRule>
  </conditionalFormatting>
  <conditionalFormatting sqref="AB233">
    <cfRule type="cellIs" dxfId="4662" priority="91" operator="greaterThan">
      <formula>0</formula>
    </cfRule>
    <cfRule type="cellIs" dxfId="4661" priority="92" operator="lessThan">
      <formula>0</formula>
    </cfRule>
  </conditionalFormatting>
  <conditionalFormatting sqref="AC233">
    <cfRule type="cellIs" dxfId="4660" priority="89" operator="lessThan">
      <formula>0</formula>
    </cfRule>
    <cfRule type="cellIs" dxfId="4659" priority="90" operator="greaterThan">
      <formula>0</formula>
    </cfRule>
  </conditionalFormatting>
  <conditionalFormatting sqref="H237">
    <cfRule type="cellIs" dxfId="4658" priority="87" operator="greaterThan">
      <formula>0</formula>
    </cfRule>
    <cfRule type="cellIs" dxfId="4657" priority="88" operator="lessThan">
      <formula>0</formula>
    </cfRule>
  </conditionalFormatting>
  <conditionalFormatting sqref="I237">
    <cfRule type="cellIs" dxfId="4656" priority="85" operator="lessThan">
      <formula>0</formula>
    </cfRule>
    <cfRule type="cellIs" dxfId="4655" priority="86" operator="greaterThan">
      <formula>0</formula>
    </cfRule>
  </conditionalFormatting>
  <conditionalFormatting sqref="J237">
    <cfRule type="cellIs" dxfId="4654" priority="83" operator="greaterThan">
      <formula>0</formula>
    </cfRule>
    <cfRule type="cellIs" dxfId="4653" priority="84" operator="lessThan">
      <formula>0</formula>
    </cfRule>
  </conditionalFormatting>
  <conditionalFormatting sqref="K237">
    <cfRule type="cellIs" dxfId="4652" priority="81" operator="lessThan">
      <formula>0</formula>
    </cfRule>
    <cfRule type="cellIs" dxfId="4651" priority="82" operator="greaterThan">
      <formula>0</formula>
    </cfRule>
  </conditionalFormatting>
  <conditionalFormatting sqref="L237">
    <cfRule type="cellIs" dxfId="4650" priority="79" operator="greaterThan">
      <formula>0</formula>
    </cfRule>
    <cfRule type="cellIs" dxfId="4649" priority="80" operator="lessThan">
      <formula>0</formula>
    </cfRule>
  </conditionalFormatting>
  <conditionalFormatting sqref="M237">
    <cfRule type="cellIs" dxfId="4648" priority="77" operator="lessThan">
      <formula>0</formula>
    </cfRule>
    <cfRule type="cellIs" dxfId="4647" priority="78" operator="greaterThan">
      <formula>0</formula>
    </cfRule>
  </conditionalFormatting>
  <conditionalFormatting sqref="N237">
    <cfRule type="cellIs" dxfId="4646" priority="75" operator="greaterThan">
      <formula>0</formula>
    </cfRule>
    <cfRule type="cellIs" dxfId="4645" priority="76" operator="lessThan">
      <formula>0</formula>
    </cfRule>
  </conditionalFormatting>
  <conditionalFormatting sqref="O237">
    <cfRule type="cellIs" dxfId="4644" priority="73" operator="lessThan">
      <formula>0</formula>
    </cfRule>
    <cfRule type="cellIs" dxfId="4643" priority="74" operator="greaterThan">
      <formula>0</formula>
    </cfRule>
  </conditionalFormatting>
  <conditionalFormatting sqref="P237">
    <cfRule type="cellIs" dxfId="4642" priority="71" operator="greaterThan">
      <formula>0</formula>
    </cfRule>
    <cfRule type="cellIs" dxfId="4641" priority="72" operator="lessThan">
      <formula>0</formula>
    </cfRule>
  </conditionalFormatting>
  <conditionalFormatting sqref="Q237">
    <cfRule type="cellIs" dxfId="4640" priority="69" operator="lessThan">
      <formula>0</formula>
    </cfRule>
    <cfRule type="cellIs" dxfId="4639" priority="70" operator="greaterThan">
      <formula>0</formula>
    </cfRule>
  </conditionalFormatting>
  <conditionalFormatting sqref="R237">
    <cfRule type="cellIs" dxfId="4638" priority="67" operator="greaterThan">
      <formula>0</formula>
    </cfRule>
    <cfRule type="cellIs" dxfId="4637" priority="68" operator="lessThan">
      <formula>0</formula>
    </cfRule>
  </conditionalFormatting>
  <conditionalFormatting sqref="S237">
    <cfRule type="cellIs" dxfId="4636" priority="65" operator="lessThan">
      <formula>0</formula>
    </cfRule>
    <cfRule type="cellIs" dxfId="4635" priority="66" operator="greaterThan">
      <formula>0</formula>
    </cfRule>
  </conditionalFormatting>
  <conditionalFormatting sqref="T237">
    <cfRule type="cellIs" dxfId="4634" priority="63" operator="greaterThan">
      <formula>0</formula>
    </cfRule>
    <cfRule type="cellIs" dxfId="4633" priority="64" operator="lessThan">
      <formula>0</formula>
    </cfRule>
  </conditionalFormatting>
  <conditionalFormatting sqref="U237">
    <cfRule type="cellIs" dxfId="4632" priority="61" operator="lessThan">
      <formula>0</formula>
    </cfRule>
    <cfRule type="cellIs" dxfId="4631" priority="62" operator="greaterThan">
      <formula>0</formula>
    </cfRule>
  </conditionalFormatting>
  <conditionalFormatting sqref="V237">
    <cfRule type="cellIs" dxfId="4630" priority="59" operator="greaterThan">
      <formula>0</formula>
    </cfRule>
    <cfRule type="cellIs" dxfId="4629" priority="60" operator="lessThan">
      <formula>0</formula>
    </cfRule>
  </conditionalFormatting>
  <conditionalFormatting sqref="W237">
    <cfRule type="cellIs" dxfId="4628" priority="57" operator="lessThan">
      <formula>0</formula>
    </cfRule>
    <cfRule type="cellIs" dxfId="4627" priority="58" operator="greaterThan">
      <formula>0</formula>
    </cfRule>
  </conditionalFormatting>
  <conditionalFormatting sqref="X237">
    <cfRule type="cellIs" dxfId="4626" priority="55" operator="greaterThan">
      <formula>0</formula>
    </cfRule>
    <cfRule type="cellIs" dxfId="4625" priority="56" operator="lessThan">
      <formula>0</formula>
    </cfRule>
  </conditionalFormatting>
  <conditionalFormatting sqref="Y237">
    <cfRule type="cellIs" dxfId="4624" priority="53" operator="lessThan">
      <formula>0</formula>
    </cfRule>
    <cfRule type="cellIs" dxfId="4623" priority="54" operator="greaterThan">
      <formula>0</formula>
    </cfRule>
  </conditionalFormatting>
  <conditionalFormatting sqref="Z237">
    <cfRule type="cellIs" dxfId="4622" priority="51" operator="greaterThan">
      <formula>0</formula>
    </cfRule>
    <cfRule type="cellIs" dxfId="4621" priority="52" operator="lessThan">
      <formula>0</formula>
    </cfRule>
  </conditionalFormatting>
  <conditionalFormatting sqref="AA237">
    <cfRule type="cellIs" dxfId="4620" priority="49" operator="lessThan">
      <formula>0</formula>
    </cfRule>
    <cfRule type="cellIs" dxfId="4619" priority="50" operator="greaterThan">
      <formula>0</formula>
    </cfRule>
  </conditionalFormatting>
  <conditionalFormatting sqref="AB237">
    <cfRule type="cellIs" dxfId="4618" priority="47" operator="greaterThan">
      <formula>0</formula>
    </cfRule>
    <cfRule type="cellIs" dxfId="4617" priority="48" operator="lessThan">
      <formula>0</formula>
    </cfRule>
  </conditionalFormatting>
  <conditionalFormatting sqref="AC237">
    <cfRule type="cellIs" dxfId="4616" priority="45" operator="lessThan">
      <formula>0</formula>
    </cfRule>
    <cfRule type="cellIs" dxfId="4615" priority="46" operator="greaterThan">
      <formula>0</formula>
    </cfRule>
  </conditionalFormatting>
  <conditionalFormatting sqref="H241">
    <cfRule type="cellIs" dxfId="4614" priority="43" operator="greaterThan">
      <formula>0</formula>
    </cfRule>
    <cfRule type="cellIs" dxfId="4613" priority="44" operator="lessThan">
      <formula>0</formula>
    </cfRule>
  </conditionalFormatting>
  <conditionalFormatting sqref="I241">
    <cfRule type="cellIs" dxfId="4612" priority="41" operator="lessThan">
      <formula>0</formula>
    </cfRule>
    <cfRule type="cellIs" dxfId="4611" priority="42" operator="greaterThan">
      <formula>0</formula>
    </cfRule>
  </conditionalFormatting>
  <conditionalFormatting sqref="J241">
    <cfRule type="cellIs" dxfId="4610" priority="39" operator="greaterThan">
      <formula>0</formula>
    </cfRule>
    <cfRule type="cellIs" dxfId="4609" priority="40" operator="lessThan">
      <formula>0</formula>
    </cfRule>
  </conditionalFormatting>
  <conditionalFormatting sqref="K241">
    <cfRule type="cellIs" dxfId="4608" priority="37" operator="lessThan">
      <formula>0</formula>
    </cfRule>
    <cfRule type="cellIs" dxfId="4607" priority="38" operator="greaterThan">
      <formula>0</formula>
    </cfRule>
  </conditionalFormatting>
  <conditionalFormatting sqref="L241">
    <cfRule type="cellIs" dxfId="4606" priority="35" operator="greaterThan">
      <formula>0</formula>
    </cfRule>
    <cfRule type="cellIs" dxfId="4605" priority="36" operator="lessThan">
      <formula>0</formula>
    </cfRule>
  </conditionalFormatting>
  <conditionalFormatting sqref="M241">
    <cfRule type="cellIs" dxfId="4604" priority="33" operator="lessThan">
      <formula>0</formula>
    </cfRule>
    <cfRule type="cellIs" dxfId="4603" priority="34" operator="greaterThan">
      <formula>0</formula>
    </cfRule>
  </conditionalFormatting>
  <conditionalFormatting sqref="N241">
    <cfRule type="cellIs" dxfId="4602" priority="31" operator="greaterThan">
      <formula>0</formula>
    </cfRule>
    <cfRule type="cellIs" dxfId="4601" priority="32" operator="lessThan">
      <formula>0</formula>
    </cfRule>
  </conditionalFormatting>
  <conditionalFormatting sqref="O241">
    <cfRule type="cellIs" dxfId="4600" priority="29" operator="lessThan">
      <formula>0</formula>
    </cfRule>
    <cfRule type="cellIs" dxfId="4599" priority="30" operator="greaterThan">
      <formula>0</formula>
    </cfRule>
  </conditionalFormatting>
  <conditionalFormatting sqref="P241">
    <cfRule type="cellIs" dxfId="4598" priority="27" operator="greaterThan">
      <formula>0</formula>
    </cfRule>
    <cfRule type="cellIs" dxfId="4597" priority="28" operator="lessThan">
      <formula>0</formula>
    </cfRule>
  </conditionalFormatting>
  <conditionalFormatting sqref="Q241">
    <cfRule type="cellIs" dxfId="4596" priority="25" operator="lessThan">
      <formula>0</formula>
    </cfRule>
    <cfRule type="cellIs" dxfId="4595" priority="26" operator="greaterThan">
      <formula>0</formula>
    </cfRule>
  </conditionalFormatting>
  <conditionalFormatting sqref="R241">
    <cfRule type="cellIs" dxfId="4594" priority="23" operator="greaterThan">
      <formula>0</formula>
    </cfRule>
    <cfRule type="cellIs" dxfId="4593" priority="24" operator="lessThan">
      <formula>0</formula>
    </cfRule>
  </conditionalFormatting>
  <conditionalFormatting sqref="S241">
    <cfRule type="cellIs" dxfId="4592" priority="21" operator="lessThan">
      <formula>0</formula>
    </cfRule>
    <cfRule type="cellIs" dxfId="4591" priority="22" operator="greaterThan">
      <formula>0</formula>
    </cfRule>
  </conditionalFormatting>
  <conditionalFormatting sqref="T241">
    <cfRule type="cellIs" dxfId="4590" priority="19" operator="greaterThan">
      <formula>0</formula>
    </cfRule>
    <cfRule type="cellIs" dxfId="4589" priority="20" operator="lessThan">
      <formula>0</formula>
    </cfRule>
  </conditionalFormatting>
  <conditionalFormatting sqref="U241">
    <cfRule type="cellIs" dxfId="4588" priority="17" operator="lessThan">
      <formula>0</formula>
    </cfRule>
    <cfRule type="cellIs" dxfId="4587" priority="18" operator="greaterThan">
      <formula>0</formula>
    </cfRule>
  </conditionalFormatting>
  <conditionalFormatting sqref="V241">
    <cfRule type="cellIs" dxfId="4586" priority="15" operator="greaterThan">
      <formula>0</formula>
    </cfRule>
    <cfRule type="cellIs" dxfId="4585" priority="16" operator="lessThan">
      <formula>0</formula>
    </cfRule>
  </conditionalFormatting>
  <conditionalFormatting sqref="W241">
    <cfRule type="cellIs" dxfId="4584" priority="13" operator="lessThan">
      <formula>0</formula>
    </cfRule>
    <cfRule type="cellIs" dxfId="4583" priority="14" operator="greaterThan">
      <formula>0</formula>
    </cfRule>
  </conditionalFormatting>
  <conditionalFormatting sqref="X241">
    <cfRule type="cellIs" dxfId="4582" priority="11" operator="greaterThan">
      <formula>0</formula>
    </cfRule>
    <cfRule type="cellIs" dxfId="4581" priority="12" operator="lessThan">
      <formula>0</formula>
    </cfRule>
  </conditionalFormatting>
  <conditionalFormatting sqref="Y241">
    <cfRule type="cellIs" dxfId="4580" priority="9" operator="lessThan">
      <formula>0</formula>
    </cfRule>
    <cfRule type="cellIs" dxfId="4579" priority="10" operator="greaterThan">
      <formula>0</formula>
    </cfRule>
  </conditionalFormatting>
  <conditionalFormatting sqref="Z241">
    <cfRule type="cellIs" dxfId="4578" priority="7" operator="greaterThan">
      <formula>0</formula>
    </cfRule>
    <cfRule type="cellIs" dxfId="4577" priority="8" operator="lessThan">
      <formula>0</formula>
    </cfRule>
  </conditionalFormatting>
  <conditionalFormatting sqref="AA241">
    <cfRule type="cellIs" dxfId="4576" priority="5" operator="lessThan">
      <formula>0</formula>
    </cfRule>
    <cfRule type="cellIs" dxfId="4575" priority="6" operator="greaterThan">
      <formula>0</formula>
    </cfRule>
  </conditionalFormatting>
  <conditionalFormatting sqref="AB241">
    <cfRule type="cellIs" dxfId="4574" priority="3" operator="greaterThan">
      <formula>0</formula>
    </cfRule>
    <cfRule type="cellIs" dxfId="4573" priority="4" operator="lessThan">
      <formula>0</formula>
    </cfRule>
  </conditionalFormatting>
  <conditionalFormatting sqref="AC241">
    <cfRule type="cellIs" dxfId="4572" priority="1" operator="lessThan">
      <formula>0</formula>
    </cfRule>
    <cfRule type="cellIs" dxfId="4571" priority="2" operator="greaterThan">
      <formula>0</formula>
    </cfRule>
  </conditionalFormatting>
  <conditionalFormatting sqref="F20">
    <cfRule type="cellIs" dxfId="4570" priority="5389" operator="lessThan">
      <formula>$B20</formula>
    </cfRule>
    <cfRule type="cellIs" dxfId="4569" priority="5390" operator="greaterThan">
      <formula>$B20</formula>
    </cfRule>
  </conditionalFormatting>
  <conditionalFormatting sqref="H20">
    <cfRule type="cellIs" dxfId="4568" priority="5387" operator="lessThan">
      <formula>$B20</formula>
    </cfRule>
    <cfRule type="cellIs" dxfId="4567" priority="5388" operator="greaterThan">
      <formula>$B20</formula>
    </cfRule>
  </conditionalFormatting>
  <conditionalFormatting sqref="J20">
    <cfRule type="cellIs" dxfId="4566" priority="5385" operator="lessThan">
      <formula>$B20</formula>
    </cfRule>
    <cfRule type="cellIs" dxfId="4565" priority="5386" operator="greaterThan">
      <formula>$B20</formula>
    </cfRule>
  </conditionalFormatting>
  <conditionalFormatting sqref="L20">
    <cfRule type="cellIs" dxfId="4564" priority="5383" operator="lessThan">
      <formula>$B20</formula>
    </cfRule>
    <cfRule type="cellIs" dxfId="4563" priority="5384" operator="greaterThan">
      <formula>$B20</formula>
    </cfRule>
  </conditionalFormatting>
  <conditionalFormatting sqref="N20">
    <cfRule type="cellIs" dxfId="4562" priority="5381" operator="lessThan">
      <formula>$B20</formula>
    </cfRule>
    <cfRule type="cellIs" dxfId="4561" priority="5382" operator="greaterThan">
      <formula>$B20</formula>
    </cfRule>
  </conditionalFormatting>
  <conditionalFormatting sqref="P20">
    <cfRule type="cellIs" dxfId="4560" priority="5379" operator="lessThan">
      <formula>$B20</formula>
    </cfRule>
    <cfRule type="cellIs" dxfId="4559" priority="5380" operator="greaterThan">
      <formula>$B20</formula>
    </cfRule>
  </conditionalFormatting>
  <conditionalFormatting sqref="R20">
    <cfRule type="cellIs" dxfId="4558" priority="5377" operator="lessThan">
      <formula>$B20</formula>
    </cfRule>
    <cfRule type="cellIs" dxfId="4557" priority="5378" operator="greaterThan">
      <formula>$B20</formula>
    </cfRule>
  </conditionalFormatting>
  <conditionalFormatting sqref="T20">
    <cfRule type="cellIs" dxfId="4556" priority="5375" operator="lessThan">
      <formula>$B20</formula>
    </cfRule>
    <cfRule type="cellIs" dxfId="4555" priority="5376" operator="greaterThan">
      <formula>$B20</formula>
    </cfRule>
  </conditionalFormatting>
  <conditionalFormatting sqref="V20">
    <cfRule type="cellIs" dxfId="4554" priority="5373" operator="lessThan">
      <formula>$B20</formula>
    </cfRule>
    <cfRule type="cellIs" dxfId="4553" priority="5374" operator="greaterThan">
      <formula>$B20</formula>
    </cfRule>
  </conditionalFormatting>
  <conditionalFormatting sqref="X20">
    <cfRule type="cellIs" dxfId="4552" priority="5371" operator="lessThan">
      <formula>$B20</formula>
    </cfRule>
    <cfRule type="cellIs" dxfId="4551" priority="5372" operator="greaterThan">
      <formula>$B20</formula>
    </cfRule>
  </conditionalFormatting>
  <conditionalFormatting sqref="Z20">
    <cfRule type="cellIs" dxfId="4550" priority="5369" operator="lessThan">
      <formula>$B20</formula>
    </cfRule>
    <cfRule type="cellIs" dxfId="4549" priority="5370" operator="greaterThan">
      <formula>$B20</formula>
    </cfRule>
  </conditionalFormatting>
  <conditionalFormatting sqref="AB20">
    <cfRule type="cellIs" dxfId="4548" priority="5367" operator="lessThan">
      <formula>$B20</formula>
    </cfRule>
    <cfRule type="cellIs" dxfId="4547" priority="5368" operator="greaterThan">
      <formula>$B20</formula>
    </cfRule>
  </conditionalFormatting>
  <conditionalFormatting sqref="G20">
    <cfRule type="cellIs" dxfId="4546" priority="5365" operator="greaterThan">
      <formula>$C20</formula>
    </cfRule>
    <cfRule type="cellIs" dxfId="4545" priority="5366" operator="lessThan">
      <formula>$C20</formula>
    </cfRule>
  </conditionalFormatting>
  <conditionalFormatting sqref="I20">
    <cfRule type="cellIs" dxfId="4544" priority="5363" operator="greaterThan">
      <formula>$C20</formula>
    </cfRule>
    <cfRule type="cellIs" dxfId="4543" priority="5364" operator="lessThan">
      <formula>$C20</formula>
    </cfRule>
  </conditionalFormatting>
  <conditionalFormatting sqref="K20">
    <cfRule type="cellIs" dxfId="4542" priority="5361" operator="greaterThan">
      <formula>$C20</formula>
    </cfRule>
    <cfRule type="cellIs" dxfId="4541" priority="5362" operator="lessThan">
      <formula>$C20</formula>
    </cfRule>
  </conditionalFormatting>
  <conditionalFormatting sqref="M20">
    <cfRule type="cellIs" dxfId="4540" priority="5359" operator="greaterThan">
      <formula>$C20</formula>
    </cfRule>
    <cfRule type="cellIs" dxfId="4539" priority="5360" operator="lessThan">
      <formula>$C20</formula>
    </cfRule>
  </conditionalFormatting>
  <conditionalFormatting sqref="O20">
    <cfRule type="cellIs" dxfId="4538" priority="5357" operator="greaterThan">
      <formula>$C20</formula>
    </cfRule>
    <cfRule type="cellIs" dxfId="4537" priority="5358" operator="lessThan">
      <formula>$C20</formula>
    </cfRule>
  </conditionalFormatting>
  <conditionalFormatting sqref="Q20">
    <cfRule type="cellIs" dxfId="4536" priority="5355" operator="greaterThan">
      <formula>$C20</formula>
    </cfRule>
    <cfRule type="cellIs" dxfId="4535" priority="5356" operator="lessThan">
      <formula>$C20</formula>
    </cfRule>
  </conditionalFormatting>
  <conditionalFormatting sqref="S20">
    <cfRule type="cellIs" dxfId="4534" priority="5353" operator="greaterThan">
      <formula>$C20</formula>
    </cfRule>
    <cfRule type="cellIs" dxfId="4533" priority="5354" operator="lessThan">
      <formula>$C20</formula>
    </cfRule>
  </conditionalFormatting>
  <conditionalFormatting sqref="U20">
    <cfRule type="cellIs" dxfId="4532" priority="5351" operator="greaterThan">
      <formula>$C20</formula>
    </cfRule>
    <cfRule type="cellIs" dxfId="4531" priority="5352" operator="lessThan">
      <formula>$C20</formula>
    </cfRule>
  </conditionalFormatting>
  <conditionalFormatting sqref="W20">
    <cfRule type="cellIs" dxfId="4530" priority="5349" operator="greaterThan">
      <formula>$C20</formula>
    </cfRule>
    <cfRule type="cellIs" dxfId="4529" priority="5350" operator="lessThan">
      <formula>$C20</formula>
    </cfRule>
  </conditionalFormatting>
  <conditionalFormatting sqref="Y20">
    <cfRule type="cellIs" dxfId="4528" priority="5347" operator="greaterThan">
      <formula>$C20</formula>
    </cfRule>
    <cfRule type="cellIs" dxfId="4527" priority="5348" operator="lessThan">
      <formula>$C20</formula>
    </cfRule>
  </conditionalFormatting>
  <conditionalFormatting sqref="AA20">
    <cfRule type="cellIs" dxfId="4526" priority="5345" operator="greaterThan">
      <formula>$C20</formula>
    </cfRule>
    <cfRule type="cellIs" dxfId="4525" priority="5346" operator="lessThan">
      <formula>$C20</formula>
    </cfRule>
  </conditionalFormatting>
  <conditionalFormatting sqref="AC20">
    <cfRule type="cellIs" dxfId="4524" priority="5343" operator="greaterThan">
      <formula>$C20</formula>
    </cfRule>
    <cfRule type="cellIs" dxfId="4523" priority="5344" operator="lessThan">
      <formula>$C20</formula>
    </cfRule>
  </conditionalFormatting>
  <conditionalFormatting sqref="F24">
    <cfRule type="cellIs" dxfId="4522" priority="5341" operator="lessThan">
      <formula>$B20</formula>
    </cfRule>
    <cfRule type="cellIs" dxfId="4521" priority="5342" operator="greaterThan">
      <formula>$B20</formula>
    </cfRule>
  </conditionalFormatting>
  <conditionalFormatting sqref="G24">
    <cfRule type="cellIs" dxfId="4520" priority="5339" operator="greaterThan">
      <formula>$C20</formula>
    </cfRule>
    <cfRule type="cellIs" dxfId="4519" priority="5340" operator="lessThan">
      <formula>$C20</formula>
    </cfRule>
  </conditionalFormatting>
  <conditionalFormatting sqref="F28">
    <cfRule type="cellIs" dxfId="4518" priority="5337" operator="lessThan">
      <formula>$B20</formula>
    </cfRule>
    <cfRule type="cellIs" dxfId="4517" priority="5338" operator="greaterThan">
      <formula>$B20</formula>
    </cfRule>
  </conditionalFormatting>
  <conditionalFormatting sqref="G28">
    <cfRule type="cellIs" dxfId="4516" priority="5335" operator="greaterThan">
      <formula>$C20</formula>
    </cfRule>
    <cfRule type="cellIs" dxfId="4515" priority="5336" operator="lessThan">
      <formula>$C20</formula>
    </cfRule>
  </conditionalFormatting>
  <conditionalFormatting sqref="F32">
    <cfRule type="cellIs" dxfId="4514" priority="5333" operator="lessThan">
      <formula>$B20</formula>
    </cfRule>
    <cfRule type="cellIs" dxfId="4513" priority="5334" operator="greaterThan">
      <formula>$B20</formula>
    </cfRule>
  </conditionalFormatting>
  <conditionalFormatting sqref="G32">
    <cfRule type="cellIs" dxfId="4512" priority="5331" operator="greaterThan">
      <formula>$C20</formula>
    </cfRule>
    <cfRule type="cellIs" dxfId="4511" priority="5332" operator="lessThan">
      <formula>$C20</formula>
    </cfRule>
  </conditionalFormatting>
  <conditionalFormatting sqref="H24">
    <cfRule type="cellIs" dxfId="4510" priority="5329" operator="lessThan">
      <formula>$B20</formula>
    </cfRule>
    <cfRule type="cellIs" dxfId="4509" priority="5330" operator="greaterThan">
      <formula>$B20</formula>
    </cfRule>
  </conditionalFormatting>
  <conditionalFormatting sqref="J24">
    <cfRule type="cellIs" dxfId="4508" priority="5327" operator="lessThan">
      <formula>$B20</formula>
    </cfRule>
    <cfRule type="cellIs" dxfId="4507" priority="5328" operator="greaterThan">
      <formula>$B20</formula>
    </cfRule>
  </conditionalFormatting>
  <conditionalFormatting sqref="L24">
    <cfRule type="cellIs" dxfId="4506" priority="5325" operator="lessThan">
      <formula>$B20</formula>
    </cfRule>
    <cfRule type="cellIs" dxfId="4505" priority="5326" operator="greaterThan">
      <formula>$B20</formula>
    </cfRule>
  </conditionalFormatting>
  <conditionalFormatting sqref="N24">
    <cfRule type="cellIs" dxfId="4504" priority="5323" operator="lessThan">
      <formula>$B20</formula>
    </cfRule>
    <cfRule type="cellIs" dxfId="4503" priority="5324" operator="greaterThan">
      <formula>$B20</formula>
    </cfRule>
  </conditionalFormatting>
  <conditionalFormatting sqref="P24">
    <cfRule type="cellIs" dxfId="4502" priority="5321" operator="lessThan">
      <formula>$B20</formula>
    </cfRule>
    <cfRule type="cellIs" dxfId="4501" priority="5322" operator="greaterThan">
      <formula>$B20</formula>
    </cfRule>
  </conditionalFormatting>
  <conditionalFormatting sqref="R24">
    <cfRule type="cellIs" dxfId="4500" priority="5319" operator="lessThan">
      <formula>$B20</formula>
    </cfRule>
    <cfRule type="cellIs" dxfId="4499" priority="5320" operator="greaterThan">
      <formula>$B20</formula>
    </cfRule>
  </conditionalFormatting>
  <conditionalFormatting sqref="T24">
    <cfRule type="cellIs" dxfId="4498" priority="5317" operator="lessThan">
      <formula>$B20</formula>
    </cfRule>
    <cfRule type="cellIs" dxfId="4497" priority="5318" operator="greaterThan">
      <formula>$B20</formula>
    </cfRule>
  </conditionalFormatting>
  <conditionalFormatting sqref="V24">
    <cfRule type="cellIs" dxfId="4496" priority="5315" operator="lessThan">
      <formula>$B20</formula>
    </cfRule>
    <cfRule type="cellIs" dxfId="4495" priority="5316" operator="greaterThan">
      <formula>$B20</formula>
    </cfRule>
  </conditionalFormatting>
  <conditionalFormatting sqref="X24">
    <cfRule type="cellIs" dxfId="4494" priority="5313" operator="lessThan">
      <formula>$B20</formula>
    </cfRule>
    <cfRule type="cellIs" dxfId="4493" priority="5314" operator="greaterThan">
      <formula>$B20</formula>
    </cfRule>
  </conditionalFormatting>
  <conditionalFormatting sqref="Z24">
    <cfRule type="cellIs" dxfId="4492" priority="5311" operator="lessThan">
      <formula>$B20</formula>
    </cfRule>
    <cfRule type="cellIs" dxfId="4491" priority="5312" operator="greaterThan">
      <formula>$B20</formula>
    </cfRule>
  </conditionalFormatting>
  <conditionalFormatting sqref="AB24">
    <cfRule type="cellIs" dxfId="4490" priority="5309" operator="lessThan">
      <formula>$B20</formula>
    </cfRule>
    <cfRule type="cellIs" dxfId="4489" priority="5310" operator="greaterThan">
      <formula>$B20</formula>
    </cfRule>
  </conditionalFormatting>
  <conditionalFormatting sqref="I24">
    <cfRule type="cellIs" dxfId="4488" priority="5307" operator="greaterThan">
      <formula>$C20</formula>
    </cfRule>
    <cfRule type="cellIs" dxfId="4487" priority="5308" operator="lessThan">
      <formula>$C20</formula>
    </cfRule>
  </conditionalFormatting>
  <conditionalFormatting sqref="K24">
    <cfRule type="cellIs" dxfId="4486" priority="5305" operator="greaterThan">
      <formula>$C20</formula>
    </cfRule>
    <cfRule type="cellIs" dxfId="4485" priority="5306" operator="lessThan">
      <formula>$C20</formula>
    </cfRule>
  </conditionalFormatting>
  <conditionalFormatting sqref="M24">
    <cfRule type="cellIs" dxfId="4484" priority="5303" operator="greaterThan">
      <formula>$C20</formula>
    </cfRule>
    <cfRule type="cellIs" dxfId="4483" priority="5304" operator="lessThan">
      <formula>$C20</formula>
    </cfRule>
  </conditionalFormatting>
  <conditionalFormatting sqref="O24">
    <cfRule type="cellIs" dxfId="4482" priority="5301" operator="greaterThan">
      <formula>$C20</formula>
    </cfRule>
    <cfRule type="cellIs" dxfId="4481" priority="5302" operator="lessThan">
      <formula>$C20</formula>
    </cfRule>
  </conditionalFormatting>
  <conditionalFormatting sqref="Q24">
    <cfRule type="cellIs" dxfId="4480" priority="5299" operator="greaterThan">
      <formula>$C20</formula>
    </cfRule>
    <cfRule type="cellIs" dxfId="4479" priority="5300" operator="lessThan">
      <formula>$C20</formula>
    </cfRule>
  </conditionalFormatting>
  <conditionalFormatting sqref="S24">
    <cfRule type="cellIs" dxfId="4478" priority="5297" operator="greaterThan">
      <formula>$C20</formula>
    </cfRule>
    <cfRule type="cellIs" dxfId="4477" priority="5298" operator="lessThan">
      <formula>$C20</formula>
    </cfRule>
  </conditionalFormatting>
  <conditionalFormatting sqref="U24">
    <cfRule type="cellIs" dxfId="4476" priority="5295" operator="greaterThan">
      <formula>$C20</formula>
    </cfRule>
    <cfRule type="cellIs" dxfId="4475" priority="5296" operator="lessThan">
      <formula>$C20</formula>
    </cfRule>
  </conditionalFormatting>
  <conditionalFormatting sqref="W24">
    <cfRule type="cellIs" dxfId="4474" priority="5293" operator="greaterThan">
      <formula>$C20</formula>
    </cfRule>
    <cfRule type="cellIs" dxfId="4473" priority="5294" operator="lessThan">
      <formula>$C20</formula>
    </cfRule>
  </conditionalFormatting>
  <conditionalFormatting sqref="Y24">
    <cfRule type="cellIs" dxfId="4472" priority="5291" operator="greaterThan">
      <formula>$C20</formula>
    </cfRule>
    <cfRule type="cellIs" dxfId="4471" priority="5292" operator="lessThan">
      <formula>$C20</formula>
    </cfRule>
  </conditionalFormatting>
  <conditionalFormatting sqref="AA24">
    <cfRule type="cellIs" dxfId="4470" priority="5289" operator="greaterThan">
      <formula>$C20</formula>
    </cfRule>
    <cfRule type="cellIs" dxfId="4469" priority="5290" operator="lessThan">
      <formula>$C20</formula>
    </cfRule>
  </conditionalFormatting>
  <conditionalFormatting sqref="AC24">
    <cfRule type="cellIs" dxfId="4468" priority="5287" operator="greaterThan">
      <formula>$C20</formula>
    </cfRule>
    <cfRule type="cellIs" dxfId="4467" priority="5288" operator="lessThan">
      <formula>$C20</formula>
    </cfRule>
  </conditionalFormatting>
  <conditionalFormatting sqref="H28">
    <cfRule type="cellIs" dxfId="4466" priority="5285" operator="lessThan">
      <formula>$B20</formula>
    </cfRule>
    <cfRule type="cellIs" dxfId="4465" priority="5286" operator="greaterThan">
      <formula>$B20</formula>
    </cfRule>
  </conditionalFormatting>
  <conditionalFormatting sqref="J28">
    <cfRule type="cellIs" dxfId="4464" priority="5283" operator="lessThan">
      <formula>$B20</formula>
    </cfRule>
    <cfRule type="cellIs" dxfId="4463" priority="5284" operator="greaterThan">
      <formula>$B20</formula>
    </cfRule>
  </conditionalFormatting>
  <conditionalFormatting sqref="L28">
    <cfRule type="cellIs" dxfId="4462" priority="5281" operator="lessThan">
      <formula>$B20</formula>
    </cfRule>
    <cfRule type="cellIs" dxfId="4461" priority="5282" operator="greaterThan">
      <formula>$B20</formula>
    </cfRule>
  </conditionalFormatting>
  <conditionalFormatting sqref="N28">
    <cfRule type="cellIs" dxfId="4460" priority="5279" operator="lessThan">
      <formula>$B20</formula>
    </cfRule>
    <cfRule type="cellIs" dxfId="4459" priority="5280" operator="greaterThan">
      <formula>$B20</formula>
    </cfRule>
  </conditionalFormatting>
  <conditionalFormatting sqref="P28">
    <cfRule type="cellIs" dxfId="4458" priority="5277" operator="lessThan">
      <formula>$B20</formula>
    </cfRule>
    <cfRule type="cellIs" dxfId="4457" priority="5278" operator="greaterThan">
      <formula>$B20</formula>
    </cfRule>
  </conditionalFormatting>
  <conditionalFormatting sqref="R28">
    <cfRule type="cellIs" dxfId="4456" priority="5275" operator="lessThan">
      <formula>$B20</formula>
    </cfRule>
    <cfRule type="cellIs" dxfId="4455" priority="5276" operator="greaterThan">
      <formula>$B20</formula>
    </cfRule>
  </conditionalFormatting>
  <conditionalFormatting sqref="T28">
    <cfRule type="cellIs" dxfId="4454" priority="5273" operator="lessThan">
      <formula>$B20</formula>
    </cfRule>
    <cfRule type="cellIs" dxfId="4453" priority="5274" operator="greaterThan">
      <formula>$B20</formula>
    </cfRule>
  </conditionalFormatting>
  <conditionalFormatting sqref="V28">
    <cfRule type="cellIs" dxfId="4452" priority="5271" operator="lessThan">
      <formula>$B20</formula>
    </cfRule>
    <cfRule type="cellIs" dxfId="4451" priority="5272" operator="greaterThan">
      <formula>$B20</formula>
    </cfRule>
  </conditionalFormatting>
  <conditionalFormatting sqref="X28">
    <cfRule type="cellIs" dxfId="4450" priority="5269" operator="lessThan">
      <formula>$B20</formula>
    </cfRule>
    <cfRule type="cellIs" dxfId="4449" priority="5270" operator="greaterThan">
      <formula>$B20</formula>
    </cfRule>
  </conditionalFormatting>
  <conditionalFormatting sqref="Z28">
    <cfRule type="cellIs" dxfId="4448" priority="5267" operator="lessThan">
      <formula>$B20</formula>
    </cfRule>
    <cfRule type="cellIs" dxfId="4447" priority="5268" operator="greaterThan">
      <formula>$B20</formula>
    </cfRule>
  </conditionalFormatting>
  <conditionalFormatting sqref="AB28">
    <cfRule type="cellIs" dxfId="4446" priority="5265" operator="lessThan">
      <formula>$B20</formula>
    </cfRule>
    <cfRule type="cellIs" dxfId="4445" priority="5266" operator="greaterThan">
      <formula>$B20</formula>
    </cfRule>
  </conditionalFormatting>
  <conditionalFormatting sqref="I28">
    <cfRule type="cellIs" dxfId="4444" priority="5263" operator="greaterThan">
      <formula>$C20</formula>
    </cfRule>
    <cfRule type="cellIs" dxfId="4443" priority="5264" operator="lessThan">
      <formula>$C20</formula>
    </cfRule>
  </conditionalFormatting>
  <conditionalFormatting sqref="K28">
    <cfRule type="cellIs" dxfId="4442" priority="5261" operator="greaterThan">
      <formula>$C20</formula>
    </cfRule>
    <cfRule type="cellIs" dxfId="4441" priority="5262" operator="lessThan">
      <formula>$C20</formula>
    </cfRule>
  </conditionalFormatting>
  <conditionalFormatting sqref="M28">
    <cfRule type="cellIs" dxfId="4440" priority="5259" operator="greaterThan">
      <formula>$C20</formula>
    </cfRule>
    <cfRule type="cellIs" dxfId="4439" priority="5260" operator="lessThan">
      <formula>$C20</formula>
    </cfRule>
  </conditionalFormatting>
  <conditionalFormatting sqref="O28">
    <cfRule type="cellIs" dxfId="4438" priority="5257" operator="greaterThan">
      <formula>$C20</formula>
    </cfRule>
    <cfRule type="cellIs" dxfId="4437" priority="5258" operator="lessThan">
      <formula>$C20</formula>
    </cfRule>
  </conditionalFormatting>
  <conditionalFormatting sqref="Q28">
    <cfRule type="cellIs" dxfId="4436" priority="5255" operator="greaterThan">
      <formula>$C20</formula>
    </cfRule>
    <cfRule type="cellIs" dxfId="4435" priority="5256" operator="lessThan">
      <formula>$C20</formula>
    </cfRule>
  </conditionalFormatting>
  <conditionalFormatting sqref="S28">
    <cfRule type="cellIs" dxfId="4434" priority="5253" operator="greaterThan">
      <formula>$C20</formula>
    </cfRule>
    <cfRule type="cellIs" dxfId="4433" priority="5254" operator="lessThan">
      <formula>$C20</formula>
    </cfRule>
  </conditionalFormatting>
  <conditionalFormatting sqref="U28">
    <cfRule type="cellIs" dxfId="4432" priority="5251" operator="greaterThan">
      <formula>$C20</formula>
    </cfRule>
    <cfRule type="cellIs" dxfId="4431" priority="5252" operator="lessThan">
      <formula>$C20</formula>
    </cfRule>
  </conditionalFormatting>
  <conditionalFormatting sqref="W28">
    <cfRule type="cellIs" dxfId="4430" priority="5249" operator="greaterThan">
      <formula>$C20</formula>
    </cfRule>
    <cfRule type="cellIs" dxfId="4429" priority="5250" operator="lessThan">
      <formula>$C20</formula>
    </cfRule>
  </conditionalFormatting>
  <conditionalFormatting sqref="Y28">
    <cfRule type="cellIs" dxfId="4428" priority="5247" operator="greaterThan">
      <formula>$C20</formula>
    </cfRule>
    <cfRule type="cellIs" dxfId="4427" priority="5248" operator="lessThan">
      <formula>$C20</formula>
    </cfRule>
  </conditionalFormatting>
  <conditionalFormatting sqref="AA28">
    <cfRule type="cellIs" dxfId="4426" priority="5245" operator="greaterThan">
      <formula>$C20</formula>
    </cfRule>
    <cfRule type="cellIs" dxfId="4425" priority="5246" operator="lessThan">
      <formula>$C20</formula>
    </cfRule>
  </conditionalFormatting>
  <conditionalFormatting sqref="AC28">
    <cfRule type="cellIs" dxfId="4424" priority="5243" operator="greaterThan">
      <formula>$C20</formula>
    </cfRule>
    <cfRule type="cellIs" dxfId="4423" priority="5244" operator="lessThan">
      <formula>$C20</formula>
    </cfRule>
  </conditionalFormatting>
  <conditionalFormatting sqref="H32">
    <cfRule type="cellIs" dxfId="4422" priority="5241" operator="lessThan">
      <formula>$B20</formula>
    </cfRule>
    <cfRule type="cellIs" dxfId="4421" priority="5242" operator="greaterThan">
      <formula>$B20</formula>
    </cfRule>
  </conditionalFormatting>
  <conditionalFormatting sqref="J32">
    <cfRule type="cellIs" dxfId="4420" priority="5239" operator="lessThan">
      <formula>$B20</formula>
    </cfRule>
    <cfRule type="cellIs" dxfId="4419" priority="5240" operator="greaterThan">
      <formula>$B20</formula>
    </cfRule>
  </conditionalFormatting>
  <conditionalFormatting sqref="L32">
    <cfRule type="cellIs" dxfId="4418" priority="5237" operator="lessThan">
      <formula>$B20</formula>
    </cfRule>
    <cfRule type="cellIs" dxfId="4417" priority="5238" operator="greaterThan">
      <formula>$B20</formula>
    </cfRule>
  </conditionalFormatting>
  <conditionalFormatting sqref="N32">
    <cfRule type="cellIs" dxfId="4416" priority="5235" operator="lessThan">
      <formula>$B20</formula>
    </cfRule>
    <cfRule type="cellIs" dxfId="4415" priority="5236" operator="greaterThan">
      <formula>$B20</formula>
    </cfRule>
  </conditionalFormatting>
  <conditionalFormatting sqref="P32">
    <cfRule type="cellIs" dxfId="4414" priority="5233" operator="lessThan">
      <formula>$B20</formula>
    </cfRule>
    <cfRule type="cellIs" dxfId="4413" priority="5234" operator="greaterThan">
      <formula>$B20</formula>
    </cfRule>
  </conditionalFormatting>
  <conditionalFormatting sqref="R32">
    <cfRule type="cellIs" dxfId="4412" priority="5231" operator="lessThan">
      <formula>$B20</formula>
    </cfRule>
    <cfRule type="cellIs" dxfId="4411" priority="5232" operator="greaterThan">
      <formula>$B20</formula>
    </cfRule>
  </conditionalFormatting>
  <conditionalFormatting sqref="T32">
    <cfRule type="cellIs" dxfId="4410" priority="5229" operator="lessThan">
      <formula>$B20</formula>
    </cfRule>
    <cfRule type="cellIs" dxfId="4409" priority="5230" operator="greaterThan">
      <formula>$B20</formula>
    </cfRule>
  </conditionalFormatting>
  <conditionalFormatting sqref="V32">
    <cfRule type="cellIs" dxfId="4408" priority="5227" operator="lessThan">
      <formula>$B20</formula>
    </cfRule>
    <cfRule type="cellIs" dxfId="4407" priority="5228" operator="greaterThan">
      <formula>$B20</formula>
    </cfRule>
  </conditionalFormatting>
  <conditionalFormatting sqref="X32">
    <cfRule type="cellIs" dxfId="4406" priority="5225" operator="lessThan">
      <formula>$B20</formula>
    </cfRule>
    <cfRule type="cellIs" dxfId="4405" priority="5226" operator="greaterThan">
      <formula>$B20</formula>
    </cfRule>
  </conditionalFormatting>
  <conditionalFormatting sqref="Z32">
    <cfRule type="cellIs" dxfId="4404" priority="5223" operator="lessThan">
      <formula>$B20</formula>
    </cfRule>
    <cfRule type="cellIs" dxfId="4403" priority="5224" operator="greaterThan">
      <formula>$B20</formula>
    </cfRule>
  </conditionalFormatting>
  <conditionalFormatting sqref="AB32">
    <cfRule type="cellIs" dxfId="4402" priority="5221" operator="lessThan">
      <formula>$B20</formula>
    </cfRule>
    <cfRule type="cellIs" dxfId="4401" priority="5222" operator="greaterThan">
      <formula>$B20</formula>
    </cfRule>
  </conditionalFormatting>
  <conditionalFormatting sqref="I32">
    <cfRule type="cellIs" dxfId="4400" priority="5219" operator="greaterThan">
      <formula>$C20</formula>
    </cfRule>
    <cfRule type="cellIs" dxfId="4399" priority="5220" operator="lessThan">
      <formula>$C20</formula>
    </cfRule>
  </conditionalFormatting>
  <conditionalFormatting sqref="K32">
    <cfRule type="cellIs" dxfId="4398" priority="5217" operator="greaterThan">
      <formula>$C20</formula>
    </cfRule>
    <cfRule type="cellIs" dxfId="4397" priority="5218" operator="lessThan">
      <formula>$C20</formula>
    </cfRule>
  </conditionalFormatting>
  <conditionalFormatting sqref="M32">
    <cfRule type="cellIs" dxfId="4396" priority="5215" operator="greaterThan">
      <formula>$C20</formula>
    </cfRule>
    <cfRule type="cellIs" dxfId="4395" priority="5216" operator="lessThan">
      <formula>$C20</formula>
    </cfRule>
  </conditionalFormatting>
  <conditionalFormatting sqref="O32">
    <cfRule type="cellIs" dxfId="4394" priority="5213" operator="greaterThan">
      <formula>$C20</formula>
    </cfRule>
    <cfRule type="cellIs" dxfId="4393" priority="5214" operator="lessThan">
      <formula>$C20</formula>
    </cfRule>
  </conditionalFormatting>
  <conditionalFormatting sqref="Q32">
    <cfRule type="cellIs" dxfId="4392" priority="5211" operator="greaterThan">
      <formula>$C20</formula>
    </cfRule>
    <cfRule type="cellIs" dxfId="4391" priority="5212" operator="lessThan">
      <formula>$C20</formula>
    </cfRule>
  </conditionalFormatting>
  <conditionalFormatting sqref="S32">
    <cfRule type="cellIs" dxfId="4390" priority="5209" operator="greaterThan">
      <formula>$C20</formula>
    </cfRule>
    <cfRule type="cellIs" dxfId="4389" priority="5210" operator="lessThan">
      <formula>$C20</formula>
    </cfRule>
  </conditionalFormatting>
  <conditionalFormatting sqref="U32">
    <cfRule type="cellIs" dxfId="4388" priority="5207" operator="greaterThan">
      <formula>$C20</formula>
    </cfRule>
    <cfRule type="cellIs" dxfId="4387" priority="5208" operator="lessThan">
      <formula>$C20</formula>
    </cfRule>
  </conditionalFormatting>
  <conditionalFormatting sqref="W32">
    <cfRule type="cellIs" dxfId="4386" priority="5205" operator="greaterThan">
      <formula>$C20</formula>
    </cfRule>
    <cfRule type="cellIs" dxfId="4385" priority="5206" operator="lessThan">
      <formula>$C20</formula>
    </cfRule>
  </conditionalFormatting>
  <conditionalFormatting sqref="Y32">
    <cfRule type="cellIs" dxfId="4384" priority="5203" operator="greaterThan">
      <formula>$C20</formula>
    </cfRule>
    <cfRule type="cellIs" dxfId="4383" priority="5204" operator="lessThan">
      <formula>$C20</formula>
    </cfRule>
  </conditionalFormatting>
  <conditionalFormatting sqref="AA32">
    <cfRule type="cellIs" dxfId="4382" priority="5201" operator="greaterThan">
      <formula>$C20</formula>
    </cfRule>
    <cfRule type="cellIs" dxfId="4381" priority="5202" operator="lessThan">
      <formula>$C20</formula>
    </cfRule>
  </conditionalFormatting>
  <conditionalFormatting sqref="AC32">
    <cfRule type="cellIs" dxfId="4380" priority="5199" operator="greaterThan">
      <formula>$C20</formula>
    </cfRule>
    <cfRule type="cellIs" dxfId="4379" priority="5200" operator="lessThan">
      <formula>$C20</formula>
    </cfRule>
  </conditionalFormatting>
  <conditionalFormatting sqref="F22">
    <cfRule type="cellIs" dxfId="4378" priority="5198" operator="equal">
      <formula>1</formula>
    </cfRule>
  </conditionalFormatting>
  <conditionalFormatting sqref="F21">
    <cfRule type="cellIs" dxfId="4377" priority="5194" operator="greaterThan">
      <formula>0</formula>
    </cfRule>
    <cfRule type="cellIs" dxfId="4376" priority="5197" operator="lessThan">
      <formula>0</formula>
    </cfRule>
  </conditionalFormatting>
  <conditionalFormatting sqref="G21">
    <cfRule type="cellIs" dxfId="4375" priority="5195" operator="lessThan">
      <formula>0</formula>
    </cfRule>
    <cfRule type="cellIs" dxfId="4374" priority="5196" operator="greaterThan">
      <formula>0</formula>
    </cfRule>
  </conditionalFormatting>
  <conditionalFormatting sqref="H21">
    <cfRule type="cellIs" dxfId="4373" priority="5190" operator="greaterThan">
      <formula>0</formula>
    </cfRule>
    <cfRule type="cellIs" dxfId="4372" priority="5193" operator="lessThan">
      <formula>0</formula>
    </cfRule>
  </conditionalFormatting>
  <conditionalFormatting sqref="I21">
    <cfRule type="cellIs" dxfId="4371" priority="5191" operator="lessThan">
      <formula>0</formula>
    </cfRule>
    <cfRule type="cellIs" dxfId="4370" priority="5192" operator="greaterThan">
      <formula>0</formula>
    </cfRule>
  </conditionalFormatting>
  <conditionalFormatting sqref="J21">
    <cfRule type="cellIs" dxfId="4369" priority="5186" operator="greaterThan">
      <formula>0</formula>
    </cfRule>
    <cfRule type="cellIs" dxfId="4368" priority="5189" operator="lessThan">
      <formula>0</formula>
    </cfRule>
  </conditionalFormatting>
  <conditionalFormatting sqref="K21">
    <cfRule type="cellIs" dxfId="4367" priority="5187" operator="lessThan">
      <formula>0</formula>
    </cfRule>
    <cfRule type="cellIs" dxfId="4366" priority="5188" operator="greaterThan">
      <formula>0</formula>
    </cfRule>
  </conditionalFormatting>
  <conditionalFormatting sqref="L21">
    <cfRule type="cellIs" dxfId="4365" priority="5182" operator="greaterThan">
      <formula>0</formula>
    </cfRule>
    <cfRule type="cellIs" dxfId="4364" priority="5185" operator="lessThan">
      <formula>0</formula>
    </cfRule>
  </conditionalFormatting>
  <conditionalFormatting sqref="M21">
    <cfRule type="cellIs" dxfId="4363" priority="5183" operator="lessThan">
      <formula>0</formula>
    </cfRule>
    <cfRule type="cellIs" dxfId="4362" priority="5184" operator="greaterThan">
      <formula>0</formula>
    </cfRule>
  </conditionalFormatting>
  <conditionalFormatting sqref="N21">
    <cfRule type="cellIs" dxfId="4361" priority="5178" operator="greaterThan">
      <formula>0</formula>
    </cfRule>
    <cfRule type="cellIs" dxfId="4360" priority="5181" operator="lessThan">
      <formula>0</formula>
    </cfRule>
  </conditionalFormatting>
  <conditionalFormatting sqref="O21">
    <cfRule type="cellIs" dxfId="4359" priority="5179" operator="lessThan">
      <formula>0</formula>
    </cfRule>
    <cfRule type="cellIs" dxfId="4358" priority="5180" operator="greaterThan">
      <formula>0</formula>
    </cfRule>
  </conditionalFormatting>
  <conditionalFormatting sqref="P21">
    <cfRule type="cellIs" dxfId="4357" priority="5174" operator="greaterThan">
      <formula>0</formula>
    </cfRule>
    <cfRule type="cellIs" dxfId="4356" priority="5177" operator="lessThan">
      <formula>0</formula>
    </cfRule>
  </conditionalFormatting>
  <conditionalFormatting sqref="Q21">
    <cfRule type="cellIs" dxfId="4355" priority="5175" operator="lessThan">
      <formula>0</formula>
    </cfRule>
    <cfRule type="cellIs" dxfId="4354" priority="5176" operator="greaterThan">
      <formula>0</formula>
    </cfRule>
  </conditionalFormatting>
  <conditionalFormatting sqref="R21">
    <cfRule type="cellIs" dxfId="4353" priority="5170" operator="greaterThan">
      <formula>0</formula>
    </cfRule>
    <cfRule type="cellIs" dxfId="4352" priority="5173" operator="lessThan">
      <formula>0</formula>
    </cfRule>
  </conditionalFormatting>
  <conditionalFormatting sqref="S21">
    <cfRule type="cellIs" dxfId="4351" priority="5171" operator="lessThan">
      <formula>0</formula>
    </cfRule>
    <cfRule type="cellIs" dxfId="4350" priority="5172" operator="greaterThan">
      <formula>0</formula>
    </cfRule>
  </conditionalFormatting>
  <conditionalFormatting sqref="T21">
    <cfRule type="cellIs" dxfId="4349" priority="5166" operator="greaterThan">
      <formula>0</formula>
    </cfRule>
    <cfRule type="cellIs" dxfId="4348" priority="5169" operator="lessThan">
      <formula>0</formula>
    </cfRule>
  </conditionalFormatting>
  <conditionalFormatting sqref="U21">
    <cfRule type="cellIs" dxfId="4347" priority="5167" operator="lessThan">
      <formula>0</formula>
    </cfRule>
    <cfRule type="cellIs" dxfId="4346" priority="5168" operator="greaterThan">
      <formula>0</formula>
    </cfRule>
  </conditionalFormatting>
  <conditionalFormatting sqref="V21">
    <cfRule type="cellIs" dxfId="4345" priority="5162" operator="greaterThan">
      <formula>0</formula>
    </cfRule>
    <cfRule type="cellIs" dxfId="4344" priority="5165" operator="lessThan">
      <formula>0</formula>
    </cfRule>
  </conditionalFormatting>
  <conditionalFormatting sqref="W21">
    <cfRule type="cellIs" dxfId="4343" priority="5163" operator="lessThan">
      <formula>0</formula>
    </cfRule>
    <cfRule type="cellIs" dxfId="4342" priority="5164" operator="greaterThan">
      <formula>0</formula>
    </cfRule>
  </conditionalFormatting>
  <conditionalFormatting sqref="X21">
    <cfRule type="cellIs" dxfId="4341" priority="5158" operator="greaterThan">
      <formula>0</formula>
    </cfRule>
    <cfRule type="cellIs" dxfId="4340" priority="5161" operator="lessThan">
      <formula>0</formula>
    </cfRule>
  </conditionalFormatting>
  <conditionalFormatting sqref="Y21">
    <cfRule type="cellIs" dxfId="4339" priority="5159" operator="lessThan">
      <formula>0</formula>
    </cfRule>
    <cfRule type="cellIs" dxfId="4338" priority="5160" operator="greaterThan">
      <formula>0</formula>
    </cfRule>
  </conditionalFormatting>
  <conditionalFormatting sqref="Z21">
    <cfRule type="cellIs" dxfId="4337" priority="5154" operator="greaterThan">
      <formula>0</formula>
    </cfRule>
    <cfRule type="cellIs" dxfId="4336" priority="5157" operator="lessThan">
      <formula>0</formula>
    </cfRule>
  </conditionalFormatting>
  <conditionalFormatting sqref="AA21">
    <cfRule type="cellIs" dxfId="4335" priority="5155" operator="lessThan">
      <formula>0</formula>
    </cfRule>
    <cfRule type="cellIs" dxfId="4334" priority="5156" operator="greaterThan">
      <formula>0</formula>
    </cfRule>
  </conditionalFormatting>
  <conditionalFormatting sqref="AB21">
    <cfRule type="cellIs" dxfId="4333" priority="5150" operator="greaterThan">
      <formula>0</formula>
    </cfRule>
    <cfRule type="cellIs" dxfId="4332" priority="5153" operator="lessThan">
      <formula>0</formula>
    </cfRule>
  </conditionalFormatting>
  <conditionalFormatting sqref="AC21">
    <cfRule type="cellIs" dxfId="4331" priority="5151" operator="lessThan">
      <formula>0</formula>
    </cfRule>
    <cfRule type="cellIs" dxfId="4330" priority="5152" operator="greaterThan">
      <formula>0</formula>
    </cfRule>
  </conditionalFormatting>
  <conditionalFormatting sqref="F25">
    <cfRule type="cellIs" dxfId="4329" priority="5148" operator="greaterThan">
      <formula>0</formula>
    </cfRule>
    <cfRule type="cellIs" dxfId="4328" priority="5149" operator="lessThan">
      <formula>0</formula>
    </cfRule>
  </conditionalFormatting>
  <conditionalFormatting sqref="F29">
    <cfRule type="cellIs" dxfId="4327" priority="5146" operator="greaterThan">
      <formula>0</formula>
    </cfRule>
    <cfRule type="cellIs" dxfId="4326" priority="5147" operator="lessThan">
      <formula>0</formula>
    </cfRule>
  </conditionalFormatting>
  <conditionalFormatting sqref="F33">
    <cfRule type="cellIs" dxfId="4325" priority="5144" operator="greaterThan">
      <formula>0</formula>
    </cfRule>
    <cfRule type="cellIs" dxfId="4324" priority="5145" operator="lessThan">
      <formula>0</formula>
    </cfRule>
  </conditionalFormatting>
  <conditionalFormatting sqref="G29">
    <cfRule type="cellIs" dxfId="4323" priority="5140" operator="lessThan">
      <formula>0</formula>
    </cfRule>
    <cfRule type="cellIs" dxfId="4322" priority="5141" operator="greaterThan">
      <formula>0</formula>
    </cfRule>
  </conditionalFormatting>
  <conditionalFormatting sqref="H25">
    <cfRule type="cellIs" dxfId="4321" priority="5136" operator="greaterThan">
      <formula>0</formula>
    </cfRule>
    <cfRule type="cellIs" dxfId="4320" priority="5137" operator="lessThan">
      <formula>0</formula>
    </cfRule>
  </conditionalFormatting>
  <conditionalFormatting sqref="J25">
    <cfRule type="cellIs" dxfId="4319" priority="5132" operator="greaterThan">
      <formula>0</formula>
    </cfRule>
    <cfRule type="cellIs" dxfId="4318" priority="5133" operator="lessThan">
      <formula>0</formula>
    </cfRule>
  </conditionalFormatting>
  <conditionalFormatting sqref="L25">
    <cfRule type="cellIs" dxfId="4317" priority="5128" operator="greaterThan">
      <formula>0</formula>
    </cfRule>
    <cfRule type="cellIs" dxfId="4316" priority="5129" operator="lessThan">
      <formula>0</formula>
    </cfRule>
  </conditionalFormatting>
  <conditionalFormatting sqref="N25">
    <cfRule type="cellIs" dxfId="4315" priority="5124" operator="greaterThan">
      <formula>0</formula>
    </cfRule>
    <cfRule type="cellIs" dxfId="4314" priority="5125" operator="lessThan">
      <formula>0</formula>
    </cfRule>
  </conditionalFormatting>
  <conditionalFormatting sqref="P25">
    <cfRule type="cellIs" dxfId="4313" priority="5120" operator="greaterThan">
      <formula>0</formula>
    </cfRule>
    <cfRule type="cellIs" dxfId="4312" priority="5121" operator="lessThan">
      <formula>0</formula>
    </cfRule>
  </conditionalFormatting>
  <conditionalFormatting sqref="R25">
    <cfRule type="cellIs" dxfId="4311" priority="5116" operator="greaterThan">
      <formula>0</formula>
    </cfRule>
    <cfRule type="cellIs" dxfId="4310" priority="5117" operator="lessThan">
      <formula>0</formula>
    </cfRule>
  </conditionalFormatting>
  <conditionalFormatting sqref="T25">
    <cfRule type="cellIs" dxfId="4309" priority="5112" operator="greaterThan">
      <formula>0</formula>
    </cfRule>
    <cfRule type="cellIs" dxfId="4308" priority="5113" operator="lessThan">
      <formula>0</formula>
    </cfRule>
  </conditionalFormatting>
  <conditionalFormatting sqref="V25">
    <cfRule type="cellIs" dxfId="4307" priority="5108" operator="greaterThan">
      <formula>0</formula>
    </cfRule>
    <cfRule type="cellIs" dxfId="4306" priority="5109" operator="lessThan">
      <formula>0</formula>
    </cfRule>
  </conditionalFormatting>
  <conditionalFormatting sqref="X25">
    <cfRule type="cellIs" dxfId="4305" priority="5104" operator="greaterThan">
      <formula>0</formula>
    </cfRule>
    <cfRule type="cellIs" dxfId="4304" priority="5105" operator="lessThan">
      <formula>0</formula>
    </cfRule>
  </conditionalFormatting>
  <conditionalFormatting sqref="Z25">
    <cfRule type="cellIs" dxfId="4303" priority="5100" operator="greaterThan">
      <formula>0</formula>
    </cfRule>
    <cfRule type="cellIs" dxfId="4302" priority="5101" operator="lessThan">
      <formula>0</formula>
    </cfRule>
  </conditionalFormatting>
  <conditionalFormatting sqref="AB25">
    <cfRule type="cellIs" dxfId="4301" priority="5096" operator="greaterThan">
      <formula>0</formula>
    </cfRule>
    <cfRule type="cellIs" dxfId="4300" priority="5097" operator="lessThan">
      <formula>0</formula>
    </cfRule>
  </conditionalFormatting>
  <conditionalFormatting sqref="AC25">
    <cfRule type="cellIs" dxfId="4299" priority="5094" operator="lessThan">
      <formula>0</formula>
    </cfRule>
    <cfRule type="cellIs" dxfId="4298" priority="5095" operator="greaterThan">
      <formula>0</formula>
    </cfRule>
  </conditionalFormatting>
  <conditionalFormatting sqref="H29">
    <cfRule type="cellIs" dxfId="4297" priority="5092" operator="greaterThan">
      <formula>0</formula>
    </cfRule>
    <cfRule type="cellIs" dxfId="4296" priority="5093" operator="lessThan">
      <formula>0</formula>
    </cfRule>
  </conditionalFormatting>
  <conditionalFormatting sqref="I29">
    <cfRule type="cellIs" dxfId="4295" priority="5090" operator="lessThan">
      <formula>0</formula>
    </cfRule>
    <cfRule type="cellIs" dxfId="4294" priority="5091" operator="greaterThan">
      <formula>0</formula>
    </cfRule>
  </conditionalFormatting>
  <conditionalFormatting sqref="J29">
    <cfRule type="cellIs" dxfId="4293" priority="5088" operator="greaterThan">
      <formula>0</formula>
    </cfRule>
    <cfRule type="cellIs" dxfId="4292" priority="5089" operator="lessThan">
      <formula>0</formula>
    </cfRule>
  </conditionalFormatting>
  <conditionalFormatting sqref="K29">
    <cfRule type="cellIs" dxfId="4291" priority="5086" operator="lessThan">
      <formula>0</formula>
    </cfRule>
    <cfRule type="cellIs" dxfId="4290" priority="5087" operator="greaterThan">
      <formula>0</formula>
    </cfRule>
  </conditionalFormatting>
  <conditionalFormatting sqref="L29">
    <cfRule type="cellIs" dxfId="4289" priority="5084" operator="greaterThan">
      <formula>0</formula>
    </cfRule>
    <cfRule type="cellIs" dxfId="4288" priority="5085" operator="lessThan">
      <formula>0</formula>
    </cfRule>
  </conditionalFormatting>
  <conditionalFormatting sqref="M29">
    <cfRule type="cellIs" dxfId="4287" priority="5082" operator="lessThan">
      <formula>0</formula>
    </cfRule>
    <cfRule type="cellIs" dxfId="4286" priority="5083" operator="greaterThan">
      <formula>0</formula>
    </cfRule>
  </conditionalFormatting>
  <conditionalFormatting sqref="N29">
    <cfRule type="cellIs" dxfId="4285" priority="5080" operator="greaterThan">
      <formula>0</formula>
    </cfRule>
    <cfRule type="cellIs" dxfId="4284" priority="5081" operator="lessThan">
      <formula>0</formula>
    </cfRule>
  </conditionalFormatting>
  <conditionalFormatting sqref="O29">
    <cfRule type="cellIs" dxfId="4283" priority="5078" operator="lessThan">
      <formula>0</formula>
    </cfRule>
    <cfRule type="cellIs" dxfId="4282" priority="5079" operator="greaterThan">
      <formula>0</formula>
    </cfRule>
  </conditionalFormatting>
  <conditionalFormatting sqref="P29">
    <cfRule type="cellIs" dxfId="4281" priority="5076" operator="greaterThan">
      <formula>0</formula>
    </cfRule>
    <cfRule type="cellIs" dxfId="4280" priority="5077" operator="lessThan">
      <formula>0</formula>
    </cfRule>
  </conditionalFormatting>
  <conditionalFormatting sqref="Q29">
    <cfRule type="cellIs" dxfId="4279" priority="5074" operator="lessThan">
      <formula>0</formula>
    </cfRule>
    <cfRule type="cellIs" dxfId="4278" priority="5075" operator="greaterThan">
      <formula>0</formula>
    </cfRule>
  </conditionalFormatting>
  <conditionalFormatting sqref="R29">
    <cfRule type="cellIs" dxfId="4277" priority="5072" operator="greaterThan">
      <formula>0</formula>
    </cfRule>
    <cfRule type="cellIs" dxfId="4276" priority="5073" operator="lessThan">
      <formula>0</formula>
    </cfRule>
  </conditionalFormatting>
  <conditionalFormatting sqref="S29">
    <cfRule type="cellIs" dxfId="4275" priority="5070" operator="lessThan">
      <formula>0</formula>
    </cfRule>
    <cfRule type="cellIs" dxfId="4274" priority="5071" operator="greaterThan">
      <formula>0</formula>
    </cfRule>
  </conditionalFormatting>
  <conditionalFormatting sqref="T29">
    <cfRule type="cellIs" dxfId="4273" priority="5068" operator="greaterThan">
      <formula>0</formula>
    </cfRule>
    <cfRule type="cellIs" dxfId="4272" priority="5069" operator="lessThan">
      <formula>0</formula>
    </cfRule>
  </conditionalFormatting>
  <conditionalFormatting sqref="U29">
    <cfRule type="cellIs" dxfId="4271" priority="5066" operator="lessThan">
      <formula>0</formula>
    </cfRule>
    <cfRule type="cellIs" dxfId="4270" priority="5067" operator="greaterThan">
      <formula>0</formula>
    </cfRule>
  </conditionalFormatting>
  <conditionalFormatting sqref="V29">
    <cfRule type="cellIs" dxfId="4269" priority="5064" operator="greaterThan">
      <formula>0</formula>
    </cfRule>
    <cfRule type="cellIs" dxfId="4268" priority="5065" operator="lessThan">
      <formula>0</formula>
    </cfRule>
  </conditionalFormatting>
  <conditionalFormatting sqref="W29">
    <cfRule type="cellIs" dxfId="4267" priority="5062" operator="lessThan">
      <formula>0</formula>
    </cfRule>
    <cfRule type="cellIs" dxfId="4266" priority="5063" operator="greaterThan">
      <formula>0</formula>
    </cfRule>
  </conditionalFormatting>
  <conditionalFormatting sqref="X29">
    <cfRule type="cellIs" dxfId="4265" priority="5060" operator="greaterThan">
      <formula>0</formula>
    </cfRule>
    <cfRule type="cellIs" dxfId="4264" priority="5061" operator="lessThan">
      <formula>0</formula>
    </cfRule>
  </conditionalFormatting>
  <conditionalFormatting sqref="Y29">
    <cfRule type="cellIs" dxfId="4263" priority="5058" operator="lessThan">
      <formula>0</formula>
    </cfRule>
    <cfRule type="cellIs" dxfId="4262" priority="5059" operator="greaterThan">
      <formula>0</formula>
    </cfRule>
  </conditionalFormatting>
  <conditionalFormatting sqref="Z29">
    <cfRule type="cellIs" dxfId="4261" priority="5056" operator="greaterThan">
      <formula>0</formula>
    </cfRule>
    <cfRule type="cellIs" dxfId="4260" priority="5057" operator="lessThan">
      <formula>0</formula>
    </cfRule>
  </conditionalFormatting>
  <conditionalFormatting sqref="AA29">
    <cfRule type="cellIs" dxfId="4259" priority="5054" operator="lessThan">
      <formula>0</formula>
    </cfRule>
    <cfRule type="cellIs" dxfId="4258" priority="5055" operator="greaterThan">
      <formula>0</formula>
    </cfRule>
  </conditionalFormatting>
  <conditionalFormatting sqref="AB29">
    <cfRule type="cellIs" dxfId="4257" priority="5052" operator="greaterThan">
      <formula>0</formula>
    </cfRule>
    <cfRule type="cellIs" dxfId="4256" priority="5053" operator="lessThan">
      <formula>0</formula>
    </cfRule>
  </conditionalFormatting>
  <conditionalFormatting sqref="AC29">
    <cfRule type="cellIs" dxfId="4255" priority="5050" operator="lessThan">
      <formula>0</formula>
    </cfRule>
    <cfRule type="cellIs" dxfId="4254" priority="5051" operator="greaterThan">
      <formula>0</formula>
    </cfRule>
  </conditionalFormatting>
  <conditionalFormatting sqref="H33">
    <cfRule type="cellIs" dxfId="4253" priority="5048" operator="greaterThan">
      <formula>0</formula>
    </cfRule>
    <cfRule type="cellIs" dxfId="4252" priority="5049" operator="lessThan">
      <formula>0</formula>
    </cfRule>
  </conditionalFormatting>
  <conditionalFormatting sqref="I33">
    <cfRule type="cellIs" dxfId="4251" priority="5046" operator="lessThan">
      <formula>0</formula>
    </cfRule>
    <cfRule type="cellIs" dxfId="4250" priority="5047" operator="greaterThan">
      <formula>0</formula>
    </cfRule>
  </conditionalFormatting>
  <conditionalFormatting sqref="J33">
    <cfRule type="cellIs" dxfId="4249" priority="5044" operator="greaterThan">
      <formula>0</formula>
    </cfRule>
    <cfRule type="cellIs" dxfId="4248" priority="5045" operator="lessThan">
      <formula>0</formula>
    </cfRule>
  </conditionalFormatting>
  <conditionalFormatting sqref="K33">
    <cfRule type="cellIs" dxfId="4247" priority="5042" operator="lessThan">
      <formula>0</formula>
    </cfRule>
    <cfRule type="cellIs" dxfId="4246" priority="5043" operator="greaterThan">
      <formula>0</formula>
    </cfRule>
  </conditionalFormatting>
  <conditionalFormatting sqref="L33">
    <cfRule type="cellIs" dxfId="4245" priority="5040" operator="greaterThan">
      <formula>0</formula>
    </cfRule>
    <cfRule type="cellIs" dxfId="4244" priority="5041" operator="lessThan">
      <formula>0</formula>
    </cfRule>
  </conditionalFormatting>
  <conditionalFormatting sqref="M33">
    <cfRule type="cellIs" dxfId="4243" priority="5038" operator="lessThan">
      <formula>0</formula>
    </cfRule>
    <cfRule type="cellIs" dxfId="4242" priority="5039" operator="greaterThan">
      <formula>0</formula>
    </cfRule>
  </conditionalFormatting>
  <conditionalFormatting sqref="N33">
    <cfRule type="cellIs" dxfId="4241" priority="5036" operator="greaterThan">
      <formula>0</formula>
    </cfRule>
    <cfRule type="cellIs" dxfId="4240" priority="5037" operator="lessThan">
      <formula>0</formula>
    </cfRule>
  </conditionalFormatting>
  <conditionalFormatting sqref="O33">
    <cfRule type="cellIs" dxfId="4239" priority="5034" operator="lessThan">
      <formula>0</formula>
    </cfRule>
    <cfRule type="cellIs" dxfId="4238" priority="5035" operator="greaterThan">
      <formula>0</formula>
    </cfRule>
  </conditionalFormatting>
  <conditionalFormatting sqref="P33">
    <cfRule type="cellIs" dxfId="4237" priority="5032" operator="greaterThan">
      <formula>0</formula>
    </cfRule>
    <cfRule type="cellIs" dxfId="4236" priority="5033" operator="lessThan">
      <formula>0</formula>
    </cfRule>
  </conditionalFormatting>
  <conditionalFormatting sqref="Q33">
    <cfRule type="cellIs" dxfId="4235" priority="5030" operator="lessThan">
      <formula>0</formula>
    </cfRule>
    <cfRule type="cellIs" dxfId="4234" priority="5031" operator="greaterThan">
      <formula>0</formula>
    </cfRule>
  </conditionalFormatting>
  <conditionalFormatting sqref="R33">
    <cfRule type="cellIs" dxfId="4233" priority="5028" operator="greaterThan">
      <formula>0</formula>
    </cfRule>
    <cfRule type="cellIs" dxfId="4232" priority="5029" operator="lessThan">
      <formula>0</formula>
    </cfRule>
  </conditionalFormatting>
  <conditionalFormatting sqref="S33">
    <cfRule type="cellIs" dxfId="4231" priority="5026" operator="lessThan">
      <formula>0</formula>
    </cfRule>
    <cfRule type="cellIs" dxfId="4230" priority="5027" operator="greaterThan">
      <formula>0</formula>
    </cfRule>
  </conditionalFormatting>
  <conditionalFormatting sqref="T33">
    <cfRule type="cellIs" dxfId="4229" priority="5024" operator="greaterThan">
      <formula>0</formula>
    </cfRule>
    <cfRule type="cellIs" dxfId="4228" priority="5025" operator="lessThan">
      <formula>0</formula>
    </cfRule>
  </conditionalFormatting>
  <conditionalFormatting sqref="U33">
    <cfRule type="cellIs" dxfId="4227" priority="5022" operator="lessThan">
      <formula>0</formula>
    </cfRule>
    <cfRule type="cellIs" dxfId="4226" priority="5023" operator="greaterThan">
      <formula>0</formula>
    </cfRule>
  </conditionalFormatting>
  <conditionalFormatting sqref="V33">
    <cfRule type="cellIs" dxfId="4225" priority="5020" operator="greaterThan">
      <formula>0</formula>
    </cfRule>
    <cfRule type="cellIs" dxfId="4224" priority="5021" operator="lessThan">
      <formula>0</formula>
    </cfRule>
  </conditionalFormatting>
  <conditionalFormatting sqref="W33">
    <cfRule type="cellIs" dxfId="4223" priority="5018" operator="lessThan">
      <formula>0</formula>
    </cfRule>
    <cfRule type="cellIs" dxfId="4222" priority="5019" operator="greaterThan">
      <formula>0</formula>
    </cfRule>
  </conditionalFormatting>
  <conditionalFormatting sqref="X33">
    <cfRule type="cellIs" dxfId="4221" priority="5016" operator="greaterThan">
      <formula>0</formula>
    </cfRule>
    <cfRule type="cellIs" dxfId="4220" priority="5017" operator="lessThan">
      <formula>0</formula>
    </cfRule>
  </conditionalFormatting>
  <conditionalFormatting sqref="Y33">
    <cfRule type="cellIs" dxfId="4219" priority="5014" operator="lessThan">
      <formula>0</formula>
    </cfRule>
    <cfRule type="cellIs" dxfId="4218" priority="5015" operator="greaterThan">
      <formula>0</formula>
    </cfRule>
  </conditionalFormatting>
  <conditionalFormatting sqref="Z33">
    <cfRule type="cellIs" dxfId="4217" priority="5012" operator="greaterThan">
      <formula>0</formula>
    </cfRule>
    <cfRule type="cellIs" dxfId="4216" priority="5013" operator="lessThan">
      <formula>0</formula>
    </cfRule>
  </conditionalFormatting>
  <conditionalFormatting sqref="AA33">
    <cfRule type="cellIs" dxfId="4215" priority="5010" operator="lessThan">
      <formula>0</formula>
    </cfRule>
    <cfRule type="cellIs" dxfId="4214" priority="5011" operator="greaterThan">
      <formula>0</formula>
    </cfRule>
  </conditionalFormatting>
  <conditionalFormatting sqref="AB33">
    <cfRule type="cellIs" dxfId="4213" priority="5008" operator="greaterThan">
      <formula>0</formula>
    </cfRule>
    <cfRule type="cellIs" dxfId="4212" priority="5009" operator="lessThan">
      <formula>0</formula>
    </cfRule>
  </conditionalFormatting>
  <conditionalFormatting sqref="AC33">
    <cfRule type="cellIs" dxfId="4211" priority="5006" operator="lessThan">
      <formula>0</formula>
    </cfRule>
    <cfRule type="cellIs" dxfId="4210" priority="5007" operator="greaterThan">
      <formula>0</formula>
    </cfRule>
  </conditionalFormatting>
  <conditionalFormatting sqref="F36">
    <cfRule type="cellIs" dxfId="4209" priority="5004" operator="lessThan">
      <formula>$B36</formula>
    </cfRule>
    <cfRule type="cellIs" dxfId="4208" priority="5005" operator="greaterThan">
      <formula>$B36</formula>
    </cfRule>
  </conditionalFormatting>
  <conditionalFormatting sqref="H36">
    <cfRule type="cellIs" dxfId="4207" priority="5002" operator="lessThan">
      <formula>$B36</formula>
    </cfRule>
    <cfRule type="cellIs" dxfId="4206" priority="5003" operator="greaterThan">
      <formula>$B36</formula>
    </cfRule>
  </conditionalFormatting>
  <conditionalFormatting sqref="J36">
    <cfRule type="cellIs" dxfId="4205" priority="5000" operator="lessThan">
      <formula>$B36</formula>
    </cfRule>
    <cfRule type="cellIs" dxfId="4204" priority="5001" operator="greaterThan">
      <formula>$B36</formula>
    </cfRule>
  </conditionalFormatting>
  <conditionalFormatting sqref="L36">
    <cfRule type="cellIs" dxfId="4203" priority="4998" operator="lessThan">
      <formula>$B36</formula>
    </cfRule>
    <cfRule type="cellIs" dxfId="4202" priority="4999" operator="greaterThan">
      <formula>$B36</formula>
    </cfRule>
  </conditionalFormatting>
  <conditionalFormatting sqref="N36">
    <cfRule type="cellIs" dxfId="4201" priority="4996" operator="lessThan">
      <formula>$B36</formula>
    </cfRule>
    <cfRule type="cellIs" dxfId="4200" priority="4997" operator="greaterThan">
      <formula>$B36</formula>
    </cfRule>
  </conditionalFormatting>
  <conditionalFormatting sqref="P36">
    <cfRule type="cellIs" dxfId="4199" priority="4994" operator="lessThan">
      <formula>$B36</formula>
    </cfRule>
    <cfRule type="cellIs" dxfId="4198" priority="4995" operator="greaterThan">
      <formula>$B36</formula>
    </cfRule>
  </conditionalFormatting>
  <conditionalFormatting sqref="R36">
    <cfRule type="cellIs" dxfId="4197" priority="4992" operator="lessThan">
      <formula>$B36</formula>
    </cfRule>
    <cfRule type="cellIs" dxfId="4196" priority="4993" operator="greaterThan">
      <formula>$B36</formula>
    </cfRule>
  </conditionalFormatting>
  <conditionalFormatting sqref="T36">
    <cfRule type="cellIs" dxfId="4195" priority="4990" operator="lessThan">
      <formula>$B36</formula>
    </cfRule>
    <cfRule type="cellIs" dxfId="4194" priority="4991" operator="greaterThan">
      <formula>$B36</formula>
    </cfRule>
  </conditionalFormatting>
  <conditionalFormatting sqref="V36">
    <cfRule type="cellIs" dxfId="4193" priority="4988" operator="lessThan">
      <formula>$B36</formula>
    </cfRule>
    <cfRule type="cellIs" dxfId="4192" priority="4989" operator="greaterThan">
      <formula>$B36</formula>
    </cfRule>
  </conditionalFormatting>
  <conditionalFormatting sqref="X36">
    <cfRule type="cellIs" dxfId="4191" priority="4986" operator="lessThan">
      <formula>$B36</formula>
    </cfRule>
    <cfRule type="cellIs" dxfId="4190" priority="4987" operator="greaterThan">
      <formula>$B36</formula>
    </cfRule>
  </conditionalFormatting>
  <conditionalFormatting sqref="Z36">
    <cfRule type="cellIs" dxfId="4189" priority="4984" operator="lessThan">
      <formula>$B36</formula>
    </cfRule>
    <cfRule type="cellIs" dxfId="4188" priority="4985" operator="greaterThan">
      <formula>$B36</formula>
    </cfRule>
  </conditionalFormatting>
  <conditionalFormatting sqref="AB36">
    <cfRule type="cellIs" dxfId="4187" priority="4982" operator="lessThan">
      <formula>$B36</formula>
    </cfRule>
    <cfRule type="cellIs" dxfId="4186" priority="4983" operator="greaterThan">
      <formula>$B36</formula>
    </cfRule>
  </conditionalFormatting>
  <conditionalFormatting sqref="G36">
    <cfRule type="cellIs" dxfId="4185" priority="4980" operator="greaterThan">
      <formula>$C36</formula>
    </cfRule>
    <cfRule type="cellIs" dxfId="4184" priority="4981" operator="lessThan">
      <formula>$C36</formula>
    </cfRule>
  </conditionalFormatting>
  <conditionalFormatting sqref="I36">
    <cfRule type="cellIs" dxfId="4183" priority="4978" operator="greaterThan">
      <formula>$C36</formula>
    </cfRule>
    <cfRule type="cellIs" dxfId="4182" priority="4979" operator="lessThan">
      <formula>$C36</formula>
    </cfRule>
  </conditionalFormatting>
  <conditionalFormatting sqref="K36">
    <cfRule type="cellIs" dxfId="4181" priority="4976" operator="greaterThan">
      <formula>$C36</formula>
    </cfRule>
    <cfRule type="cellIs" dxfId="4180" priority="4977" operator="lessThan">
      <formula>$C36</formula>
    </cfRule>
  </conditionalFormatting>
  <conditionalFormatting sqref="M36">
    <cfRule type="cellIs" dxfId="4179" priority="4974" operator="greaterThan">
      <formula>$C36</formula>
    </cfRule>
    <cfRule type="cellIs" dxfId="4178" priority="4975" operator="lessThan">
      <formula>$C36</formula>
    </cfRule>
  </conditionalFormatting>
  <conditionalFormatting sqref="O36">
    <cfRule type="cellIs" dxfId="4177" priority="4972" operator="greaterThan">
      <formula>$C36</formula>
    </cfRule>
    <cfRule type="cellIs" dxfId="4176" priority="4973" operator="lessThan">
      <formula>$C36</formula>
    </cfRule>
  </conditionalFormatting>
  <conditionalFormatting sqref="Q36">
    <cfRule type="cellIs" dxfId="4175" priority="4970" operator="greaterThan">
      <formula>$C36</formula>
    </cfRule>
    <cfRule type="cellIs" dxfId="4174" priority="4971" operator="lessThan">
      <formula>$C36</formula>
    </cfRule>
  </conditionalFormatting>
  <conditionalFormatting sqref="S36">
    <cfRule type="cellIs" dxfId="4173" priority="4968" operator="greaterThan">
      <formula>$C36</formula>
    </cfRule>
    <cfRule type="cellIs" dxfId="4172" priority="4969" operator="lessThan">
      <formula>$C36</formula>
    </cfRule>
  </conditionalFormatting>
  <conditionalFormatting sqref="U36">
    <cfRule type="cellIs" dxfId="4171" priority="4966" operator="greaterThan">
      <formula>$C36</formula>
    </cfRule>
    <cfRule type="cellIs" dxfId="4170" priority="4967" operator="lessThan">
      <formula>$C36</formula>
    </cfRule>
  </conditionalFormatting>
  <conditionalFormatting sqref="W36">
    <cfRule type="cellIs" dxfId="4169" priority="4964" operator="greaterThan">
      <formula>$C36</formula>
    </cfRule>
    <cfRule type="cellIs" dxfId="4168" priority="4965" operator="lessThan">
      <formula>$C36</formula>
    </cfRule>
  </conditionalFormatting>
  <conditionalFormatting sqref="Y36">
    <cfRule type="cellIs" dxfId="4167" priority="4962" operator="greaterThan">
      <formula>$C36</formula>
    </cfRule>
    <cfRule type="cellIs" dxfId="4166" priority="4963" operator="lessThan">
      <formula>$C36</formula>
    </cfRule>
  </conditionalFormatting>
  <conditionalFormatting sqref="AA36">
    <cfRule type="cellIs" dxfId="4165" priority="4960" operator="greaterThan">
      <formula>$C36</formula>
    </cfRule>
    <cfRule type="cellIs" dxfId="4164" priority="4961" operator="lessThan">
      <formula>$C36</formula>
    </cfRule>
  </conditionalFormatting>
  <conditionalFormatting sqref="AC36">
    <cfRule type="cellIs" dxfId="4163" priority="4958" operator="greaterThan">
      <formula>$C36</formula>
    </cfRule>
    <cfRule type="cellIs" dxfId="4162" priority="4959" operator="lessThan">
      <formula>$C36</formula>
    </cfRule>
  </conditionalFormatting>
  <conditionalFormatting sqref="F40">
    <cfRule type="cellIs" dxfId="4161" priority="4956" operator="lessThan">
      <formula>$B36</formula>
    </cfRule>
    <cfRule type="cellIs" dxfId="4160" priority="4957" operator="greaterThan">
      <formula>$B36</formula>
    </cfRule>
  </conditionalFormatting>
  <conditionalFormatting sqref="G40">
    <cfRule type="cellIs" dxfId="4159" priority="4954" operator="greaterThan">
      <formula>$C36</formula>
    </cfRule>
    <cfRule type="cellIs" dxfId="4158" priority="4955" operator="lessThan">
      <formula>$C36</formula>
    </cfRule>
  </conditionalFormatting>
  <conditionalFormatting sqref="F44">
    <cfRule type="cellIs" dxfId="4157" priority="4952" operator="lessThan">
      <formula>$B36</formula>
    </cfRule>
    <cfRule type="cellIs" dxfId="4156" priority="4953" operator="greaterThan">
      <formula>$B36</formula>
    </cfRule>
  </conditionalFormatting>
  <conditionalFormatting sqref="G44">
    <cfRule type="cellIs" dxfId="4155" priority="4950" operator="greaterThan">
      <formula>$C36</formula>
    </cfRule>
    <cfRule type="cellIs" dxfId="4154" priority="4951" operator="lessThan">
      <formula>$C36</formula>
    </cfRule>
  </conditionalFormatting>
  <conditionalFormatting sqref="F48">
    <cfRule type="cellIs" dxfId="4153" priority="4948" operator="lessThan">
      <formula>$B36</formula>
    </cfRule>
    <cfRule type="cellIs" dxfId="4152" priority="4949" operator="greaterThan">
      <formula>$B36</formula>
    </cfRule>
  </conditionalFormatting>
  <conditionalFormatting sqref="G48">
    <cfRule type="cellIs" dxfId="4151" priority="4946" operator="greaterThan">
      <formula>$C36</formula>
    </cfRule>
    <cfRule type="cellIs" dxfId="4150" priority="4947" operator="lessThan">
      <formula>$C36</formula>
    </cfRule>
  </conditionalFormatting>
  <conditionalFormatting sqref="H40">
    <cfRule type="cellIs" dxfId="4149" priority="4944" operator="lessThan">
      <formula>$B36</formula>
    </cfRule>
    <cfRule type="cellIs" dxfId="4148" priority="4945" operator="greaterThan">
      <formula>$B36</formula>
    </cfRule>
  </conditionalFormatting>
  <conditionalFormatting sqref="J40">
    <cfRule type="cellIs" dxfId="4147" priority="4942" operator="lessThan">
      <formula>$B36</formula>
    </cfRule>
    <cfRule type="cellIs" dxfId="4146" priority="4943" operator="greaterThan">
      <formula>$B36</formula>
    </cfRule>
  </conditionalFormatting>
  <conditionalFormatting sqref="L40">
    <cfRule type="cellIs" dxfId="4145" priority="4940" operator="lessThan">
      <formula>$B36</formula>
    </cfRule>
    <cfRule type="cellIs" dxfId="4144" priority="4941" operator="greaterThan">
      <formula>$B36</formula>
    </cfRule>
  </conditionalFormatting>
  <conditionalFormatting sqref="N40">
    <cfRule type="cellIs" dxfId="4143" priority="4938" operator="lessThan">
      <formula>$B36</formula>
    </cfRule>
    <cfRule type="cellIs" dxfId="4142" priority="4939" operator="greaterThan">
      <formula>$B36</formula>
    </cfRule>
  </conditionalFormatting>
  <conditionalFormatting sqref="P40">
    <cfRule type="cellIs" dxfId="4141" priority="4936" operator="lessThan">
      <formula>$B36</formula>
    </cfRule>
    <cfRule type="cellIs" dxfId="4140" priority="4937" operator="greaterThan">
      <formula>$B36</formula>
    </cfRule>
  </conditionalFormatting>
  <conditionalFormatting sqref="R40">
    <cfRule type="cellIs" dxfId="4139" priority="4934" operator="lessThan">
      <formula>$B36</formula>
    </cfRule>
    <cfRule type="cellIs" dxfId="4138" priority="4935" operator="greaterThan">
      <formula>$B36</formula>
    </cfRule>
  </conditionalFormatting>
  <conditionalFormatting sqref="T40">
    <cfRule type="cellIs" dxfId="4137" priority="4932" operator="lessThan">
      <formula>$B36</formula>
    </cfRule>
    <cfRule type="cellIs" dxfId="4136" priority="4933" operator="greaterThan">
      <formula>$B36</formula>
    </cfRule>
  </conditionalFormatting>
  <conditionalFormatting sqref="V40">
    <cfRule type="cellIs" dxfId="4135" priority="4930" operator="lessThan">
      <formula>$B36</formula>
    </cfRule>
    <cfRule type="cellIs" dxfId="4134" priority="4931" operator="greaterThan">
      <formula>$B36</formula>
    </cfRule>
  </conditionalFormatting>
  <conditionalFormatting sqref="X40">
    <cfRule type="cellIs" dxfId="4133" priority="4928" operator="lessThan">
      <formula>$B36</formula>
    </cfRule>
    <cfRule type="cellIs" dxfId="4132" priority="4929" operator="greaterThan">
      <formula>$B36</formula>
    </cfRule>
  </conditionalFormatting>
  <conditionalFormatting sqref="Z40">
    <cfRule type="cellIs" dxfId="4131" priority="4926" operator="lessThan">
      <formula>$B36</formula>
    </cfRule>
    <cfRule type="cellIs" dxfId="4130" priority="4927" operator="greaterThan">
      <formula>$B36</formula>
    </cfRule>
  </conditionalFormatting>
  <conditionalFormatting sqref="AB40">
    <cfRule type="cellIs" dxfId="4129" priority="4924" operator="lessThan">
      <formula>$B36</formula>
    </cfRule>
    <cfRule type="cellIs" dxfId="4128" priority="4925" operator="greaterThan">
      <formula>$B36</formula>
    </cfRule>
  </conditionalFormatting>
  <conditionalFormatting sqref="I40">
    <cfRule type="cellIs" dxfId="4127" priority="4922" operator="greaterThan">
      <formula>$C36</formula>
    </cfRule>
    <cfRule type="cellIs" dxfId="4126" priority="4923" operator="lessThan">
      <formula>$C36</formula>
    </cfRule>
  </conditionalFormatting>
  <conditionalFormatting sqref="K40">
    <cfRule type="cellIs" dxfId="4125" priority="4920" operator="greaterThan">
      <formula>$C36</formula>
    </cfRule>
    <cfRule type="cellIs" dxfId="4124" priority="4921" operator="lessThan">
      <formula>$C36</formula>
    </cfRule>
  </conditionalFormatting>
  <conditionalFormatting sqref="M40">
    <cfRule type="cellIs" dxfId="4123" priority="4918" operator="greaterThan">
      <formula>$C36</formula>
    </cfRule>
    <cfRule type="cellIs" dxfId="4122" priority="4919" operator="lessThan">
      <formula>$C36</formula>
    </cfRule>
  </conditionalFormatting>
  <conditionalFormatting sqref="O40">
    <cfRule type="cellIs" dxfId="4121" priority="4916" operator="greaterThan">
      <formula>$C36</formula>
    </cfRule>
    <cfRule type="cellIs" dxfId="4120" priority="4917" operator="lessThan">
      <formula>$C36</formula>
    </cfRule>
  </conditionalFormatting>
  <conditionalFormatting sqref="Q40">
    <cfRule type="cellIs" dxfId="4119" priority="4914" operator="greaterThan">
      <formula>$C36</formula>
    </cfRule>
    <cfRule type="cellIs" dxfId="4118" priority="4915" operator="lessThan">
      <formula>$C36</formula>
    </cfRule>
  </conditionalFormatting>
  <conditionalFormatting sqref="S40">
    <cfRule type="cellIs" dxfId="4117" priority="4912" operator="greaterThan">
      <formula>$C36</formula>
    </cfRule>
    <cfRule type="cellIs" dxfId="4116" priority="4913" operator="lessThan">
      <formula>$C36</formula>
    </cfRule>
  </conditionalFormatting>
  <conditionalFormatting sqref="U40">
    <cfRule type="cellIs" dxfId="4115" priority="4910" operator="greaterThan">
      <formula>$C36</formula>
    </cfRule>
    <cfRule type="cellIs" dxfId="4114" priority="4911" operator="lessThan">
      <formula>$C36</formula>
    </cfRule>
  </conditionalFormatting>
  <conditionalFormatting sqref="W40">
    <cfRule type="cellIs" dxfId="4113" priority="4908" operator="greaterThan">
      <formula>$C36</formula>
    </cfRule>
    <cfRule type="cellIs" dxfId="4112" priority="4909" operator="lessThan">
      <formula>$C36</formula>
    </cfRule>
  </conditionalFormatting>
  <conditionalFormatting sqref="Y40">
    <cfRule type="cellIs" dxfId="4111" priority="4906" operator="greaterThan">
      <formula>$C36</formula>
    </cfRule>
    <cfRule type="cellIs" dxfId="4110" priority="4907" operator="lessThan">
      <formula>$C36</formula>
    </cfRule>
  </conditionalFormatting>
  <conditionalFormatting sqref="AA40">
    <cfRule type="cellIs" dxfId="4109" priority="4904" operator="greaterThan">
      <formula>$C36</formula>
    </cfRule>
    <cfRule type="cellIs" dxfId="4108" priority="4905" operator="lessThan">
      <formula>$C36</formula>
    </cfRule>
  </conditionalFormatting>
  <conditionalFormatting sqref="AC40">
    <cfRule type="cellIs" dxfId="4107" priority="4902" operator="greaterThan">
      <formula>$C36</formula>
    </cfRule>
    <cfRule type="cellIs" dxfId="4106" priority="4903" operator="lessThan">
      <formula>$C36</formula>
    </cfRule>
  </conditionalFormatting>
  <conditionalFormatting sqref="H44">
    <cfRule type="cellIs" dxfId="4105" priority="4900" operator="lessThan">
      <formula>$B36</formula>
    </cfRule>
    <cfRule type="cellIs" dxfId="4104" priority="4901" operator="greaterThan">
      <formula>$B36</formula>
    </cfRule>
  </conditionalFormatting>
  <conditionalFormatting sqref="J44">
    <cfRule type="cellIs" dxfId="4103" priority="4898" operator="lessThan">
      <formula>$B36</formula>
    </cfRule>
    <cfRule type="cellIs" dxfId="4102" priority="4899" operator="greaterThan">
      <formula>$B36</formula>
    </cfRule>
  </conditionalFormatting>
  <conditionalFormatting sqref="L44">
    <cfRule type="cellIs" dxfId="4101" priority="4896" operator="lessThan">
      <formula>$B36</formula>
    </cfRule>
    <cfRule type="cellIs" dxfId="4100" priority="4897" operator="greaterThan">
      <formula>$B36</formula>
    </cfRule>
  </conditionalFormatting>
  <conditionalFormatting sqref="N44">
    <cfRule type="cellIs" dxfId="4099" priority="4894" operator="lessThan">
      <formula>$B36</formula>
    </cfRule>
    <cfRule type="cellIs" dxfId="4098" priority="4895" operator="greaterThan">
      <formula>$B36</formula>
    </cfRule>
  </conditionalFormatting>
  <conditionalFormatting sqref="P44">
    <cfRule type="cellIs" dxfId="4097" priority="4892" operator="lessThan">
      <formula>$B36</formula>
    </cfRule>
    <cfRule type="cellIs" dxfId="4096" priority="4893" operator="greaterThan">
      <formula>$B36</formula>
    </cfRule>
  </conditionalFormatting>
  <conditionalFormatting sqref="R44">
    <cfRule type="cellIs" dxfId="4095" priority="4890" operator="lessThan">
      <formula>$B36</formula>
    </cfRule>
    <cfRule type="cellIs" dxfId="4094" priority="4891" operator="greaterThan">
      <formula>$B36</formula>
    </cfRule>
  </conditionalFormatting>
  <conditionalFormatting sqref="T44">
    <cfRule type="cellIs" dxfId="4093" priority="4888" operator="lessThan">
      <formula>$B36</formula>
    </cfRule>
    <cfRule type="cellIs" dxfId="4092" priority="4889" operator="greaterThan">
      <formula>$B36</formula>
    </cfRule>
  </conditionalFormatting>
  <conditionalFormatting sqref="V44">
    <cfRule type="cellIs" dxfId="4091" priority="4886" operator="lessThan">
      <formula>$B36</formula>
    </cfRule>
    <cfRule type="cellIs" dxfId="4090" priority="4887" operator="greaterThan">
      <formula>$B36</formula>
    </cfRule>
  </conditionalFormatting>
  <conditionalFormatting sqref="X44">
    <cfRule type="cellIs" dxfId="4089" priority="4884" operator="lessThan">
      <formula>$B36</formula>
    </cfRule>
    <cfRule type="cellIs" dxfId="4088" priority="4885" operator="greaterThan">
      <formula>$B36</formula>
    </cfRule>
  </conditionalFormatting>
  <conditionalFormatting sqref="Z44">
    <cfRule type="cellIs" dxfId="4087" priority="4882" operator="lessThan">
      <formula>$B36</formula>
    </cfRule>
    <cfRule type="cellIs" dxfId="4086" priority="4883" operator="greaterThan">
      <formula>$B36</formula>
    </cfRule>
  </conditionalFormatting>
  <conditionalFormatting sqref="AB44">
    <cfRule type="cellIs" dxfId="4085" priority="4880" operator="lessThan">
      <formula>$B36</formula>
    </cfRule>
    <cfRule type="cellIs" dxfId="4084" priority="4881" operator="greaterThan">
      <formula>$B36</formula>
    </cfRule>
  </conditionalFormatting>
  <conditionalFormatting sqref="I44">
    <cfRule type="cellIs" dxfId="4083" priority="4878" operator="greaterThan">
      <formula>$C36</formula>
    </cfRule>
    <cfRule type="cellIs" dxfId="4082" priority="4879" operator="lessThan">
      <formula>$C36</formula>
    </cfRule>
  </conditionalFormatting>
  <conditionalFormatting sqref="K44">
    <cfRule type="cellIs" dxfId="4081" priority="4876" operator="greaterThan">
      <formula>$C36</formula>
    </cfRule>
    <cfRule type="cellIs" dxfId="4080" priority="4877" operator="lessThan">
      <formula>$C36</formula>
    </cfRule>
  </conditionalFormatting>
  <conditionalFormatting sqref="M44">
    <cfRule type="cellIs" dxfId="4079" priority="4874" operator="greaterThan">
      <formula>$C36</formula>
    </cfRule>
    <cfRule type="cellIs" dxfId="4078" priority="4875" operator="lessThan">
      <formula>$C36</formula>
    </cfRule>
  </conditionalFormatting>
  <conditionalFormatting sqref="O44">
    <cfRule type="cellIs" dxfId="4077" priority="4872" operator="greaterThan">
      <formula>$C36</formula>
    </cfRule>
    <cfRule type="cellIs" dxfId="4076" priority="4873" operator="lessThan">
      <formula>$C36</formula>
    </cfRule>
  </conditionalFormatting>
  <conditionalFormatting sqref="Q44">
    <cfRule type="cellIs" dxfId="4075" priority="4870" operator="greaterThan">
      <formula>$C36</formula>
    </cfRule>
    <cfRule type="cellIs" dxfId="4074" priority="4871" operator="lessThan">
      <formula>$C36</formula>
    </cfRule>
  </conditionalFormatting>
  <conditionalFormatting sqref="S44">
    <cfRule type="cellIs" dxfId="4073" priority="4868" operator="greaterThan">
      <formula>$C36</formula>
    </cfRule>
    <cfRule type="cellIs" dxfId="4072" priority="4869" operator="lessThan">
      <formula>$C36</formula>
    </cfRule>
  </conditionalFormatting>
  <conditionalFormatting sqref="U44">
    <cfRule type="cellIs" dxfId="4071" priority="4866" operator="greaterThan">
      <formula>$C36</formula>
    </cfRule>
    <cfRule type="cellIs" dxfId="4070" priority="4867" operator="lessThan">
      <formula>$C36</formula>
    </cfRule>
  </conditionalFormatting>
  <conditionalFormatting sqref="W44">
    <cfRule type="cellIs" dxfId="4069" priority="4864" operator="greaterThan">
      <formula>$C36</formula>
    </cfRule>
    <cfRule type="cellIs" dxfId="4068" priority="4865" operator="lessThan">
      <formula>$C36</formula>
    </cfRule>
  </conditionalFormatting>
  <conditionalFormatting sqref="Y44">
    <cfRule type="cellIs" dxfId="4067" priority="4862" operator="greaterThan">
      <formula>$C36</formula>
    </cfRule>
    <cfRule type="cellIs" dxfId="4066" priority="4863" operator="lessThan">
      <formula>$C36</formula>
    </cfRule>
  </conditionalFormatting>
  <conditionalFormatting sqref="AA44">
    <cfRule type="cellIs" dxfId="4065" priority="4860" operator="greaterThan">
      <formula>$C36</formula>
    </cfRule>
    <cfRule type="cellIs" dxfId="4064" priority="4861" operator="lessThan">
      <formula>$C36</formula>
    </cfRule>
  </conditionalFormatting>
  <conditionalFormatting sqref="AC44">
    <cfRule type="cellIs" dxfId="4063" priority="4858" operator="greaterThan">
      <formula>$C36</formula>
    </cfRule>
    <cfRule type="cellIs" dxfId="4062" priority="4859" operator="lessThan">
      <formula>$C36</formula>
    </cfRule>
  </conditionalFormatting>
  <conditionalFormatting sqref="H48">
    <cfRule type="cellIs" dxfId="4061" priority="4856" operator="lessThan">
      <formula>$B36</formula>
    </cfRule>
    <cfRule type="cellIs" dxfId="4060" priority="4857" operator="greaterThan">
      <formula>$B36</formula>
    </cfRule>
  </conditionalFormatting>
  <conditionalFormatting sqref="J48">
    <cfRule type="cellIs" dxfId="4059" priority="4854" operator="lessThan">
      <formula>$B36</formula>
    </cfRule>
    <cfRule type="cellIs" dxfId="4058" priority="4855" operator="greaterThan">
      <formula>$B36</formula>
    </cfRule>
  </conditionalFormatting>
  <conditionalFormatting sqref="L48">
    <cfRule type="cellIs" dxfId="4057" priority="4852" operator="lessThan">
      <formula>$B36</formula>
    </cfRule>
    <cfRule type="cellIs" dxfId="4056" priority="4853" operator="greaterThan">
      <formula>$B36</formula>
    </cfRule>
  </conditionalFormatting>
  <conditionalFormatting sqref="N48">
    <cfRule type="cellIs" dxfId="4055" priority="4850" operator="lessThan">
      <formula>$B36</formula>
    </cfRule>
    <cfRule type="cellIs" dxfId="4054" priority="4851" operator="greaterThan">
      <formula>$B36</formula>
    </cfRule>
  </conditionalFormatting>
  <conditionalFormatting sqref="P48">
    <cfRule type="cellIs" dxfId="4053" priority="4848" operator="lessThan">
      <formula>$B36</formula>
    </cfRule>
    <cfRule type="cellIs" dxfId="4052" priority="4849" operator="greaterThan">
      <formula>$B36</formula>
    </cfRule>
  </conditionalFormatting>
  <conditionalFormatting sqref="R48">
    <cfRule type="cellIs" dxfId="4051" priority="4846" operator="lessThan">
      <formula>$B36</formula>
    </cfRule>
    <cfRule type="cellIs" dxfId="4050" priority="4847" operator="greaterThan">
      <formula>$B36</formula>
    </cfRule>
  </conditionalFormatting>
  <conditionalFormatting sqref="T48">
    <cfRule type="cellIs" dxfId="4049" priority="4844" operator="lessThan">
      <formula>$B36</formula>
    </cfRule>
    <cfRule type="cellIs" dxfId="4048" priority="4845" operator="greaterThan">
      <formula>$B36</formula>
    </cfRule>
  </conditionalFormatting>
  <conditionalFormatting sqref="V48">
    <cfRule type="cellIs" dxfId="4047" priority="4842" operator="lessThan">
      <formula>$B36</formula>
    </cfRule>
    <cfRule type="cellIs" dxfId="4046" priority="4843" operator="greaterThan">
      <formula>$B36</formula>
    </cfRule>
  </conditionalFormatting>
  <conditionalFormatting sqref="X48">
    <cfRule type="cellIs" dxfId="4045" priority="4840" operator="lessThan">
      <formula>$B36</formula>
    </cfRule>
    <cfRule type="cellIs" dxfId="4044" priority="4841" operator="greaterThan">
      <formula>$B36</formula>
    </cfRule>
  </conditionalFormatting>
  <conditionalFormatting sqref="Z48">
    <cfRule type="cellIs" dxfId="4043" priority="4838" operator="lessThan">
      <formula>$B36</formula>
    </cfRule>
    <cfRule type="cellIs" dxfId="4042" priority="4839" operator="greaterThan">
      <formula>$B36</formula>
    </cfRule>
  </conditionalFormatting>
  <conditionalFormatting sqref="AB48">
    <cfRule type="cellIs" dxfId="4041" priority="4836" operator="lessThan">
      <formula>$B36</formula>
    </cfRule>
    <cfRule type="cellIs" dxfId="4040" priority="4837" operator="greaterThan">
      <formula>$B36</formula>
    </cfRule>
  </conditionalFormatting>
  <conditionalFormatting sqref="I48">
    <cfRule type="cellIs" dxfId="4039" priority="4834" operator="greaterThan">
      <formula>$C36</formula>
    </cfRule>
    <cfRule type="cellIs" dxfId="4038" priority="4835" operator="lessThan">
      <formula>$C36</formula>
    </cfRule>
  </conditionalFormatting>
  <conditionalFormatting sqref="K48">
    <cfRule type="cellIs" dxfId="4037" priority="4832" operator="greaterThan">
      <formula>$C36</formula>
    </cfRule>
    <cfRule type="cellIs" dxfId="4036" priority="4833" operator="lessThan">
      <formula>$C36</formula>
    </cfRule>
  </conditionalFormatting>
  <conditionalFormatting sqref="M48">
    <cfRule type="cellIs" dxfId="4035" priority="4830" operator="greaterThan">
      <formula>$C36</formula>
    </cfRule>
    <cfRule type="cellIs" dxfId="4034" priority="4831" operator="lessThan">
      <formula>$C36</formula>
    </cfRule>
  </conditionalFormatting>
  <conditionalFormatting sqref="O48">
    <cfRule type="cellIs" dxfId="4033" priority="4828" operator="greaterThan">
      <formula>$C36</formula>
    </cfRule>
    <cfRule type="cellIs" dxfId="4032" priority="4829" operator="lessThan">
      <formula>$C36</formula>
    </cfRule>
  </conditionalFormatting>
  <conditionalFormatting sqref="Q48">
    <cfRule type="cellIs" dxfId="4031" priority="4826" operator="greaterThan">
      <formula>$C36</formula>
    </cfRule>
    <cfRule type="cellIs" dxfId="4030" priority="4827" operator="lessThan">
      <formula>$C36</formula>
    </cfRule>
  </conditionalFormatting>
  <conditionalFormatting sqref="S48">
    <cfRule type="cellIs" dxfId="4029" priority="4824" operator="greaterThan">
      <formula>$C36</formula>
    </cfRule>
    <cfRule type="cellIs" dxfId="4028" priority="4825" operator="lessThan">
      <formula>$C36</formula>
    </cfRule>
  </conditionalFormatting>
  <conditionalFormatting sqref="U48">
    <cfRule type="cellIs" dxfId="4027" priority="4822" operator="greaterThan">
      <formula>$C36</formula>
    </cfRule>
    <cfRule type="cellIs" dxfId="4026" priority="4823" operator="lessThan">
      <formula>$C36</formula>
    </cfRule>
  </conditionalFormatting>
  <conditionalFormatting sqref="W48">
    <cfRule type="cellIs" dxfId="4025" priority="4820" operator="greaterThan">
      <formula>$C36</formula>
    </cfRule>
    <cfRule type="cellIs" dxfId="4024" priority="4821" operator="lessThan">
      <formula>$C36</formula>
    </cfRule>
  </conditionalFormatting>
  <conditionalFormatting sqref="Y48">
    <cfRule type="cellIs" dxfId="4023" priority="4818" operator="greaterThan">
      <formula>$C36</formula>
    </cfRule>
    <cfRule type="cellIs" dxfId="4022" priority="4819" operator="lessThan">
      <formula>$C36</formula>
    </cfRule>
  </conditionalFormatting>
  <conditionalFormatting sqref="AA48">
    <cfRule type="cellIs" dxfId="4021" priority="4816" operator="greaterThan">
      <formula>$C36</formula>
    </cfRule>
    <cfRule type="cellIs" dxfId="4020" priority="4817" operator="lessThan">
      <formula>$C36</formula>
    </cfRule>
  </conditionalFormatting>
  <conditionalFormatting sqref="AC48">
    <cfRule type="cellIs" dxfId="4019" priority="4814" operator="greaterThan">
      <formula>$C36</formula>
    </cfRule>
    <cfRule type="cellIs" dxfId="4018" priority="4815" operator="lessThan">
      <formula>$C36</formula>
    </cfRule>
  </conditionalFormatting>
  <conditionalFormatting sqref="F38">
    <cfRule type="cellIs" dxfId="4017" priority="4813" operator="equal">
      <formula>1</formula>
    </cfRule>
  </conditionalFormatting>
  <conditionalFormatting sqref="F37">
    <cfRule type="cellIs" dxfId="4016" priority="4809" operator="greaterThan">
      <formula>0</formula>
    </cfRule>
    <cfRule type="cellIs" dxfId="4015" priority="4812" operator="lessThan">
      <formula>0</formula>
    </cfRule>
  </conditionalFormatting>
  <conditionalFormatting sqref="G37">
    <cfRule type="cellIs" dxfId="4014" priority="4810" operator="lessThan">
      <formula>0</formula>
    </cfRule>
    <cfRule type="cellIs" dxfId="4013" priority="4811" operator="greaterThan">
      <formula>0</formula>
    </cfRule>
  </conditionalFormatting>
  <conditionalFormatting sqref="H37">
    <cfRule type="cellIs" dxfId="4012" priority="4805" operator="greaterThan">
      <formula>0</formula>
    </cfRule>
    <cfRule type="cellIs" dxfId="4011" priority="4808" operator="lessThan">
      <formula>0</formula>
    </cfRule>
  </conditionalFormatting>
  <conditionalFormatting sqref="I37">
    <cfRule type="cellIs" dxfId="4010" priority="4806" operator="lessThan">
      <formula>0</formula>
    </cfRule>
    <cfRule type="cellIs" dxfId="4009" priority="4807" operator="greaterThan">
      <formula>0</formula>
    </cfRule>
  </conditionalFormatting>
  <conditionalFormatting sqref="J37">
    <cfRule type="cellIs" dxfId="4008" priority="4801" operator="greaterThan">
      <formula>0</formula>
    </cfRule>
    <cfRule type="cellIs" dxfId="4007" priority="4804" operator="lessThan">
      <formula>0</formula>
    </cfRule>
  </conditionalFormatting>
  <conditionalFormatting sqref="K37">
    <cfRule type="cellIs" dxfId="4006" priority="4802" operator="lessThan">
      <formula>0</formula>
    </cfRule>
    <cfRule type="cellIs" dxfId="4005" priority="4803" operator="greaterThan">
      <formula>0</formula>
    </cfRule>
  </conditionalFormatting>
  <conditionalFormatting sqref="L37">
    <cfRule type="cellIs" dxfId="4004" priority="4797" operator="greaterThan">
      <formula>0</formula>
    </cfRule>
    <cfRule type="cellIs" dxfId="4003" priority="4800" operator="lessThan">
      <formula>0</formula>
    </cfRule>
  </conditionalFormatting>
  <conditionalFormatting sqref="M37">
    <cfRule type="cellIs" dxfId="4002" priority="4798" operator="lessThan">
      <formula>0</formula>
    </cfRule>
    <cfRule type="cellIs" dxfId="4001" priority="4799" operator="greaterThan">
      <formula>0</formula>
    </cfRule>
  </conditionalFormatting>
  <conditionalFormatting sqref="N37">
    <cfRule type="cellIs" dxfId="4000" priority="4793" operator="greaterThan">
      <formula>0</formula>
    </cfRule>
    <cfRule type="cellIs" dxfId="3999" priority="4796" operator="lessThan">
      <formula>0</formula>
    </cfRule>
  </conditionalFormatting>
  <conditionalFormatting sqref="O37">
    <cfRule type="cellIs" dxfId="3998" priority="4794" operator="lessThan">
      <formula>0</formula>
    </cfRule>
    <cfRule type="cellIs" dxfId="3997" priority="4795" operator="greaterThan">
      <formula>0</formula>
    </cfRule>
  </conditionalFormatting>
  <conditionalFormatting sqref="P37">
    <cfRule type="cellIs" dxfId="3996" priority="4789" operator="greaterThan">
      <formula>0</formula>
    </cfRule>
    <cfRule type="cellIs" dxfId="3995" priority="4792" operator="lessThan">
      <formula>0</formula>
    </cfRule>
  </conditionalFormatting>
  <conditionalFormatting sqref="Q37">
    <cfRule type="cellIs" dxfId="3994" priority="4790" operator="lessThan">
      <formula>0</formula>
    </cfRule>
    <cfRule type="cellIs" dxfId="3993" priority="4791" operator="greaterThan">
      <formula>0</formula>
    </cfRule>
  </conditionalFormatting>
  <conditionalFormatting sqref="R37">
    <cfRule type="cellIs" dxfId="3992" priority="4785" operator="greaterThan">
      <formula>0</formula>
    </cfRule>
    <cfRule type="cellIs" dxfId="3991" priority="4788" operator="lessThan">
      <formula>0</formula>
    </cfRule>
  </conditionalFormatting>
  <conditionalFormatting sqref="S37">
    <cfRule type="cellIs" dxfId="3990" priority="4786" operator="lessThan">
      <formula>0</formula>
    </cfRule>
    <cfRule type="cellIs" dxfId="3989" priority="4787" operator="greaterThan">
      <formula>0</formula>
    </cfRule>
  </conditionalFormatting>
  <conditionalFormatting sqref="T37">
    <cfRule type="cellIs" dxfId="3988" priority="4781" operator="greaterThan">
      <formula>0</formula>
    </cfRule>
    <cfRule type="cellIs" dxfId="3987" priority="4784" operator="lessThan">
      <formula>0</formula>
    </cfRule>
  </conditionalFormatting>
  <conditionalFormatting sqref="U37">
    <cfRule type="cellIs" dxfId="3986" priority="4782" operator="lessThan">
      <formula>0</formula>
    </cfRule>
    <cfRule type="cellIs" dxfId="3985" priority="4783" operator="greaterThan">
      <formula>0</formula>
    </cfRule>
  </conditionalFormatting>
  <conditionalFormatting sqref="V37">
    <cfRule type="cellIs" dxfId="3984" priority="4777" operator="greaterThan">
      <formula>0</formula>
    </cfRule>
    <cfRule type="cellIs" dxfId="3983" priority="4780" operator="lessThan">
      <formula>0</formula>
    </cfRule>
  </conditionalFormatting>
  <conditionalFormatting sqref="W37">
    <cfRule type="cellIs" dxfId="3982" priority="4778" operator="lessThan">
      <formula>0</formula>
    </cfRule>
    <cfRule type="cellIs" dxfId="3981" priority="4779" operator="greaterThan">
      <formula>0</formula>
    </cfRule>
  </conditionalFormatting>
  <conditionalFormatting sqref="X37">
    <cfRule type="cellIs" dxfId="3980" priority="4773" operator="greaterThan">
      <formula>0</formula>
    </cfRule>
    <cfRule type="cellIs" dxfId="3979" priority="4776" operator="lessThan">
      <formula>0</formula>
    </cfRule>
  </conditionalFormatting>
  <conditionalFormatting sqref="Y37">
    <cfRule type="cellIs" dxfId="3978" priority="4774" operator="lessThan">
      <formula>0</formula>
    </cfRule>
    <cfRule type="cellIs" dxfId="3977" priority="4775" operator="greaterThan">
      <formula>0</formula>
    </cfRule>
  </conditionalFormatting>
  <conditionalFormatting sqref="Z37">
    <cfRule type="cellIs" dxfId="3976" priority="4769" operator="greaterThan">
      <formula>0</formula>
    </cfRule>
    <cfRule type="cellIs" dxfId="3975" priority="4772" operator="lessThan">
      <formula>0</formula>
    </cfRule>
  </conditionalFormatting>
  <conditionalFormatting sqref="AA37">
    <cfRule type="cellIs" dxfId="3974" priority="4770" operator="lessThan">
      <formula>0</formula>
    </cfRule>
    <cfRule type="cellIs" dxfId="3973" priority="4771" operator="greaterThan">
      <formula>0</formula>
    </cfRule>
  </conditionalFormatting>
  <conditionalFormatting sqref="AB37">
    <cfRule type="cellIs" dxfId="3972" priority="4765" operator="greaterThan">
      <formula>0</formula>
    </cfRule>
    <cfRule type="cellIs" dxfId="3971" priority="4768" operator="lessThan">
      <formula>0</formula>
    </cfRule>
  </conditionalFormatting>
  <conditionalFormatting sqref="AC37">
    <cfRule type="cellIs" dxfId="3970" priority="4766" operator="lessThan">
      <formula>0</formula>
    </cfRule>
    <cfRule type="cellIs" dxfId="3969" priority="4767" operator="greaterThan">
      <formula>0</formula>
    </cfRule>
  </conditionalFormatting>
  <conditionalFormatting sqref="F41">
    <cfRule type="cellIs" dxfId="3968" priority="4763" operator="greaterThan">
      <formula>0</formula>
    </cfRule>
    <cfRule type="cellIs" dxfId="3967" priority="4764" operator="lessThan">
      <formula>0</formula>
    </cfRule>
  </conditionalFormatting>
  <conditionalFormatting sqref="F45">
    <cfRule type="cellIs" dxfId="3966" priority="4761" operator="greaterThan">
      <formula>0</formula>
    </cfRule>
    <cfRule type="cellIs" dxfId="3965" priority="4762" operator="lessThan">
      <formula>0</formula>
    </cfRule>
  </conditionalFormatting>
  <conditionalFormatting sqref="F49">
    <cfRule type="cellIs" dxfId="3964" priority="4759" operator="greaterThan">
      <formula>0</formula>
    </cfRule>
    <cfRule type="cellIs" dxfId="3963" priority="4760" operator="lessThan">
      <formula>0</formula>
    </cfRule>
  </conditionalFormatting>
  <conditionalFormatting sqref="G41">
    <cfRule type="cellIs" dxfId="3962" priority="4757" operator="lessThan">
      <formula>0</formula>
    </cfRule>
    <cfRule type="cellIs" dxfId="3961" priority="4758" operator="greaterThan">
      <formula>0</formula>
    </cfRule>
  </conditionalFormatting>
  <conditionalFormatting sqref="G45">
    <cfRule type="cellIs" dxfId="3960" priority="4755" operator="lessThan">
      <formula>0</formula>
    </cfRule>
    <cfRule type="cellIs" dxfId="3959" priority="4756" operator="greaterThan">
      <formula>0</formula>
    </cfRule>
  </conditionalFormatting>
  <conditionalFormatting sqref="G49">
    <cfRule type="cellIs" dxfId="3958" priority="4753" operator="lessThan">
      <formula>0</formula>
    </cfRule>
    <cfRule type="cellIs" dxfId="3957" priority="4754" operator="greaterThan">
      <formula>0</formula>
    </cfRule>
  </conditionalFormatting>
  <conditionalFormatting sqref="H41">
    <cfRule type="cellIs" dxfId="3956" priority="4751" operator="greaterThan">
      <formula>0</formula>
    </cfRule>
    <cfRule type="cellIs" dxfId="3955" priority="4752" operator="lessThan">
      <formula>0</formula>
    </cfRule>
  </conditionalFormatting>
  <conditionalFormatting sqref="I41">
    <cfRule type="cellIs" dxfId="3954" priority="4749" operator="lessThan">
      <formula>0</formula>
    </cfRule>
    <cfRule type="cellIs" dxfId="3953" priority="4750" operator="greaterThan">
      <formula>0</formula>
    </cfRule>
  </conditionalFormatting>
  <conditionalFormatting sqref="J41">
    <cfRule type="cellIs" dxfId="3952" priority="4747" operator="greaterThan">
      <formula>0</formula>
    </cfRule>
    <cfRule type="cellIs" dxfId="3951" priority="4748" operator="lessThan">
      <formula>0</formula>
    </cfRule>
  </conditionalFormatting>
  <conditionalFormatting sqref="K41">
    <cfRule type="cellIs" dxfId="3950" priority="4745" operator="lessThan">
      <formula>0</formula>
    </cfRule>
    <cfRule type="cellIs" dxfId="3949" priority="4746" operator="greaterThan">
      <formula>0</formula>
    </cfRule>
  </conditionalFormatting>
  <conditionalFormatting sqref="L41">
    <cfRule type="cellIs" dxfId="3948" priority="4743" operator="greaterThan">
      <formula>0</formula>
    </cfRule>
    <cfRule type="cellIs" dxfId="3947" priority="4744" operator="lessThan">
      <formula>0</formula>
    </cfRule>
  </conditionalFormatting>
  <conditionalFormatting sqref="M41">
    <cfRule type="cellIs" dxfId="3946" priority="4741" operator="lessThan">
      <formula>0</formula>
    </cfRule>
    <cfRule type="cellIs" dxfId="3945" priority="4742" operator="greaterThan">
      <formula>0</formula>
    </cfRule>
  </conditionalFormatting>
  <conditionalFormatting sqref="N41">
    <cfRule type="cellIs" dxfId="3944" priority="4739" operator="greaterThan">
      <formula>0</formula>
    </cfRule>
    <cfRule type="cellIs" dxfId="3943" priority="4740" operator="lessThan">
      <formula>0</formula>
    </cfRule>
  </conditionalFormatting>
  <conditionalFormatting sqref="O41">
    <cfRule type="cellIs" dxfId="3942" priority="4737" operator="lessThan">
      <formula>0</formula>
    </cfRule>
    <cfRule type="cellIs" dxfId="3941" priority="4738" operator="greaterThan">
      <formula>0</formula>
    </cfRule>
  </conditionalFormatting>
  <conditionalFormatting sqref="P41">
    <cfRule type="cellIs" dxfId="3940" priority="4735" operator="greaterThan">
      <formula>0</formula>
    </cfRule>
    <cfRule type="cellIs" dxfId="3939" priority="4736" operator="lessThan">
      <formula>0</formula>
    </cfRule>
  </conditionalFormatting>
  <conditionalFormatting sqref="Q41">
    <cfRule type="cellIs" dxfId="3938" priority="4733" operator="lessThan">
      <formula>0</formula>
    </cfRule>
    <cfRule type="cellIs" dxfId="3937" priority="4734" operator="greaterThan">
      <formula>0</formula>
    </cfRule>
  </conditionalFormatting>
  <conditionalFormatting sqref="R41">
    <cfRule type="cellIs" dxfId="3936" priority="4731" operator="greaterThan">
      <formula>0</formula>
    </cfRule>
    <cfRule type="cellIs" dxfId="3935" priority="4732" operator="lessThan">
      <formula>0</formula>
    </cfRule>
  </conditionalFormatting>
  <conditionalFormatting sqref="S41">
    <cfRule type="cellIs" dxfId="3934" priority="4729" operator="lessThan">
      <formula>0</formula>
    </cfRule>
    <cfRule type="cellIs" dxfId="3933" priority="4730" operator="greaterThan">
      <formula>0</formula>
    </cfRule>
  </conditionalFormatting>
  <conditionalFormatting sqref="T41">
    <cfRule type="cellIs" dxfId="3932" priority="4727" operator="greaterThan">
      <formula>0</formula>
    </cfRule>
    <cfRule type="cellIs" dxfId="3931" priority="4728" operator="lessThan">
      <formula>0</formula>
    </cfRule>
  </conditionalFormatting>
  <conditionalFormatting sqref="U41">
    <cfRule type="cellIs" dxfId="3930" priority="4725" operator="lessThan">
      <formula>0</formula>
    </cfRule>
    <cfRule type="cellIs" dxfId="3929" priority="4726" operator="greaterThan">
      <formula>0</formula>
    </cfRule>
  </conditionalFormatting>
  <conditionalFormatting sqref="V41">
    <cfRule type="cellIs" dxfId="3928" priority="4723" operator="greaterThan">
      <formula>0</formula>
    </cfRule>
    <cfRule type="cellIs" dxfId="3927" priority="4724" operator="lessThan">
      <formula>0</formula>
    </cfRule>
  </conditionalFormatting>
  <conditionalFormatting sqref="W41">
    <cfRule type="cellIs" dxfId="3926" priority="4721" operator="lessThan">
      <formula>0</formula>
    </cfRule>
    <cfRule type="cellIs" dxfId="3925" priority="4722" operator="greaterThan">
      <formula>0</formula>
    </cfRule>
  </conditionalFormatting>
  <conditionalFormatting sqref="X41">
    <cfRule type="cellIs" dxfId="3924" priority="4719" operator="greaterThan">
      <formula>0</formula>
    </cfRule>
    <cfRule type="cellIs" dxfId="3923" priority="4720" operator="lessThan">
      <formula>0</formula>
    </cfRule>
  </conditionalFormatting>
  <conditionalFormatting sqref="Y41">
    <cfRule type="cellIs" dxfId="3922" priority="4717" operator="lessThan">
      <formula>0</formula>
    </cfRule>
    <cfRule type="cellIs" dxfId="3921" priority="4718" operator="greaterThan">
      <formula>0</formula>
    </cfRule>
  </conditionalFormatting>
  <conditionalFormatting sqref="Z41">
    <cfRule type="cellIs" dxfId="3920" priority="4715" operator="greaterThan">
      <formula>0</formula>
    </cfRule>
    <cfRule type="cellIs" dxfId="3919" priority="4716" operator="lessThan">
      <formula>0</formula>
    </cfRule>
  </conditionalFormatting>
  <conditionalFormatting sqref="AA41">
    <cfRule type="cellIs" dxfId="3918" priority="4713" operator="lessThan">
      <formula>0</formula>
    </cfRule>
    <cfRule type="cellIs" dxfId="3917" priority="4714" operator="greaterThan">
      <formula>0</formula>
    </cfRule>
  </conditionalFormatting>
  <conditionalFormatting sqref="AB41">
    <cfRule type="cellIs" dxfId="3916" priority="4711" operator="greaterThan">
      <formula>0</formula>
    </cfRule>
    <cfRule type="cellIs" dxfId="3915" priority="4712" operator="lessThan">
      <formula>0</formula>
    </cfRule>
  </conditionalFormatting>
  <conditionalFormatting sqref="AC41">
    <cfRule type="cellIs" dxfId="3914" priority="4709" operator="lessThan">
      <formula>0</formula>
    </cfRule>
    <cfRule type="cellIs" dxfId="3913" priority="4710" operator="greaterThan">
      <formula>0</formula>
    </cfRule>
  </conditionalFormatting>
  <conditionalFormatting sqref="H45">
    <cfRule type="cellIs" dxfId="3912" priority="4707" operator="greaterThan">
      <formula>0</formula>
    </cfRule>
    <cfRule type="cellIs" dxfId="3911" priority="4708" operator="lessThan">
      <formula>0</formula>
    </cfRule>
  </conditionalFormatting>
  <conditionalFormatting sqref="I45">
    <cfRule type="cellIs" dxfId="3910" priority="4705" operator="lessThan">
      <formula>0</formula>
    </cfRule>
    <cfRule type="cellIs" dxfId="3909" priority="4706" operator="greaterThan">
      <formula>0</formula>
    </cfRule>
  </conditionalFormatting>
  <conditionalFormatting sqref="J45">
    <cfRule type="cellIs" dxfId="3908" priority="4703" operator="greaterThan">
      <formula>0</formula>
    </cfRule>
    <cfRule type="cellIs" dxfId="3907" priority="4704" operator="lessThan">
      <formula>0</formula>
    </cfRule>
  </conditionalFormatting>
  <conditionalFormatting sqref="K45">
    <cfRule type="cellIs" dxfId="3906" priority="4701" operator="lessThan">
      <formula>0</formula>
    </cfRule>
    <cfRule type="cellIs" dxfId="3905" priority="4702" operator="greaterThan">
      <formula>0</formula>
    </cfRule>
  </conditionalFormatting>
  <conditionalFormatting sqref="L45">
    <cfRule type="cellIs" dxfId="3904" priority="4699" operator="greaterThan">
      <formula>0</formula>
    </cfRule>
    <cfRule type="cellIs" dxfId="3903" priority="4700" operator="lessThan">
      <formula>0</formula>
    </cfRule>
  </conditionalFormatting>
  <conditionalFormatting sqref="M45">
    <cfRule type="cellIs" dxfId="3902" priority="4697" operator="lessThan">
      <formula>0</formula>
    </cfRule>
    <cfRule type="cellIs" dxfId="3901" priority="4698" operator="greaterThan">
      <formula>0</formula>
    </cfRule>
  </conditionalFormatting>
  <conditionalFormatting sqref="N45">
    <cfRule type="cellIs" dxfId="3900" priority="4695" operator="greaterThan">
      <formula>0</formula>
    </cfRule>
    <cfRule type="cellIs" dxfId="3899" priority="4696" operator="lessThan">
      <formula>0</formula>
    </cfRule>
  </conditionalFormatting>
  <conditionalFormatting sqref="O45">
    <cfRule type="cellIs" dxfId="3898" priority="4693" operator="lessThan">
      <formula>0</formula>
    </cfRule>
    <cfRule type="cellIs" dxfId="3897" priority="4694" operator="greaterThan">
      <formula>0</formula>
    </cfRule>
  </conditionalFormatting>
  <conditionalFormatting sqref="P45">
    <cfRule type="cellIs" dxfId="3896" priority="4691" operator="greaterThan">
      <formula>0</formula>
    </cfRule>
    <cfRule type="cellIs" dxfId="3895" priority="4692" operator="lessThan">
      <formula>0</formula>
    </cfRule>
  </conditionalFormatting>
  <conditionalFormatting sqref="Q45">
    <cfRule type="cellIs" dxfId="3894" priority="4689" operator="lessThan">
      <formula>0</formula>
    </cfRule>
    <cfRule type="cellIs" dxfId="3893" priority="4690" operator="greaterThan">
      <formula>0</formula>
    </cfRule>
  </conditionalFormatting>
  <conditionalFormatting sqref="R45">
    <cfRule type="cellIs" dxfId="3892" priority="4687" operator="greaterThan">
      <formula>0</formula>
    </cfRule>
    <cfRule type="cellIs" dxfId="3891" priority="4688" operator="lessThan">
      <formula>0</formula>
    </cfRule>
  </conditionalFormatting>
  <conditionalFormatting sqref="S45">
    <cfRule type="cellIs" dxfId="3890" priority="4685" operator="lessThan">
      <formula>0</formula>
    </cfRule>
    <cfRule type="cellIs" dxfId="3889" priority="4686" operator="greaterThan">
      <formula>0</formula>
    </cfRule>
  </conditionalFormatting>
  <conditionalFormatting sqref="T45">
    <cfRule type="cellIs" dxfId="3888" priority="4683" operator="greaterThan">
      <formula>0</formula>
    </cfRule>
    <cfRule type="cellIs" dxfId="3887" priority="4684" operator="lessThan">
      <formula>0</formula>
    </cfRule>
  </conditionalFormatting>
  <conditionalFormatting sqref="U45">
    <cfRule type="cellIs" dxfId="3886" priority="4681" operator="lessThan">
      <formula>0</formula>
    </cfRule>
    <cfRule type="cellIs" dxfId="3885" priority="4682" operator="greaterThan">
      <formula>0</formula>
    </cfRule>
  </conditionalFormatting>
  <conditionalFormatting sqref="V45">
    <cfRule type="cellIs" dxfId="3884" priority="4679" operator="greaterThan">
      <formula>0</formula>
    </cfRule>
    <cfRule type="cellIs" dxfId="3883" priority="4680" operator="lessThan">
      <formula>0</formula>
    </cfRule>
  </conditionalFormatting>
  <conditionalFormatting sqref="W45">
    <cfRule type="cellIs" dxfId="3882" priority="4677" operator="lessThan">
      <formula>0</formula>
    </cfRule>
    <cfRule type="cellIs" dxfId="3881" priority="4678" operator="greaterThan">
      <formula>0</formula>
    </cfRule>
  </conditionalFormatting>
  <conditionalFormatting sqref="X45">
    <cfRule type="cellIs" dxfId="3880" priority="4675" operator="greaterThan">
      <formula>0</formula>
    </cfRule>
    <cfRule type="cellIs" dxfId="3879" priority="4676" operator="lessThan">
      <formula>0</formula>
    </cfRule>
  </conditionalFormatting>
  <conditionalFormatting sqref="Y45">
    <cfRule type="cellIs" dxfId="3878" priority="4673" operator="lessThan">
      <formula>0</formula>
    </cfRule>
    <cfRule type="cellIs" dxfId="3877" priority="4674" operator="greaterThan">
      <formula>0</formula>
    </cfRule>
  </conditionalFormatting>
  <conditionalFormatting sqref="Z45">
    <cfRule type="cellIs" dxfId="3876" priority="4671" operator="greaterThan">
      <formula>0</formula>
    </cfRule>
    <cfRule type="cellIs" dxfId="3875" priority="4672" operator="lessThan">
      <formula>0</formula>
    </cfRule>
  </conditionalFormatting>
  <conditionalFormatting sqref="AA45">
    <cfRule type="cellIs" dxfId="3874" priority="4669" operator="lessThan">
      <formula>0</formula>
    </cfRule>
    <cfRule type="cellIs" dxfId="3873" priority="4670" operator="greaterThan">
      <formula>0</formula>
    </cfRule>
  </conditionalFormatting>
  <conditionalFormatting sqref="AB45">
    <cfRule type="cellIs" dxfId="3872" priority="4667" operator="greaterThan">
      <formula>0</formula>
    </cfRule>
    <cfRule type="cellIs" dxfId="3871" priority="4668" operator="lessThan">
      <formula>0</formula>
    </cfRule>
  </conditionalFormatting>
  <conditionalFormatting sqref="AC45">
    <cfRule type="cellIs" dxfId="3870" priority="4665" operator="lessThan">
      <formula>0</formula>
    </cfRule>
    <cfRule type="cellIs" dxfId="3869" priority="4666" operator="greaterThan">
      <formula>0</formula>
    </cfRule>
  </conditionalFormatting>
  <conditionalFormatting sqref="H49">
    <cfRule type="cellIs" dxfId="3868" priority="4663" operator="greaterThan">
      <formula>0</formula>
    </cfRule>
    <cfRule type="cellIs" dxfId="3867" priority="4664" operator="lessThan">
      <formula>0</formula>
    </cfRule>
  </conditionalFormatting>
  <conditionalFormatting sqref="J49">
    <cfRule type="cellIs" dxfId="3866" priority="4659" operator="greaterThan">
      <formula>0</formula>
    </cfRule>
    <cfRule type="cellIs" dxfId="3865" priority="4660" operator="lessThan">
      <formula>0</formula>
    </cfRule>
  </conditionalFormatting>
  <conditionalFormatting sqref="L49">
    <cfRule type="cellIs" dxfId="3864" priority="4655" operator="greaterThan">
      <formula>0</formula>
    </cfRule>
    <cfRule type="cellIs" dxfId="3863" priority="4656" operator="lessThan">
      <formula>0</formula>
    </cfRule>
  </conditionalFormatting>
  <conditionalFormatting sqref="N49">
    <cfRule type="cellIs" dxfId="3862" priority="4651" operator="greaterThan">
      <formula>0</formula>
    </cfRule>
    <cfRule type="cellIs" dxfId="3861" priority="4652" operator="lessThan">
      <formula>0</formula>
    </cfRule>
  </conditionalFormatting>
  <conditionalFormatting sqref="P49">
    <cfRule type="cellIs" dxfId="3860" priority="4647" operator="greaterThan">
      <formula>0</formula>
    </cfRule>
    <cfRule type="cellIs" dxfId="3859" priority="4648" operator="lessThan">
      <formula>0</formula>
    </cfRule>
  </conditionalFormatting>
  <conditionalFormatting sqref="R49">
    <cfRule type="cellIs" dxfId="3858" priority="4643" operator="greaterThan">
      <formula>0</formula>
    </cfRule>
    <cfRule type="cellIs" dxfId="3857" priority="4644" operator="lessThan">
      <formula>0</formula>
    </cfRule>
  </conditionalFormatting>
  <conditionalFormatting sqref="T49">
    <cfRule type="cellIs" dxfId="3856" priority="4639" operator="greaterThan">
      <formula>0</formula>
    </cfRule>
    <cfRule type="cellIs" dxfId="3855" priority="4640" operator="lessThan">
      <formula>0</formula>
    </cfRule>
  </conditionalFormatting>
  <conditionalFormatting sqref="V49">
    <cfRule type="cellIs" dxfId="3854" priority="4635" operator="greaterThan">
      <formula>0</formula>
    </cfRule>
    <cfRule type="cellIs" dxfId="3853" priority="4636" operator="lessThan">
      <formula>0</formula>
    </cfRule>
  </conditionalFormatting>
  <conditionalFormatting sqref="X49">
    <cfRule type="cellIs" dxfId="3852" priority="4631" operator="greaterThan">
      <formula>0</formula>
    </cfRule>
    <cfRule type="cellIs" dxfId="3851" priority="4632" operator="lessThan">
      <formula>0</formula>
    </cfRule>
  </conditionalFormatting>
  <conditionalFormatting sqref="Z49">
    <cfRule type="cellIs" dxfId="3850" priority="4627" operator="greaterThan">
      <formula>0</formula>
    </cfRule>
    <cfRule type="cellIs" dxfId="3849" priority="4628" operator="lessThan">
      <formula>0</formula>
    </cfRule>
  </conditionalFormatting>
  <conditionalFormatting sqref="AB49">
    <cfRule type="cellIs" dxfId="3848" priority="4623" operator="greaterThan">
      <formula>0</formula>
    </cfRule>
    <cfRule type="cellIs" dxfId="3847" priority="4624" operator="lessThan">
      <formula>0</formula>
    </cfRule>
  </conditionalFormatting>
  <conditionalFormatting sqref="F52">
    <cfRule type="cellIs" dxfId="3846" priority="4619" operator="lessThan">
      <formula>$B52</formula>
    </cfRule>
    <cfRule type="cellIs" dxfId="3845" priority="4620" operator="greaterThan">
      <formula>$B52</formula>
    </cfRule>
  </conditionalFormatting>
  <conditionalFormatting sqref="H52">
    <cfRule type="cellIs" dxfId="3844" priority="4617" operator="lessThan">
      <formula>$B52</formula>
    </cfRule>
    <cfRule type="cellIs" dxfId="3843" priority="4618" operator="greaterThan">
      <formula>$B52</formula>
    </cfRule>
  </conditionalFormatting>
  <conditionalFormatting sqref="J52">
    <cfRule type="cellIs" dxfId="3842" priority="4615" operator="lessThan">
      <formula>$B52</formula>
    </cfRule>
    <cfRule type="cellIs" dxfId="3841" priority="4616" operator="greaterThan">
      <formula>$B52</formula>
    </cfRule>
  </conditionalFormatting>
  <conditionalFormatting sqref="L52">
    <cfRule type="cellIs" dxfId="3840" priority="4613" operator="lessThan">
      <formula>$B52</formula>
    </cfRule>
    <cfRule type="cellIs" dxfId="3839" priority="4614" operator="greaterThan">
      <formula>$B52</formula>
    </cfRule>
  </conditionalFormatting>
  <conditionalFormatting sqref="N52">
    <cfRule type="cellIs" dxfId="3838" priority="4611" operator="lessThan">
      <formula>$B52</formula>
    </cfRule>
    <cfRule type="cellIs" dxfId="3837" priority="4612" operator="greaterThan">
      <formula>$B52</formula>
    </cfRule>
  </conditionalFormatting>
  <conditionalFormatting sqref="P52">
    <cfRule type="cellIs" dxfId="3836" priority="4609" operator="lessThan">
      <formula>$B52</formula>
    </cfRule>
    <cfRule type="cellIs" dxfId="3835" priority="4610" operator="greaterThan">
      <formula>$B52</formula>
    </cfRule>
  </conditionalFormatting>
  <conditionalFormatting sqref="R52">
    <cfRule type="cellIs" dxfId="3834" priority="4607" operator="lessThan">
      <formula>$B52</formula>
    </cfRule>
    <cfRule type="cellIs" dxfId="3833" priority="4608" operator="greaterThan">
      <formula>$B52</formula>
    </cfRule>
  </conditionalFormatting>
  <conditionalFormatting sqref="T52">
    <cfRule type="cellIs" dxfId="3832" priority="4605" operator="lessThan">
      <formula>$B52</formula>
    </cfRule>
    <cfRule type="cellIs" dxfId="3831" priority="4606" operator="greaterThan">
      <formula>$B52</formula>
    </cfRule>
  </conditionalFormatting>
  <conditionalFormatting sqref="V52">
    <cfRule type="cellIs" dxfId="3830" priority="4603" operator="lessThan">
      <formula>$B52</formula>
    </cfRule>
    <cfRule type="cellIs" dxfId="3829" priority="4604" operator="greaterThan">
      <formula>$B52</formula>
    </cfRule>
  </conditionalFormatting>
  <conditionalFormatting sqref="X52">
    <cfRule type="cellIs" dxfId="3828" priority="4601" operator="lessThan">
      <formula>$B52</formula>
    </cfRule>
    <cfRule type="cellIs" dxfId="3827" priority="4602" operator="greaterThan">
      <formula>$B52</formula>
    </cfRule>
  </conditionalFormatting>
  <conditionalFormatting sqref="Z52">
    <cfRule type="cellIs" dxfId="3826" priority="4599" operator="lessThan">
      <formula>$B52</formula>
    </cfRule>
    <cfRule type="cellIs" dxfId="3825" priority="4600" operator="greaterThan">
      <formula>$B52</formula>
    </cfRule>
  </conditionalFormatting>
  <conditionalFormatting sqref="AB52">
    <cfRule type="cellIs" dxfId="3824" priority="4597" operator="lessThan">
      <formula>$B52</formula>
    </cfRule>
    <cfRule type="cellIs" dxfId="3823" priority="4598" operator="greaterThan">
      <formula>$B52</formula>
    </cfRule>
  </conditionalFormatting>
  <conditionalFormatting sqref="G52">
    <cfRule type="cellIs" dxfId="3822" priority="4595" operator="greaterThan">
      <formula>$C52</formula>
    </cfRule>
    <cfRule type="cellIs" dxfId="3821" priority="4596" operator="lessThan">
      <formula>$C52</formula>
    </cfRule>
  </conditionalFormatting>
  <conditionalFormatting sqref="I52">
    <cfRule type="cellIs" dxfId="3820" priority="4593" operator="greaterThan">
      <formula>$C52</formula>
    </cfRule>
    <cfRule type="cellIs" dxfId="3819" priority="4594" operator="lessThan">
      <formula>$C52</formula>
    </cfRule>
  </conditionalFormatting>
  <conditionalFormatting sqref="K52">
    <cfRule type="cellIs" dxfId="3818" priority="4591" operator="greaterThan">
      <formula>$C52</formula>
    </cfRule>
    <cfRule type="cellIs" dxfId="3817" priority="4592" operator="lessThan">
      <formula>$C52</formula>
    </cfRule>
  </conditionalFormatting>
  <conditionalFormatting sqref="M52">
    <cfRule type="cellIs" dxfId="3816" priority="4589" operator="greaterThan">
      <formula>$C52</formula>
    </cfRule>
    <cfRule type="cellIs" dxfId="3815" priority="4590" operator="lessThan">
      <formula>$C52</formula>
    </cfRule>
  </conditionalFormatting>
  <conditionalFormatting sqref="O52">
    <cfRule type="cellIs" dxfId="3814" priority="4587" operator="greaterThan">
      <formula>$C52</formula>
    </cfRule>
    <cfRule type="cellIs" dxfId="3813" priority="4588" operator="lessThan">
      <formula>$C52</formula>
    </cfRule>
  </conditionalFormatting>
  <conditionalFormatting sqref="Q52">
    <cfRule type="cellIs" dxfId="3812" priority="4585" operator="greaterThan">
      <formula>$C52</formula>
    </cfRule>
    <cfRule type="cellIs" dxfId="3811" priority="4586" operator="lessThan">
      <formula>$C52</formula>
    </cfRule>
  </conditionalFormatting>
  <conditionalFormatting sqref="S52">
    <cfRule type="cellIs" dxfId="3810" priority="4583" operator="greaterThan">
      <formula>$C52</formula>
    </cfRule>
    <cfRule type="cellIs" dxfId="3809" priority="4584" operator="lessThan">
      <formula>$C52</formula>
    </cfRule>
  </conditionalFormatting>
  <conditionalFormatting sqref="U52">
    <cfRule type="cellIs" dxfId="3808" priority="4581" operator="greaterThan">
      <formula>$C52</formula>
    </cfRule>
    <cfRule type="cellIs" dxfId="3807" priority="4582" operator="lessThan">
      <formula>$C52</formula>
    </cfRule>
  </conditionalFormatting>
  <conditionalFormatting sqref="W52">
    <cfRule type="cellIs" dxfId="3806" priority="4579" operator="greaterThan">
      <formula>$C52</formula>
    </cfRule>
    <cfRule type="cellIs" dxfId="3805" priority="4580" operator="lessThan">
      <formula>$C52</formula>
    </cfRule>
  </conditionalFormatting>
  <conditionalFormatting sqref="Y52">
    <cfRule type="cellIs" dxfId="3804" priority="4577" operator="greaterThan">
      <formula>$C52</formula>
    </cfRule>
    <cfRule type="cellIs" dxfId="3803" priority="4578" operator="lessThan">
      <formula>$C52</formula>
    </cfRule>
  </conditionalFormatting>
  <conditionalFormatting sqref="AA52">
    <cfRule type="cellIs" dxfId="3802" priority="4575" operator="greaterThan">
      <formula>$C52</formula>
    </cfRule>
    <cfRule type="cellIs" dxfId="3801" priority="4576" operator="lessThan">
      <formula>$C52</formula>
    </cfRule>
  </conditionalFormatting>
  <conditionalFormatting sqref="AC52">
    <cfRule type="cellIs" dxfId="3800" priority="4573" operator="greaterThan">
      <formula>$C52</formula>
    </cfRule>
    <cfRule type="cellIs" dxfId="3799" priority="4574" operator="lessThan">
      <formula>$C52</formula>
    </cfRule>
  </conditionalFormatting>
  <conditionalFormatting sqref="F56">
    <cfRule type="cellIs" dxfId="3798" priority="4571" operator="lessThan">
      <formula>$B52</formula>
    </cfRule>
    <cfRule type="cellIs" dxfId="3797" priority="4572" operator="greaterThan">
      <formula>$B52</formula>
    </cfRule>
  </conditionalFormatting>
  <conditionalFormatting sqref="G56">
    <cfRule type="cellIs" dxfId="3796" priority="4569" operator="greaterThan">
      <formula>$C52</formula>
    </cfRule>
    <cfRule type="cellIs" dxfId="3795" priority="4570" operator="lessThan">
      <formula>$C52</formula>
    </cfRule>
  </conditionalFormatting>
  <conditionalFormatting sqref="F60">
    <cfRule type="cellIs" dxfId="3794" priority="4567" operator="lessThan">
      <formula>$B52</formula>
    </cfRule>
    <cfRule type="cellIs" dxfId="3793" priority="4568" operator="greaterThan">
      <formula>$B52</formula>
    </cfRule>
  </conditionalFormatting>
  <conditionalFormatting sqref="G60">
    <cfRule type="cellIs" dxfId="3792" priority="4565" operator="greaterThan">
      <formula>$C52</formula>
    </cfRule>
    <cfRule type="cellIs" dxfId="3791" priority="4566" operator="lessThan">
      <formula>$C52</formula>
    </cfRule>
  </conditionalFormatting>
  <conditionalFormatting sqref="F64">
    <cfRule type="cellIs" dxfId="3790" priority="4563" operator="lessThan">
      <formula>$B52</formula>
    </cfRule>
    <cfRule type="cellIs" dxfId="3789" priority="4564" operator="greaterThan">
      <formula>$B52</formula>
    </cfRule>
  </conditionalFormatting>
  <conditionalFormatting sqref="G64">
    <cfRule type="cellIs" dxfId="3788" priority="4561" operator="greaterThan">
      <formula>$C52</formula>
    </cfRule>
    <cfRule type="cellIs" dxfId="3787" priority="4562" operator="lessThan">
      <formula>$C52</formula>
    </cfRule>
  </conditionalFormatting>
  <conditionalFormatting sqref="H56">
    <cfRule type="cellIs" dxfId="3786" priority="4559" operator="lessThan">
      <formula>$B52</formula>
    </cfRule>
    <cfRule type="cellIs" dxfId="3785" priority="4560" operator="greaterThan">
      <formula>$B52</formula>
    </cfRule>
  </conditionalFormatting>
  <conditionalFormatting sqref="J56">
    <cfRule type="cellIs" dxfId="3784" priority="4557" operator="lessThan">
      <formula>$B52</formula>
    </cfRule>
    <cfRule type="cellIs" dxfId="3783" priority="4558" operator="greaterThan">
      <formula>$B52</formula>
    </cfRule>
  </conditionalFormatting>
  <conditionalFormatting sqref="L56">
    <cfRule type="cellIs" dxfId="3782" priority="4555" operator="lessThan">
      <formula>$B52</formula>
    </cfRule>
    <cfRule type="cellIs" dxfId="3781" priority="4556" operator="greaterThan">
      <formula>$B52</formula>
    </cfRule>
  </conditionalFormatting>
  <conditionalFormatting sqref="N56">
    <cfRule type="cellIs" dxfId="3780" priority="4553" operator="lessThan">
      <formula>$B52</formula>
    </cfRule>
    <cfRule type="cellIs" dxfId="3779" priority="4554" operator="greaterThan">
      <formula>$B52</formula>
    </cfRule>
  </conditionalFormatting>
  <conditionalFormatting sqref="P56">
    <cfRule type="cellIs" dxfId="3778" priority="4551" operator="lessThan">
      <formula>$B52</formula>
    </cfRule>
    <cfRule type="cellIs" dxfId="3777" priority="4552" operator="greaterThan">
      <formula>$B52</formula>
    </cfRule>
  </conditionalFormatting>
  <conditionalFormatting sqref="R56">
    <cfRule type="cellIs" dxfId="3776" priority="4549" operator="lessThan">
      <formula>$B52</formula>
    </cfRule>
    <cfRule type="cellIs" dxfId="3775" priority="4550" operator="greaterThan">
      <formula>$B52</formula>
    </cfRule>
  </conditionalFormatting>
  <conditionalFormatting sqref="T56">
    <cfRule type="cellIs" dxfId="3774" priority="4547" operator="lessThan">
      <formula>$B52</formula>
    </cfRule>
    <cfRule type="cellIs" dxfId="3773" priority="4548" operator="greaterThan">
      <formula>$B52</formula>
    </cfRule>
  </conditionalFormatting>
  <conditionalFormatting sqref="V56">
    <cfRule type="cellIs" dxfId="3772" priority="4545" operator="lessThan">
      <formula>$B52</formula>
    </cfRule>
    <cfRule type="cellIs" dxfId="3771" priority="4546" operator="greaterThan">
      <formula>$B52</formula>
    </cfRule>
  </conditionalFormatting>
  <conditionalFormatting sqref="X56">
    <cfRule type="cellIs" dxfId="3770" priority="4543" operator="lessThan">
      <formula>$B52</formula>
    </cfRule>
    <cfRule type="cellIs" dxfId="3769" priority="4544" operator="greaterThan">
      <formula>$B52</formula>
    </cfRule>
  </conditionalFormatting>
  <conditionalFormatting sqref="Z56">
    <cfRule type="cellIs" dxfId="3768" priority="4541" operator="lessThan">
      <formula>$B52</formula>
    </cfRule>
    <cfRule type="cellIs" dxfId="3767" priority="4542" operator="greaterThan">
      <formula>$B52</formula>
    </cfRule>
  </conditionalFormatting>
  <conditionalFormatting sqref="AB56">
    <cfRule type="cellIs" dxfId="3766" priority="4539" operator="lessThan">
      <formula>$B52</formula>
    </cfRule>
    <cfRule type="cellIs" dxfId="3765" priority="4540" operator="greaterThan">
      <formula>$B52</formula>
    </cfRule>
  </conditionalFormatting>
  <conditionalFormatting sqref="I56">
    <cfRule type="cellIs" dxfId="3764" priority="4537" operator="greaterThan">
      <formula>$C52</formula>
    </cfRule>
    <cfRule type="cellIs" dxfId="3763" priority="4538" operator="lessThan">
      <formula>$C52</formula>
    </cfRule>
  </conditionalFormatting>
  <conditionalFormatting sqref="K56">
    <cfRule type="cellIs" dxfId="3762" priority="4535" operator="greaterThan">
      <formula>$C52</formula>
    </cfRule>
    <cfRule type="cellIs" dxfId="3761" priority="4536" operator="lessThan">
      <formula>$C52</formula>
    </cfRule>
  </conditionalFormatting>
  <conditionalFormatting sqref="M56">
    <cfRule type="cellIs" dxfId="3760" priority="4533" operator="greaterThan">
      <formula>$C52</formula>
    </cfRule>
    <cfRule type="cellIs" dxfId="3759" priority="4534" operator="lessThan">
      <formula>$C52</formula>
    </cfRule>
  </conditionalFormatting>
  <conditionalFormatting sqref="O56">
    <cfRule type="cellIs" dxfId="3758" priority="4531" operator="greaterThan">
      <formula>$C52</formula>
    </cfRule>
    <cfRule type="cellIs" dxfId="3757" priority="4532" operator="lessThan">
      <formula>$C52</formula>
    </cfRule>
  </conditionalFormatting>
  <conditionalFormatting sqref="Q56">
    <cfRule type="cellIs" dxfId="3756" priority="4529" operator="greaterThan">
      <formula>$C52</formula>
    </cfRule>
    <cfRule type="cellIs" dxfId="3755" priority="4530" operator="lessThan">
      <formula>$C52</formula>
    </cfRule>
  </conditionalFormatting>
  <conditionalFormatting sqref="S56">
    <cfRule type="cellIs" dxfId="3754" priority="4527" operator="greaterThan">
      <formula>$C52</formula>
    </cfRule>
    <cfRule type="cellIs" dxfId="3753" priority="4528" operator="lessThan">
      <formula>$C52</formula>
    </cfRule>
  </conditionalFormatting>
  <conditionalFormatting sqref="U56">
    <cfRule type="cellIs" dxfId="3752" priority="4525" operator="greaterThan">
      <formula>$C52</formula>
    </cfRule>
    <cfRule type="cellIs" dxfId="3751" priority="4526" operator="lessThan">
      <formula>$C52</formula>
    </cfRule>
  </conditionalFormatting>
  <conditionalFormatting sqref="W56">
    <cfRule type="cellIs" dxfId="3750" priority="4523" operator="greaterThan">
      <formula>$C52</formula>
    </cfRule>
    <cfRule type="cellIs" dxfId="3749" priority="4524" operator="lessThan">
      <formula>$C52</formula>
    </cfRule>
  </conditionalFormatting>
  <conditionalFormatting sqref="Y56">
    <cfRule type="cellIs" dxfId="3748" priority="4521" operator="greaterThan">
      <formula>$C52</formula>
    </cfRule>
    <cfRule type="cellIs" dxfId="3747" priority="4522" operator="lessThan">
      <formula>$C52</formula>
    </cfRule>
  </conditionalFormatting>
  <conditionalFormatting sqref="AA56">
    <cfRule type="cellIs" dxfId="3746" priority="4519" operator="greaterThan">
      <formula>$C52</formula>
    </cfRule>
    <cfRule type="cellIs" dxfId="3745" priority="4520" operator="lessThan">
      <formula>$C52</formula>
    </cfRule>
  </conditionalFormatting>
  <conditionalFormatting sqref="AC56">
    <cfRule type="cellIs" dxfId="3744" priority="4517" operator="greaterThan">
      <formula>$C52</formula>
    </cfRule>
    <cfRule type="cellIs" dxfId="3743" priority="4518" operator="lessThan">
      <formula>$C52</formula>
    </cfRule>
  </conditionalFormatting>
  <conditionalFormatting sqref="H60">
    <cfRule type="cellIs" dxfId="3742" priority="4515" operator="lessThan">
      <formula>$B52</formula>
    </cfRule>
    <cfRule type="cellIs" dxfId="3741" priority="4516" operator="greaterThan">
      <formula>$B52</formula>
    </cfRule>
  </conditionalFormatting>
  <conditionalFormatting sqref="J60">
    <cfRule type="cellIs" dxfId="3740" priority="4513" operator="lessThan">
      <formula>$B52</formula>
    </cfRule>
    <cfRule type="cellIs" dxfId="3739" priority="4514" operator="greaterThan">
      <formula>$B52</formula>
    </cfRule>
  </conditionalFormatting>
  <conditionalFormatting sqref="L60">
    <cfRule type="cellIs" dxfId="3738" priority="4511" operator="lessThan">
      <formula>$B52</formula>
    </cfRule>
    <cfRule type="cellIs" dxfId="3737" priority="4512" operator="greaterThan">
      <formula>$B52</formula>
    </cfRule>
  </conditionalFormatting>
  <conditionalFormatting sqref="N60">
    <cfRule type="cellIs" dxfId="3736" priority="4509" operator="lessThan">
      <formula>$B52</formula>
    </cfRule>
    <cfRule type="cellIs" dxfId="3735" priority="4510" operator="greaterThan">
      <formula>$B52</formula>
    </cfRule>
  </conditionalFormatting>
  <conditionalFormatting sqref="P60">
    <cfRule type="cellIs" dxfId="3734" priority="4507" operator="lessThan">
      <formula>$B52</formula>
    </cfRule>
    <cfRule type="cellIs" dxfId="3733" priority="4508" operator="greaterThan">
      <formula>$B52</formula>
    </cfRule>
  </conditionalFormatting>
  <conditionalFormatting sqref="R60">
    <cfRule type="cellIs" dxfId="3732" priority="4505" operator="lessThan">
      <formula>$B52</formula>
    </cfRule>
    <cfRule type="cellIs" dxfId="3731" priority="4506" operator="greaterThan">
      <formula>$B52</formula>
    </cfRule>
  </conditionalFormatting>
  <conditionalFormatting sqref="T60">
    <cfRule type="cellIs" dxfId="3730" priority="4503" operator="lessThan">
      <formula>$B52</formula>
    </cfRule>
    <cfRule type="cellIs" dxfId="3729" priority="4504" operator="greaterThan">
      <formula>$B52</formula>
    </cfRule>
  </conditionalFormatting>
  <conditionalFormatting sqref="V60">
    <cfRule type="cellIs" dxfId="3728" priority="4501" operator="lessThan">
      <formula>$B52</formula>
    </cfRule>
    <cfRule type="cellIs" dxfId="3727" priority="4502" operator="greaterThan">
      <formula>$B52</formula>
    </cfRule>
  </conditionalFormatting>
  <conditionalFormatting sqref="X60">
    <cfRule type="cellIs" dxfId="3726" priority="4499" operator="lessThan">
      <formula>$B52</formula>
    </cfRule>
    <cfRule type="cellIs" dxfId="3725" priority="4500" operator="greaterThan">
      <formula>$B52</formula>
    </cfRule>
  </conditionalFormatting>
  <conditionalFormatting sqref="Z60">
    <cfRule type="cellIs" dxfId="3724" priority="4497" operator="lessThan">
      <formula>$B52</formula>
    </cfRule>
    <cfRule type="cellIs" dxfId="3723" priority="4498" operator="greaterThan">
      <formula>$B52</formula>
    </cfRule>
  </conditionalFormatting>
  <conditionalFormatting sqref="AB60">
    <cfRule type="cellIs" dxfId="3722" priority="4495" operator="lessThan">
      <formula>$B52</formula>
    </cfRule>
    <cfRule type="cellIs" dxfId="3721" priority="4496" operator="greaterThan">
      <formula>$B52</formula>
    </cfRule>
  </conditionalFormatting>
  <conditionalFormatting sqref="I60">
    <cfRule type="cellIs" dxfId="3720" priority="4493" operator="greaterThan">
      <formula>$C52</formula>
    </cfRule>
    <cfRule type="cellIs" dxfId="3719" priority="4494" operator="lessThan">
      <formula>$C52</formula>
    </cfRule>
  </conditionalFormatting>
  <conditionalFormatting sqref="K60">
    <cfRule type="cellIs" dxfId="3718" priority="4491" operator="greaterThan">
      <formula>$C52</formula>
    </cfRule>
    <cfRule type="cellIs" dxfId="3717" priority="4492" operator="lessThan">
      <formula>$C52</formula>
    </cfRule>
  </conditionalFormatting>
  <conditionalFormatting sqref="M60">
    <cfRule type="cellIs" dxfId="3716" priority="4489" operator="greaterThan">
      <formula>$C52</formula>
    </cfRule>
    <cfRule type="cellIs" dxfId="3715" priority="4490" operator="lessThan">
      <formula>$C52</formula>
    </cfRule>
  </conditionalFormatting>
  <conditionalFormatting sqref="O60">
    <cfRule type="cellIs" dxfId="3714" priority="4487" operator="greaterThan">
      <formula>$C52</formula>
    </cfRule>
    <cfRule type="cellIs" dxfId="3713" priority="4488" operator="lessThan">
      <formula>$C52</formula>
    </cfRule>
  </conditionalFormatting>
  <conditionalFormatting sqref="Q60">
    <cfRule type="cellIs" dxfId="3712" priority="4485" operator="greaterThan">
      <formula>$C52</formula>
    </cfRule>
    <cfRule type="cellIs" dxfId="3711" priority="4486" operator="lessThan">
      <formula>$C52</formula>
    </cfRule>
  </conditionalFormatting>
  <conditionalFormatting sqref="S60">
    <cfRule type="cellIs" dxfId="3710" priority="4483" operator="greaterThan">
      <formula>$C52</formula>
    </cfRule>
    <cfRule type="cellIs" dxfId="3709" priority="4484" operator="lessThan">
      <formula>$C52</formula>
    </cfRule>
  </conditionalFormatting>
  <conditionalFormatting sqref="U60">
    <cfRule type="cellIs" dxfId="3708" priority="4481" operator="greaterThan">
      <formula>$C52</formula>
    </cfRule>
    <cfRule type="cellIs" dxfId="3707" priority="4482" operator="lessThan">
      <formula>$C52</formula>
    </cfRule>
  </conditionalFormatting>
  <conditionalFormatting sqref="W60">
    <cfRule type="cellIs" dxfId="3706" priority="4479" operator="greaterThan">
      <formula>$C52</formula>
    </cfRule>
    <cfRule type="cellIs" dxfId="3705" priority="4480" operator="lessThan">
      <formula>$C52</formula>
    </cfRule>
  </conditionalFormatting>
  <conditionalFormatting sqref="Y60">
    <cfRule type="cellIs" dxfId="3704" priority="4477" operator="greaterThan">
      <formula>$C52</formula>
    </cfRule>
    <cfRule type="cellIs" dxfId="3703" priority="4478" operator="lessThan">
      <formula>$C52</formula>
    </cfRule>
  </conditionalFormatting>
  <conditionalFormatting sqref="AA60">
    <cfRule type="cellIs" dxfId="3702" priority="4475" operator="greaterThan">
      <formula>$C52</formula>
    </cfRule>
    <cfRule type="cellIs" dxfId="3701" priority="4476" operator="lessThan">
      <formula>$C52</formula>
    </cfRule>
  </conditionalFormatting>
  <conditionalFormatting sqref="AC60">
    <cfRule type="cellIs" dxfId="3700" priority="4473" operator="greaterThan">
      <formula>$C52</formula>
    </cfRule>
    <cfRule type="cellIs" dxfId="3699" priority="4474" operator="lessThan">
      <formula>$C52</formula>
    </cfRule>
  </conditionalFormatting>
  <conditionalFormatting sqref="H64">
    <cfRule type="cellIs" dxfId="3698" priority="4471" operator="lessThan">
      <formula>$B52</formula>
    </cfRule>
    <cfRule type="cellIs" dxfId="3697" priority="4472" operator="greaterThan">
      <formula>$B52</formula>
    </cfRule>
  </conditionalFormatting>
  <conditionalFormatting sqref="J64">
    <cfRule type="cellIs" dxfId="3696" priority="4469" operator="lessThan">
      <formula>$B52</formula>
    </cfRule>
    <cfRule type="cellIs" dxfId="3695" priority="4470" operator="greaterThan">
      <formula>$B52</formula>
    </cfRule>
  </conditionalFormatting>
  <conditionalFormatting sqref="L64">
    <cfRule type="cellIs" dxfId="3694" priority="4467" operator="lessThan">
      <formula>$B52</formula>
    </cfRule>
    <cfRule type="cellIs" dxfId="3693" priority="4468" operator="greaterThan">
      <formula>$B52</formula>
    </cfRule>
  </conditionalFormatting>
  <conditionalFormatting sqref="N64">
    <cfRule type="cellIs" dxfId="3692" priority="4465" operator="lessThan">
      <formula>$B52</formula>
    </cfRule>
    <cfRule type="cellIs" dxfId="3691" priority="4466" operator="greaterThan">
      <formula>$B52</formula>
    </cfRule>
  </conditionalFormatting>
  <conditionalFormatting sqref="P64">
    <cfRule type="cellIs" dxfId="3690" priority="4463" operator="lessThan">
      <formula>$B52</formula>
    </cfRule>
    <cfRule type="cellIs" dxfId="3689" priority="4464" operator="greaterThan">
      <formula>$B52</formula>
    </cfRule>
  </conditionalFormatting>
  <conditionalFormatting sqref="R64">
    <cfRule type="cellIs" dxfId="3688" priority="4461" operator="lessThan">
      <formula>$B52</formula>
    </cfRule>
    <cfRule type="cellIs" dxfId="3687" priority="4462" operator="greaterThan">
      <formula>$B52</formula>
    </cfRule>
  </conditionalFormatting>
  <conditionalFormatting sqref="T64">
    <cfRule type="cellIs" dxfId="3686" priority="4459" operator="lessThan">
      <formula>$B52</formula>
    </cfRule>
    <cfRule type="cellIs" dxfId="3685" priority="4460" operator="greaterThan">
      <formula>$B52</formula>
    </cfRule>
  </conditionalFormatting>
  <conditionalFormatting sqref="V64">
    <cfRule type="cellIs" dxfId="3684" priority="4457" operator="lessThan">
      <formula>$B52</formula>
    </cfRule>
    <cfRule type="cellIs" dxfId="3683" priority="4458" operator="greaterThan">
      <formula>$B52</formula>
    </cfRule>
  </conditionalFormatting>
  <conditionalFormatting sqref="X64">
    <cfRule type="cellIs" dxfId="3682" priority="4455" operator="lessThan">
      <formula>$B52</formula>
    </cfRule>
    <cfRule type="cellIs" dxfId="3681" priority="4456" operator="greaterThan">
      <formula>$B52</formula>
    </cfRule>
  </conditionalFormatting>
  <conditionalFormatting sqref="Z64">
    <cfRule type="cellIs" dxfId="3680" priority="4453" operator="lessThan">
      <formula>$B52</formula>
    </cfRule>
    <cfRule type="cellIs" dxfId="3679" priority="4454" operator="greaterThan">
      <formula>$B52</formula>
    </cfRule>
  </conditionalFormatting>
  <conditionalFormatting sqref="AB64">
    <cfRule type="cellIs" dxfId="3678" priority="4451" operator="lessThan">
      <formula>$B52</formula>
    </cfRule>
    <cfRule type="cellIs" dxfId="3677" priority="4452" operator="greaterThan">
      <formula>$B52</formula>
    </cfRule>
  </conditionalFormatting>
  <conditionalFormatting sqref="I64">
    <cfRule type="cellIs" dxfId="3676" priority="4449" operator="greaterThan">
      <formula>$C52</formula>
    </cfRule>
    <cfRule type="cellIs" dxfId="3675" priority="4450" operator="lessThan">
      <formula>$C52</formula>
    </cfRule>
  </conditionalFormatting>
  <conditionalFormatting sqref="K64">
    <cfRule type="cellIs" dxfId="3674" priority="4447" operator="greaterThan">
      <formula>$C52</formula>
    </cfRule>
    <cfRule type="cellIs" dxfId="3673" priority="4448" operator="lessThan">
      <formula>$C52</formula>
    </cfRule>
  </conditionalFormatting>
  <conditionalFormatting sqref="M64">
    <cfRule type="cellIs" dxfId="3672" priority="4445" operator="greaterThan">
      <formula>$C52</formula>
    </cfRule>
    <cfRule type="cellIs" dxfId="3671" priority="4446" operator="lessThan">
      <formula>$C52</formula>
    </cfRule>
  </conditionalFormatting>
  <conditionalFormatting sqref="O64">
    <cfRule type="cellIs" dxfId="3670" priority="4443" operator="greaterThan">
      <formula>$C52</formula>
    </cfRule>
    <cfRule type="cellIs" dxfId="3669" priority="4444" operator="lessThan">
      <formula>$C52</formula>
    </cfRule>
  </conditionalFormatting>
  <conditionalFormatting sqref="Q64">
    <cfRule type="cellIs" dxfId="3668" priority="4441" operator="greaterThan">
      <formula>$C52</formula>
    </cfRule>
    <cfRule type="cellIs" dxfId="3667" priority="4442" operator="lessThan">
      <formula>$C52</formula>
    </cfRule>
  </conditionalFormatting>
  <conditionalFormatting sqref="S64">
    <cfRule type="cellIs" dxfId="3666" priority="4439" operator="greaterThan">
      <formula>$C52</formula>
    </cfRule>
    <cfRule type="cellIs" dxfId="3665" priority="4440" operator="lessThan">
      <formula>$C52</formula>
    </cfRule>
  </conditionalFormatting>
  <conditionalFormatting sqref="U64">
    <cfRule type="cellIs" dxfId="3664" priority="4437" operator="greaterThan">
      <formula>$C52</formula>
    </cfRule>
    <cfRule type="cellIs" dxfId="3663" priority="4438" operator="lessThan">
      <formula>$C52</formula>
    </cfRule>
  </conditionalFormatting>
  <conditionalFormatting sqref="W64">
    <cfRule type="cellIs" dxfId="3662" priority="4435" operator="greaterThan">
      <formula>$C52</formula>
    </cfRule>
    <cfRule type="cellIs" dxfId="3661" priority="4436" operator="lessThan">
      <formula>$C52</formula>
    </cfRule>
  </conditionalFormatting>
  <conditionalFormatting sqref="Y64">
    <cfRule type="cellIs" dxfId="3660" priority="4433" operator="greaterThan">
      <formula>$C52</formula>
    </cfRule>
    <cfRule type="cellIs" dxfId="3659" priority="4434" operator="lessThan">
      <formula>$C52</formula>
    </cfRule>
  </conditionalFormatting>
  <conditionalFormatting sqref="AA64">
    <cfRule type="cellIs" dxfId="3658" priority="4431" operator="greaterThan">
      <formula>$C52</formula>
    </cfRule>
    <cfRule type="cellIs" dxfId="3657" priority="4432" operator="lessThan">
      <formula>$C52</formula>
    </cfRule>
  </conditionalFormatting>
  <conditionalFormatting sqref="AC64">
    <cfRule type="cellIs" dxfId="3656" priority="4429" operator="greaterThan">
      <formula>$C52</formula>
    </cfRule>
    <cfRule type="cellIs" dxfId="3655" priority="4430" operator="lessThan">
      <formula>$C52</formula>
    </cfRule>
  </conditionalFormatting>
  <conditionalFormatting sqref="F54">
    <cfRule type="cellIs" dxfId="3654" priority="4428" operator="equal">
      <formula>1</formula>
    </cfRule>
  </conditionalFormatting>
  <conditionalFormatting sqref="F53">
    <cfRule type="cellIs" dxfId="3653" priority="4424" operator="greaterThan">
      <formula>0</formula>
    </cfRule>
    <cfRule type="cellIs" dxfId="3652" priority="4427" operator="lessThan">
      <formula>0</formula>
    </cfRule>
  </conditionalFormatting>
  <conditionalFormatting sqref="G53">
    <cfRule type="cellIs" dxfId="3651" priority="4425" operator="lessThan">
      <formula>0</formula>
    </cfRule>
    <cfRule type="cellIs" dxfId="3650" priority="4426" operator="greaterThan">
      <formula>0</formula>
    </cfRule>
  </conditionalFormatting>
  <conditionalFormatting sqref="H53">
    <cfRule type="cellIs" dxfId="3649" priority="4420" operator="greaterThan">
      <formula>0</formula>
    </cfRule>
    <cfRule type="cellIs" dxfId="3648" priority="4423" operator="lessThan">
      <formula>0</formula>
    </cfRule>
  </conditionalFormatting>
  <conditionalFormatting sqref="I53">
    <cfRule type="cellIs" dxfId="3647" priority="4421" operator="lessThan">
      <formula>0</formula>
    </cfRule>
    <cfRule type="cellIs" dxfId="3646" priority="4422" operator="greaterThan">
      <formula>0</formula>
    </cfRule>
  </conditionalFormatting>
  <conditionalFormatting sqref="J53">
    <cfRule type="cellIs" dxfId="3645" priority="4416" operator="greaterThan">
      <formula>0</formula>
    </cfRule>
    <cfRule type="cellIs" dxfId="3644" priority="4419" operator="lessThan">
      <formula>0</formula>
    </cfRule>
  </conditionalFormatting>
  <conditionalFormatting sqref="K53">
    <cfRule type="cellIs" dxfId="3643" priority="4417" operator="lessThan">
      <formula>0</formula>
    </cfRule>
    <cfRule type="cellIs" dxfId="3642" priority="4418" operator="greaterThan">
      <formula>0</formula>
    </cfRule>
  </conditionalFormatting>
  <conditionalFormatting sqref="L53">
    <cfRule type="cellIs" dxfId="3641" priority="4412" operator="greaterThan">
      <formula>0</formula>
    </cfRule>
    <cfRule type="cellIs" dxfId="3640" priority="4415" operator="lessThan">
      <formula>0</formula>
    </cfRule>
  </conditionalFormatting>
  <conditionalFormatting sqref="M53">
    <cfRule type="cellIs" dxfId="3639" priority="4413" operator="lessThan">
      <formula>0</formula>
    </cfRule>
    <cfRule type="cellIs" dxfId="3638" priority="4414" operator="greaterThan">
      <formula>0</formula>
    </cfRule>
  </conditionalFormatting>
  <conditionalFormatting sqref="N53">
    <cfRule type="cellIs" dxfId="3637" priority="4408" operator="greaterThan">
      <formula>0</formula>
    </cfRule>
    <cfRule type="cellIs" dxfId="3636" priority="4411" operator="lessThan">
      <formula>0</formula>
    </cfRule>
  </conditionalFormatting>
  <conditionalFormatting sqref="O53">
    <cfRule type="cellIs" dxfId="3635" priority="4409" operator="lessThan">
      <formula>0</formula>
    </cfRule>
    <cfRule type="cellIs" dxfId="3634" priority="4410" operator="greaterThan">
      <formula>0</formula>
    </cfRule>
  </conditionalFormatting>
  <conditionalFormatting sqref="P53">
    <cfRule type="cellIs" dxfId="3633" priority="4404" operator="greaterThan">
      <formula>0</formula>
    </cfRule>
    <cfRule type="cellIs" dxfId="3632" priority="4407" operator="lessThan">
      <formula>0</formula>
    </cfRule>
  </conditionalFormatting>
  <conditionalFormatting sqref="Q53">
    <cfRule type="cellIs" dxfId="3631" priority="4405" operator="lessThan">
      <formula>0</formula>
    </cfRule>
    <cfRule type="cellIs" dxfId="3630" priority="4406" operator="greaterThan">
      <formula>0</formula>
    </cfRule>
  </conditionalFormatting>
  <conditionalFormatting sqref="R53">
    <cfRule type="cellIs" dxfId="3629" priority="4400" operator="greaterThan">
      <formula>0</formula>
    </cfRule>
    <cfRule type="cellIs" dxfId="3628" priority="4403" operator="lessThan">
      <formula>0</formula>
    </cfRule>
  </conditionalFormatting>
  <conditionalFormatting sqref="S53">
    <cfRule type="cellIs" dxfId="3627" priority="4401" operator="lessThan">
      <formula>0</formula>
    </cfRule>
    <cfRule type="cellIs" dxfId="3626" priority="4402" operator="greaterThan">
      <formula>0</formula>
    </cfRule>
  </conditionalFormatting>
  <conditionalFormatting sqref="T53">
    <cfRule type="cellIs" dxfId="3625" priority="4396" operator="greaterThan">
      <formula>0</formula>
    </cfRule>
    <cfRule type="cellIs" dxfId="3624" priority="4399" operator="lessThan">
      <formula>0</formula>
    </cfRule>
  </conditionalFormatting>
  <conditionalFormatting sqref="U53">
    <cfRule type="cellIs" dxfId="3623" priority="4397" operator="lessThan">
      <formula>0</formula>
    </cfRule>
    <cfRule type="cellIs" dxfId="3622" priority="4398" operator="greaterThan">
      <formula>0</formula>
    </cfRule>
  </conditionalFormatting>
  <conditionalFormatting sqref="V53">
    <cfRule type="cellIs" dxfId="3621" priority="4392" operator="greaterThan">
      <formula>0</formula>
    </cfRule>
    <cfRule type="cellIs" dxfId="3620" priority="4395" operator="lessThan">
      <formula>0</formula>
    </cfRule>
  </conditionalFormatting>
  <conditionalFormatting sqref="W53">
    <cfRule type="cellIs" dxfId="3619" priority="4393" operator="lessThan">
      <formula>0</formula>
    </cfRule>
    <cfRule type="cellIs" dxfId="3618" priority="4394" operator="greaterThan">
      <formula>0</formula>
    </cfRule>
  </conditionalFormatting>
  <conditionalFormatting sqref="X53">
    <cfRule type="cellIs" dxfId="3617" priority="4388" operator="greaterThan">
      <formula>0</formula>
    </cfRule>
    <cfRule type="cellIs" dxfId="3616" priority="4391" operator="lessThan">
      <formula>0</formula>
    </cfRule>
  </conditionalFormatting>
  <conditionalFormatting sqref="Y53">
    <cfRule type="cellIs" dxfId="3615" priority="4389" operator="lessThan">
      <formula>0</formula>
    </cfRule>
    <cfRule type="cellIs" dxfId="3614" priority="4390" operator="greaterThan">
      <formula>0</formula>
    </cfRule>
  </conditionalFormatting>
  <conditionalFormatting sqref="Z53">
    <cfRule type="cellIs" dxfId="3613" priority="4384" operator="greaterThan">
      <formula>0</formula>
    </cfRule>
    <cfRule type="cellIs" dxfId="3612" priority="4387" operator="lessThan">
      <formula>0</formula>
    </cfRule>
  </conditionalFormatting>
  <conditionalFormatting sqref="AA53">
    <cfRule type="cellIs" dxfId="3611" priority="4385" operator="lessThan">
      <formula>0</formula>
    </cfRule>
    <cfRule type="cellIs" dxfId="3610" priority="4386" operator="greaterThan">
      <formula>0</formula>
    </cfRule>
  </conditionalFormatting>
  <conditionalFormatting sqref="AB53">
    <cfRule type="cellIs" dxfId="3609" priority="4380" operator="greaterThan">
      <formula>0</formula>
    </cfRule>
    <cfRule type="cellIs" dxfId="3608" priority="4383" operator="lessThan">
      <formula>0</formula>
    </cfRule>
  </conditionalFormatting>
  <conditionalFormatting sqref="AC53">
    <cfRule type="cellIs" dxfId="3607" priority="4381" operator="lessThan">
      <formula>0</formula>
    </cfRule>
    <cfRule type="cellIs" dxfId="3606" priority="4382" operator="greaterThan">
      <formula>0</formula>
    </cfRule>
  </conditionalFormatting>
  <conditionalFormatting sqref="F57">
    <cfRule type="cellIs" dxfId="3605" priority="4378" operator="greaterThan">
      <formula>0</formula>
    </cfRule>
    <cfRule type="cellIs" dxfId="3604" priority="4379" operator="lessThan">
      <formula>0</formula>
    </cfRule>
  </conditionalFormatting>
  <conditionalFormatting sqref="F61">
    <cfRule type="cellIs" dxfId="3603" priority="4376" operator="greaterThan">
      <formula>0</formula>
    </cfRule>
    <cfRule type="cellIs" dxfId="3602" priority="4377" operator="lessThan">
      <formula>0</formula>
    </cfRule>
  </conditionalFormatting>
  <conditionalFormatting sqref="F65">
    <cfRule type="cellIs" dxfId="3601" priority="4374" operator="greaterThan">
      <formula>0</formula>
    </cfRule>
    <cfRule type="cellIs" dxfId="3600" priority="4375" operator="lessThan">
      <formula>0</formula>
    </cfRule>
  </conditionalFormatting>
  <conditionalFormatting sqref="G57">
    <cfRule type="cellIs" dxfId="3599" priority="4372" operator="lessThan">
      <formula>0</formula>
    </cfRule>
    <cfRule type="cellIs" dxfId="3598" priority="4373" operator="greaterThan">
      <formula>0</formula>
    </cfRule>
  </conditionalFormatting>
  <conditionalFormatting sqref="G61">
    <cfRule type="cellIs" dxfId="3597" priority="4370" operator="lessThan">
      <formula>0</formula>
    </cfRule>
    <cfRule type="cellIs" dxfId="3596" priority="4371" operator="greaterThan">
      <formula>0</formula>
    </cfRule>
  </conditionalFormatting>
  <conditionalFormatting sqref="G65">
    <cfRule type="cellIs" dxfId="3595" priority="4368" operator="lessThan">
      <formula>0</formula>
    </cfRule>
    <cfRule type="cellIs" dxfId="3594" priority="4369" operator="greaterThan">
      <formula>0</formula>
    </cfRule>
  </conditionalFormatting>
  <conditionalFormatting sqref="H57">
    <cfRule type="cellIs" dxfId="3593" priority="4366" operator="greaterThan">
      <formula>0</formula>
    </cfRule>
    <cfRule type="cellIs" dxfId="3592" priority="4367" operator="lessThan">
      <formula>0</formula>
    </cfRule>
  </conditionalFormatting>
  <conditionalFormatting sqref="I57">
    <cfRule type="cellIs" dxfId="3591" priority="4364" operator="lessThan">
      <formula>0</formula>
    </cfRule>
    <cfRule type="cellIs" dxfId="3590" priority="4365" operator="greaterThan">
      <formula>0</formula>
    </cfRule>
  </conditionalFormatting>
  <conditionalFormatting sqref="J57">
    <cfRule type="cellIs" dxfId="3589" priority="4362" operator="greaterThan">
      <formula>0</formula>
    </cfRule>
    <cfRule type="cellIs" dxfId="3588" priority="4363" operator="lessThan">
      <formula>0</formula>
    </cfRule>
  </conditionalFormatting>
  <conditionalFormatting sqref="K57">
    <cfRule type="cellIs" dxfId="3587" priority="4360" operator="lessThan">
      <formula>0</formula>
    </cfRule>
    <cfRule type="cellIs" dxfId="3586" priority="4361" operator="greaterThan">
      <formula>0</formula>
    </cfRule>
  </conditionalFormatting>
  <conditionalFormatting sqref="L57">
    <cfRule type="cellIs" dxfId="3585" priority="4358" operator="greaterThan">
      <formula>0</formula>
    </cfRule>
    <cfRule type="cellIs" dxfId="3584" priority="4359" operator="lessThan">
      <formula>0</formula>
    </cfRule>
  </conditionalFormatting>
  <conditionalFormatting sqref="M57">
    <cfRule type="cellIs" dxfId="3583" priority="4356" operator="lessThan">
      <formula>0</formula>
    </cfRule>
    <cfRule type="cellIs" dxfId="3582" priority="4357" operator="greaterThan">
      <formula>0</formula>
    </cfRule>
  </conditionalFormatting>
  <conditionalFormatting sqref="N57">
    <cfRule type="cellIs" dxfId="3581" priority="4354" operator="greaterThan">
      <formula>0</formula>
    </cfRule>
    <cfRule type="cellIs" dxfId="3580" priority="4355" operator="lessThan">
      <formula>0</formula>
    </cfRule>
  </conditionalFormatting>
  <conditionalFormatting sqref="O57">
    <cfRule type="cellIs" dxfId="3579" priority="4352" operator="lessThan">
      <formula>0</formula>
    </cfRule>
    <cfRule type="cellIs" dxfId="3578" priority="4353" operator="greaterThan">
      <formula>0</formula>
    </cfRule>
  </conditionalFormatting>
  <conditionalFormatting sqref="P57">
    <cfRule type="cellIs" dxfId="3577" priority="4350" operator="greaterThan">
      <formula>0</formula>
    </cfRule>
    <cfRule type="cellIs" dxfId="3576" priority="4351" operator="lessThan">
      <formula>0</formula>
    </cfRule>
  </conditionalFormatting>
  <conditionalFormatting sqref="Q57">
    <cfRule type="cellIs" dxfId="3575" priority="4348" operator="lessThan">
      <formula>0</formula>
    </cfRule>
    <cfRule type="cellIs" dxfId="3574" priority="4349" operator="greaterThan">
      <formula>0</formula>
    </cfRule>
  </conditionalFormatting>
  <conditionalFormatting sqref="R57">
    <cfRule type="cellIs" dxfId="3573" priority="4346" operator="greaterThan">
      <formula>0</formula>
    </cfRule>
    <cfRule type="cellIs" dxfId="3572" priority="4347" operator="lessThan">
      <formula>0</formula>
    </cfRule>
  </conditionalFormatting>
  <conditionalFormatting sqref="S57">
    <cfRule type="cellIs" dxfId="3571" priority="4344" operator="lessThan">
      <formula>0</formula>
    </cfRule>
    <cfRule type="cellIs" dxfId="3570" priority="4345" operator="greaterThan">
      <formula>0</formula>
    </cfRule>
  </conditionalFormatting>
  <conditionalFormatting sqref="T57">
    <cfRule type="cellIs" dxfId="3569" priority="4342" operator="greaterThan">
      <formula>0</formula>
    </cfRule>
    <cfRule type="cellIs" dxfId="3568" priority="4343" operator="lessThan">
      <formula>0</formula>
    </cfRule>
  </conditionalFormatting>
  <conditionalFormatting sqref="U57">
    <cfRule type="cellIs" dxfId="3567" priority="4340" operator="lessThan">
      <formula>0</formula>
    </cfRule>
    <cfRule type="cellIs" dxfId="3566" priority="4341" operator="greaterThan">
      <formula>0</formula>
    </cfRule>
  </conditionalFormatting>
  <conditionalFormatting sqref="V57">
    <cfRule type="cellIs" dxfId="3565" priority="4338" operator="greaterThan">
      <formula>0</formula>
    </cfRule>
    <cfRule type="cellIs" dxfId="3564" priority="4339" operator="lessThan">
      <formula>0</formula>
    </cfRule>
  </conditionalFormatting>
  <conditionalFormatting sqref="W57">
    <cfRule type="cellIs" dxfId="3563" priority="4336" operator="lessThan">
      <formula>0</formula>
    </cfRule>
    <cfRule type="cellIs" dxfId="3562" priority="4337" operator="greaterThan">
      <formula>0</formula>
    </cfRule>
  </conditionalFormatting>
  <conditionalFormatting sqref="X57">
    <cfRule type="cellIs" dxfId="3561" priority="4334" operator="greaterThan">
      <formula>0</formula>
    </cfRule>
    <cfRule type="cellIs" dxfId="3560" priority="4335" operator="lessThan">
      <formula>0</formula>
    </cfRule>
  </conditionalFormatting>
  <conditionalFormatting sqref="Y57">
    <cfRule type="cellIs" dxfId="3559" priority="4332" operator="lessThan">
      <formula>0</formula>
    </cfRule>
    <cfRule type="cellIs" dxfId="3558" priority="4333" operator="greaterThan">
      <formula>0</formula>
    </cfRule>
  </conditionalFormatting>
  <conditionalFormatting sqref="Z57">
    <cfRule type="cellIs" dxfId="3557" priority="4330" operator="greaterThan">
      <formula>0</formula>
    </cfRule>
    <cfRule type="cellIs" dxfId="3556" priority="4331" operator="lessThan">
      <formula>0</formula>
    </cfRule>
  </conditionalFormatting>
  <conditionalFormatting sqref="AA57">
    <cfRule type="cellIs" dxfId="3555" priority="4328" operator="lessThan">
      <formula>0</formula>
    </cfRule>
    <cfRule type="cellIs" dxfId="3554" priority="4329" operator="greaterThan">
      <formula>0</formula>
    </cfRule>
  </conditionalFormatting>
  <conditionalFormatting sqref="AB57">
    <cfRule type="cellIs" dxfId="3553" priority="4326" operator="greaterThan">
      <formula>0</formula>
    </cfRule>
    <cfRule type="cellIs" dxfId="3552" priority="4327" operator="lessThan">
      <formula>0</formula>
    </cfRule>
  </conditionalFormatting>
  <conditionalFormatting sqref="AC57">
    <cfRule type="cellIs" dxfId="3551" priority="4324" operator="lessThan">
      <formula>0</formula>
    </cfRule>
    <cfRule type="cellIs" dxfId="3550" priority="4325" operator="greaterThan">
      <formula>0</formula>
    </cfRule>
  </conditionalFormatting>
  <conditionalFormatting sqref="H61">
    <cfRule type="cellIs" dxfId="3549" priority="4322" operator="greaterThan">
      <formula>0</formula>
    </cfRule>
    <cfRule type="cellIs" dxfId="3548" priority="4323" operator="lessThan">
      <formula>0</formula>
    </cfRule>
  </conditionalFormatting>
  <conditionalFormatting sqref="I61">
    <cfRule type="cellIs" dxfId="3547" priority="4320" operator="lessThan">
      <formula>0</formula>
    </cfRule>
    <cfRule type="cellIs" dxfId="3546" priority="4321" operator="greaterThan">
      <formula>0</formula>
    </cfRule>
  </conditionalFormatting>
  <conditionalFormatting sqref="J61">
    <cfRule type="cellIs" dxfId="3545" priority="4318" operator="greaterThan">
      <formula>0</formula>
    </cfRule>
    <cfRule type="cellIs" dxfId="3544" priority="4319" operator="lessThan">
      <formula>0</formula>
    </cfRule>
  </conditionalFormatting>
  <conditionalFormatting sqref="K61">
    <cfRule type="cellIs" dxfId="3543" priority="4316" operator="lessThan">
      <formula>0</formula>
    </cfRule>
    <cfRule type="cellIs" dxfId="3542" priority="4317" operator="greaterThan">
      <formula>0</formula>
    </cfRule>
  </conditionalFormatting>
  <conditionalFormatting sqref="L61">
    <cfRule type="cellIs" dxfId="3541" priority="4314" operator="greaterThan">
      <formula>0</formula>
    </cfRule>
    <cfRule type="cellIs" dxfId="3540" priority="4315" operator="lessThan">
      <formula>0</formula>
    </cfRule>
  </conditionalFormatting>
  <conditionalFormatting sqref="M61">
    <cfRule type="cellIs" dxfId="3539" priority="4312" operator="lessThan">
      <formula>0</formula>
    </cfRule>
    <cfRule type="cellIs" dxfId="3538" priority="4313" operator="greaterThan">
      <formula>0</formula>
    </cfRule>
  </conditionalFormatting>
  <conditionalFormatting sqref="N61">
    <cfRule type="cellIs" dxfId="3537" priority="4310" operator="greaterThan">
      <formula>0</formula>
    </cfRule>
    <cfRule type="cellIs" dxfId="3536" priority="4311" operator="lessThan">
      <formula>0</formula>
    </cfRule>
  </conditionalFormatting>
  <conditionalFormatting sqref="O61">
    <cfRule type="cellIs" dxfId="3535" priority="4308" operator="lessThan">
      <formula>0</formula>
    </cfRule>
    <cfRule type="cellIs" dxfId="3534" priority="4309" operator="greaterThan">
      <formula>0</formula>
    </cfRule>
  </conditionalFormatting>
  <conditionalFormatting sqref="P61">
    <cfRule type="cellIs" dxfId="3533" priority="4306" operator="greaterThan">
      <formula>0</formula>
    </cfRule>
    <cfRule type="cellIs" dxfId="3532" priority="4307" operator="lessThan">
      <formula>0</formula>
    </cfRule>
  </conditionalFormatting>
  <conditionalFormatting sqref="Q61">
    <cfRule type="cellIs" dxfId="3531" priority="4304" operator="lessThan">
      <formula>0</formula>
    </cfRule>
    <cfRule type="cellIs" dxfId="3530" priority="4305" operator="greaterThan">
      <formula>0</formula>
    </cfRule>
  </conditionalFormatting>
  <conditionalFormatting sqref="R61">
    <cfRule type="cellIs" dxfId="3529" priority="4302" operator="greaterThan">
      <formula>0</formula>
    </cfRule>
    <cfRule type="cellIs" dxfId="3528" priority="4303" operator="lessThan">
      <formula>0</formula>
    </cfRule>
  </conditionalFormatting>
  <conditionalFormatting sqref="S61">
    <cfRule type="cellIs" dxfId="3527" priority="4300" operator="lessThan">
      <formula>0</formula>
    </cfRule>
    <cfRule type="cellIs" dxfId="3526" priority="4301" operator="greaterThan">
      <formula>0</formula>
    </cfRule>
  </conditionalFormatting>
  <conditionalFormatting sqref="T61">
    <cfRule type="cellIs" dxfId="3525" priority="4298" operator="greaterThan">
      <formula>0</formula>
    </cfRule>
    <cfRule type="cellIs" dxfId="3524" priority="4299" operator="lessThan">
      <formula>0</formula>
    </cfRule>
  </conditionalFormatting>
  <conditionalFormatting sqref="U61">
    <cfRule type="cellIs" dxfId="3523" priority="4296" operator="lessThan">
      <formula>0</formula>
    </cfRule>
    <cfRule type="cellIs" dxfId="3522" priority="4297" operator="greaterThan">
      <formula>0</formula>
    </cfRule>
  </conditionalFormatting>
  <conditionalFormatting sqref="V61">
    <cfRule type="cellIs" dxfId="3521" priority="4294" operator="greaterThan">
      <formula>0</formula>
    </cfRule>
    <cfRule type="cellIs" dxfId="3520" priority="4295" operator="lessThan">
      <formula>0</formula>
    </cfRule>
  </conditionalFormatting>
  <conditionalFormatting sqref="W61">
    <cfRule type="cellIs" dxfId="3519" priority="4292" operator="lessThan">
      <formula>0</formula>
    </cfRule>
    <cfRule type="cellIs" dxfId="3518" priority="4293" operator="greaterThan">
      <formula>0</formula>
    </cfRule>
  </conditionalFormatting>
  <conditionalFormatting sqref="X61">
    <cfRule type="cellIs" dxfId="3517" priority="4290" operator="greaterThan">
      <formula>0</formula>
    </cfRule>
    <cfRule type="cellIs" dxfId="3516" priority="4291" operator="lessThan">
      <formula>0</formula>
    </cfRule>
  </conditionalFormatting>
  <conditionalFormatting sqref="Y61">
    <cfRule type="cellIs" dxfId="3515" priority="4288" operator="lessThan">
      <formula>0</formula>
    </cfRule>
    <cfRule type="cellIs" dxfId="3514" priority="4289" operator="greaterThan">
      <formula>0</formula>
    </cfRule>
  </conditionalFormatting>
  <conditionalFormatting sqref="Z61">
    <cfRule type="cellIs" dxfId="3513" priority="4286" operator="greaterThan">
      <formula>0</formula>
    </cfRule>
    <cfRule type="cellIs" dxfId="3512" priority="4287" operator="lessThan">
      <formula>0</formula>
    </cfRule>
  </conditionalFormatting>
  <conditionalFormatting sqref="AA61">
    <cfRule type="cellIs" dxfId="3511" priority="4284" operator="lessThan">
      <formula>0</formula>
    </cfRule>
    <cfRule type="cellIs" dxfId="3510" priority="4285" operator="greaterThan">
      <formula>0</formula>
    </cfRule>
  </conditionalFormatting>
  <conditionalFormatting sqref="AB61">
    <cfRule type="cellIs" dxfId="3509" priority="4282" operator="greaterThan">
      <formula>0</formula>
    </cfRule>
    <cfRule type="cellIs" dxfId="3508" priority="4283" operator="lessThan">
      <formula>0</formula>
    </cfRule>
  </conditionalFormatting>
  <conditionalFormatting sqref="AC61">
    <cfRule type="cellIs" dxfId="3507" priority="4280" operator="lessThan">
      <formula>0</formula>
    </cfRule>
    <cfRule type="cellIs" dxfId="3506" priority="4281" operator="greaterThan">
      <formula>0</formula>
    </cfRule>
  </conditionalFormatting>
  <conditionalFormatting sqref="H65">
    <cfRule type="cellIs" dxfId="3505" priority="4278" operator="greaterThan">
      <formula>0</formula>
    </cfRule>
    <cfRule type="cellIs" dxfId="3504" priority="4279" operator="lessThan">
      <formula>0</formula>
    </cfRule>
  </conditionalFormatting>
  <conditionalFormatting sqref="I65">
    <cfRule type="cellIs" dxfId="3503" priority="4276" operator="lessThan">
      <formula>0</formula>
    </cfRule>
    <cfRule type="cellIs" dxfId="3502" priority="4277" operator="greaterThan">
      <formula>0</formula>
    </cfRule>
  </conditionalFormatting>
  <conditionalFormatting sqref="J65">
    <cfRule type="cellIs" dxfId="3501" priority="4274" operator="greaterThan">
      <formula>0</formula>
    </cfRule>
    <cfRule type="cellIs" dxfId="3500" priority="4275" operator="lessThan">
      <formula>0</formula>
    </cfRule>
  </conditionalFormatting>
  <conditionalFormatting sqref="K65">
    <cfRule type="cellIs" dxfId="3499" priority="4272" operator="lessThan">
      <formula>0</formula>
    </cfRule>
    <cfRule type="cellIs" dxfId="3498" priority="4273" operator="greaterThan">
      <formula>0</formula>
    </cfRule>
  </conditionalFormatting>
  <conditionalFormatting sqref="L65">
    <cfRule type="cellIs" dxfId="3497" priority="4270" operator="greaterThan">
      <formula>0</formula>
    </cfRule>
    <cfRule type="cellIs" dxfId="3496" priority="4271" operator="lessThan">
      <formula>0</formula>
    </cfRule>
  </conditionalFormatting>
  <conditionalFormatting sqref="M65">
    <cfRule type="cellIs" dxfId="3495" priority="4268" operator="lessThan">
      <formula>0</formula>
    </cfRule>
    <cfRule type="cellIs" dxfId="3494" priority="4269" operator="greaterThan">
      <formula>0</formula>
    </cfRule>
  </conditionalFormatting>
  <conditionalFormatting sqref="N65">
    <cfRule type="cellIs" dxfId="3493" priority="4266" operator="greaterThan">
      <formula>0</formula>
    </cfRule>
    <cfRule type="cellIs" dxfId="3492" priority="4267" operator="lessThan">
      <formula>0</formula>
    </cfRule>
  </conditionalFormatting>
  <conditionalFormatting sqref="O65">
    <cfRule type="cellIs" dxfId="3491" priority="4264" operator="lessThan">
      <formula>0</formula>
    </cfRule>
    <cfRule type="cellIs" dxfId="3490" priority="4265" operator="greaterThan">
      <formula>0</formula>
    </cfRule>
  </conditionalFormatting>
  <conditionalFormatting sqref="P65">
    <cfRule type="cellIs" dxfId="3489" priority="4262" operator="greaterThan">
      <formula>0</formula>
    </cfRule>
    <cfRule type="cellIs" dxfId="3488" priority="4263" operator="lessThan">
      <formula>0</formula>
    </cfRule>
  </conditionalFormatting>
  <conditionalFormatting sqref="Q65">
    <cfRule type="cellIs" dxfId="3487" priority="4260" operator="lessThan">
      <formula>0</formula>
    </cfRule>
    <cfRule type="cellIs" dxfId="3486" priority="4261" operator="greaterThan">
      <formula>0</formula>
    </cfRule>
  </conditionalFormatting>
  <conditionalFormatting sqref="R65">
    <cfRule type="cellIs" dxfId="3485" priority="4258" operator="greaterThan">
      <formula>0</formula>
    </cfRule>
    <cfRule type="cellIs" dxfId="3484" priority="4259" operator="lessThan">
      <formula>0</formula>
    </cfRule>
  </conditionalFormatting>
  <conditionalFormatting sqref="S65">
    <cfRule type="cellIs" dxfId="3483" priority="4256" operator="lessThan">
      <formula>0</formula>
    </cfRule>
    <cfRule type="cellIs" dxfId="3482" priority="4257" operator="greaterThan">
      <formula>0</formula>
    </cfRule>
  </conditionalFormatting>
  <conditionalFormatting sqref="T65">
    <cfRule type="cellIs" dxfId="3481" priority="4254" operator="greaterThan">
      <formula>0</formula>
    </cfRule>
    <cfRule type="cellIs" dxfId="3480" priority="4255" operator="lessThan">
      <formula>0</formula>
    </cfRule>
  </conditionalFormatting>
  <conditionalFormatting sqref="U65">
    <cfRule type="cellIs" dxfId="3479" priority="4252" operator="lessThan">
      <formula>0</formula>
    </cfRule>
    <cfRule type="cellIs" dxfId="3478" priority="4253" operator="greaterThan">
      <formula>0</formula>
    </cfRule>
  </conditionalFormatting>
  <conditionalFormatting sqref="V65">
    <cfRule type="cellIs" dxfId="3477" priority="4250" operator="greaterThan">
      <formula>0</formula>
    </cfRule>
    <cfRule type="cellIs" dxfId="3476" priority="4251" operator="lessThan">
      <formula>0</formula>
    </cfRule>
  </conditionalFormatting>
  <conditionalFormatting sqref="W65">
    <cfRule type="cellIs" dxfId="3475" priority="4248" operator="lessThan">
      <formula>0</formula>
    </cfRule>
    <cfRule type="cellIs" dxfId="3474" priority="4249" operator="greaterThan">
      <formula>0</formula>
    </cfRule>
  </conditionalFormatting>
  <conditionalFormatting sqref="X65">
    <cfRule type="cellIs" dxfId="3473" priority="4246" operator="greaterThan">
      <formula>0</formula>
    </cfRule>
    <cfRule type="cellIs" dxfId="3472" priority="4247" operator="lessThan">
      <formula>0</formula>
    </cfRule>
  </conditionalFormatting>
  <conditionalFormatting sqref="Y65">
    <cfRule type="cellIs" dxfId="3471" priority="4244" operator="lessThan">
      <formula>0</formula>
    </cfRule>
    <cfRule type="cellIs" dxfId="3470" priority="4245" operator="greaterThan">
      <formula>0</formula>
    </cfRule>
  </conditionalFormatting>
  <conditionalFormatting sqref="Z65">
    <cfRule type="cellIs" dxfId="3469" priority="4242" operator="greaterThan">
      <formula>0</formula>
    </cfRule>
    <cfRule type="cellIs" dxfId="3468" priority="4243" operator="lessThan">
      <formula>0</formula>
    </cfRule>
  </conditionalFormatting>
  <conditionalFormatting sqref="AA65">
    <cfRule type="cellIs" dxfId="3467" priority="4240" operator="lessThan">
      <formula>0</formula>
    </cfRule>
    <cfRule type="cellIs" dxfId="3466" priority="4241" operator="greaterThan">
      <formula>0</formula>
    </cfRule>
  </conditionalFormatting>
  <conditionalFormatting sqref="AB65">
    <cfRule type="cellIs" dxfId="3465" priority="4238" operator="greaterThan">
      <formula>0</formula>
    </cfRule>
    <cfRule type="cellIs" dxfId="3464" priority="4239" operator="lessThan">
      <formula>0</formula>
    </cfRule>
  </conditionalFormatting>
  <conditionalFormatting sqref="AC65">
    <cfRule type="cellIs" dxfId="3463" priority="4236" operator="lessThan">
      <formula>0</formula>
    </cfRule>
    <cfRule type="cellIs" dxfId="3462" priority="4237" operator="greaterThan">
      <formula>0</formula>
    </cfRule>
  </conditionalFormatting>
  <conditionalFormatting sqref="F68">
    <cfRule type="cellIs" dxfId="3461" priority="4234" operator="lessThan">
      <formula>$B68</formula>
    </cfRule>
    <cfRule type="cellIs" dxfId="3460" priority="4235" operator="greaterThan">
      <formula>$B68</formula>
    </cfRule>
  </conditionalFormatting>
  <conditionalFormatting sqref="H68">
    <cfRule type="cellIs" dxfId="3459" priority="4232" operator="lessThan">
      <formula>$B68</formula>
    </cfRule>
    <cfRule type="cellIs" dxfId="3458" priority="4233" operator="greaterThan">
      <formula>$B68</formula>
    </cfRule>
  </conditionalFormatting>
  <conditionalFormatting sqref="J68">
    <cfRule type="cellIs" dxfId="3457" priority="4230" operator="lessThan">
      <formula>$B68</formula>
    </cfRule>
    <cfRule type="cellIs" dxfId="3456" priority="4231" operator="greaterThan">
      <formula>$B68</formula>
    </cfRule>
  </conditionalFormatting>
  <conditionalFormatting sqref="L68">
    <cfRule type="cellIs" dxfId="3455" priority="4228" operator="lessThan">
      <formula>$B68</formula>
    </cfRule>
    <cfRule type="cellIs" dxfId="3454" priority="4229" operator="greaterThan">
      <formula>$B68</formula>
    </cfRule>
  </conditionalFormatting>
  <conditionalFormatting sqref="N68">
    <cfRule type="cellIs" dxfId="3453" priority="4226" operator="lessThan">
      <formula>$B68</formula>
    </cfRule>
    <cfRule type="cellIs" dxfId="3452" priority="4227" operator="greaterThan">
      <formula>$B68</formula>
    </cfRule>
  </conditionalFormatting>
  <conditionalFormatting sqref="P68">
    <cfRule type="cellIs" dxfId="3451" priority="4224" operator="lessThan">
      <formula>$B68</formula>
    </cfRule>
    <cfRule type="cellIs" dxfId="3450" priority="4225" operator="greaterThan">
      <formula>$B68</formula>
    </cfRule>
  </conditionalFormatting>
  <conditionalFormatting sqref="R68">
    <cfRule type="cellIs" dxfId="3449" priority="4222" operator="lessThan">
      <formula>$B68</formula>
    </cfRule>
    <cfRule type="cellIs" dxfId="3448" priority="4223" operator="greaterThan">
      <formula>$B68</formula>
    </cfRule>
  </conditionalFormatting>
  <conditionalFormatting sqref="T68">
    <cfRule type="cellIs" dxfId="3447" priority="4220" operator="lessThan">
      <formula>$B68</formula>
    </cfRule>
    <cfRule type="cellIs" dxfId="3446" priority="4221" operator="greaterThan">
      <formula>$B68</formula>
    </cfRule>
  </conditionalFormatting>
  <conditionalFormatting sqref="V68">
    <cfRule type="cellIs" dxfId="3445" priority="4218" operator="lessThan">
      <formula>$B68</formula>
    </cfRule>
    <cfRule type="cellIs" dxfId="3444" priority="4219" operator="greaterThan">
      <formula>$B68</formula>
    </cfRule>
  </conditionalFormatting>
  <conditionalFormatting sqref="X68">
    <cfRule type="cellIs" dxfId="3443" priority="4216" operator="lessThan">
      <formula>$B68</formula>
    </cfRule>
    <cfRule type="cellIs" dxfId="3442" priority="4217" operator="greaterThan">
      <formula>$B68</formula>
    </cfRule>
  </conditionalFormatting>
  <conditionalFormatting sqref="Z68">
    <cfRule type="cellIs" dxfId="3441" priority="4214" operator="lessThan">
      <formula>$B68</formula>
    </cfRule>
    <cfRule type="cellIs" dxfId="3440" priority="4215" operator="greaterThan">
      <formula>$B68</formula>
    </cfRule>
  </conditionalFormatting>
  <conditionalFormatting sqref="AB68">
    <cfRule type="cellIs" dxfId="3439" priority="4212" operator="lessThan">
      <formula>$B68</formula>
    </cfRule>
    <cfRule type="cellIs" dxfId="3438" priority="4213" operator="greaterThan">
      <formula>$B68</formula>
    </cfRule>
  </conditionalFormatting>
  <conditionalFormatting sqref="G68">
    <cfRule type="cellIs" dxfId="3437" priority="4210" operator="greaterThan">
      <formula>$C68</formula>
    </cfRule>
    <cfRule type="cellIs" dxfId="3436" priority="4211" operator="lessThan">
      <formula>$C68</formula>
    </cfRule>
  </conditionalFormatting>
  <conditionalFormatting sqref="I68">
    <cfRule type="cellIs" dxfId="3435" priority="4208" operator="greaterThan">
      <formula>$C68</formula>
    </cfRule>
    <cfRule type="cellIs" dxfId="3434" priority="4209" operator="lessThan">
      <formula>$C68</formula>
    </cfRule>
  </conditionalFormatting>
  <conditionalFormatting sqref="K68">
    <cfRule type="cellIs" dxfId="3433" priority="4206" operator="greaterThan">
      <formula>$C68</formula>
    </cfRule>
    <cfRule type="cellIs" dxfId="3432" priority="4207" operator="lessThan">
      <formula>$C68</formula>
    </cfRule>
  </conditionalFormatting>
  <conditionalFormatting sqref="M68">
    <cfRule type="cellIs" dxfId="3431" priority="4204" operator="greaterThan">
      <formula>$C68</formula>
    </cfRule>
    <cfRule type="cellIs" dxfId="3430" priority="4205" operator="lessThan">
      <formula>$C68</formula>
    </cfRule>
  </conditionalFormatting>
  <conditionalFormatting sqref="O68">
    <cfRule type="cellIs" dxfId="3429" priority="4202" operator="greaterThan">
      <formula>$C68</formula>
    </cfRule>
    <cfRule type="cellIs" dxfId="3428" priority="4203" operator="lessThan">
      <formula>$C68</formula>
    </cfRule>
  </conditionalFormatting>
  <conditionalFormatting sqref="Q68">
    <cfRule type="cellIs" dxfId="3427" priority="4200" operator="greaterThan">
      <formula>$C68</formula>
    </cfRule>
    <cfRule type="cellIs" dxfId="3426" priority="4201" operator="lessThan">
      <formula>$C68</formula>
    </cfRule>
  </conditionalFormatting>
  <conditionalFormatting sqref="S68">
    <cfRule type="cellIs" dxfId="3425" priority="4198" operator="greaterThan">
      <formula>$C68</formula>
    </cfRule>
    <cfRule type="cellIs" dxfId="3424" priority="4199" operator="lessThan">
      <formula>$C68</formula>
    </cfRule>
  </conditionalFormatting>
  <conditionalFormatting sqref="U68">
    <cfRule type="cellIs" dxfId="3423" priority="4196" operator="greaterThan">
      <formula>$C68</formula>
    </cfRule>
    <cfRule type="cellIs" dxfId="3422" priority="4197" operator="lessThan">
      <formula>$C68</formula>
    </cfRule>
  </conditionalFormatting>
  <conditionalFormatting sqref="W68">
    <cfRule type="cellIs" dxfId="3421" priority="4194" operator="greaterThan">
      <formula>$C68</formula>
    </cfRule>
    <cfRule type="cellIs" dxfId="3420" priority="4195" operator="lessThan">
      <formula>$C68</formula>
    </cfRule>
  </conditionalFormatting>
  <conditionalFormatting sqref="Y68">
    <cfRule type="cellIs" dxfId="3419" priority="4192" operator="greaterThan">
      <formula>$C68</formula>
    </cfRule>
    <cfRule type="cellIs" dxfId="3418" priority="4193" operator="lessThan">
      <formula>$C68</formula>
    </cfRule>
  </conditionalFormatting>
  <conditionalFormatting sqref="AA68">
    <cfRule type="cellIs" dxfId="3417" priority="4190" operator="greaterThan">
      <formula>$C68</formula>
    </cfRule>
    <cfRule type="cellIs" dxfId="3416" priority="4191" operator="lessThan">
      <formula>$C68</formula>
    </cfRule>
  </conditionalFormatting>
  <conditionalFormatting sqref="AC68">
    <cfRule type="cellIs" dxfId="3415" priority="4188" operator="greaterThan">
      <formula>$C68</formula>
    </cfRule>
    <cfRule type="cellIs" dxfId="3414" priority="4189" operator="lessThan">
      <formula>$C68</formula>
    </cfRule>
  </conditionalFormatting>
  <conditionalFormatting sqref="F72">
    <cfRule type="cellIs" dxfId="3413" priority="4186" operator="lessThan">
      <formula>$B68</formula>
    </cfRule>
    <cfRule type="cellIs" dxfId="3412" priority="4187" operator="greaterThan">
      <formula>$B68</formula>
    </cfRule>
  </conditionalFormatting>
  <conditionalFormatting sqref="G72">
    <cfRule type="cellIs" dxfId="3411" priority="4184" operator="greaterThan">
      <formula>$C68</formula>
    </cfRule>
    <cfRule type="cellIs" dxfId="3410" priority="4185" operator="lessThan">
      <formula>$C68</formula>
    </cfRule>
  </conditionalFormatting>
  <conditionalFormatting sqref="F76">
    <cfRule type="cellIs" dxfId="3409" priority="4182" operator="lessThan">
      <formula>$B68</formula>
    </cfRule>
    <cfRule type="cellIs" dxfId="3408" priority="4183" operator="greaterThan">
      <formula>$B68</formula>
    </cfRule>
  </conditionalFormatting>
  <conditionalFormatting sqref="G76">
    <cfRule type="cellIs" dxfId="3407" priority="4180" operator="greaterThan">
      <formula>$C68</formula>
    </cfRule>
    <cfRule type="cellIs" dxfId="3406" priority="4181" operator="lessThan">
      <formula>$C68</formula>
    </cfRule>
  </conditionalFormatting>
  <conditionalFormatting sqref="F80">
    <cfRule type="cellIs" dxfId="3405" priority="4178" operator="lessThan">
      <formula>$B68</formula>
    </cfRule>
    <cfRule type="cellIs" dxfId="3404" priority="4179" operator="greaterThan">
      <formula>$B68</formula>
    </cfRule>
  </conditionalFormatting>
  <conditionalFormatting sqref="G80">
    <cfRule type="cellIs" dxfId="3403" priority="4176" operator="greaterThan">
      <formula>$C68</formula>
    </cfRule>
    <cfRule type="cellIs" dxfId="3402" priority="4177" operator="lessThan">
      <formula>$C68</formula>
    </cfRule>
  </conditionalFormatting>
  <conditionalFormatting sqref="H72">
    <cfRule type="cellIs" dxfId="3401" priority="4174" operator="lessThan">
      <formula>$B68</formula>
    </cfRule>
    <cfRule type="cellIs" dxfId="3400" priority="4175" operator="greaterThan">
      <formula>$B68</formula>
    </cfRule>
  </conditionalFormatting>
  <conditionalFormatting sqref="J72">
    <cfRule type="cellIs" dxfId="3399" priority="4172" operator="lessThan">
      <formula>$B68</formula>
    </cfRule>
    <cfRule type="cellIs" dxfId="3398" priority="4173" operator="greaterThan">
      <formula>$B68</formula>
    </cfRule>
  </conditionalFormatting>
  <conditionalFormatting sqref="L72">
    <cfRule type="cellIs" dxfId="3397" priority="4170" operator="lessThan">
      <formula>$B68</formula>
    </cfRule>
    <cfRule type="cellIs" dxfId="3396" priority="4171" operator="greaterThan">
      <formula>$B68</formula>
    </cfRule>
  </conditionalFormatting>
  <conditionalFormatting sqref="N72">
    <cfRule type="cellIs" dxfId="3395" priority="4168" operator="lessThan">
      <formula>$B68</formula>
    </cfRule>
    <cfRule type="cellIs" dxfId="3394" priority="4169" operator="greaterThan">
      <formula>$B68</formula>
    </cfRule>
  </conditionalFormatting>
  <conditionalFormatting sqref="P72">
    <cfRule type="cellIs" dxfId="3393" priority="4166" operator="lessThan">
      <formula>$B68</formula>
    </cfRule>
    <cfRule type="cellIs" dxfId="3392" priority="4167" operator="greaterThan">
      <formula>$B68</formula>
    </cfRule>
  </conditionalFormatting>
  <conditionalFormatting sqref="R72">
    <cfRule type="cellIs" dxfId="3391" priority="4164" operator="lessThan">
      <formula>$B68</formula>
    </cfRule>
    <cfRule type="cellIs" dxfId="3390" priority="4165" operator="greaterThan">
      <formula>$B68</formula>
    </cfRule>
  </conditionalFormatting>
  <conditionalFormatting sqref="T72">
    <cfRule type="cellIs" dxfId="3389" priority="4162" operator="lessThan">
      <formula>$B68</formula>
    </cfRule>
    <cfRule type="cellIs" dxfId="3388" priority="4163" operator="greaterThan">
      <formula>$B68</formula>
    </cfRule>
  </conditionalFormatting>
  <conditionalFormatting sqref="V72">
    <cfRule type="cellIs" dxfId="3387" priority="4160" operator="lessThan">
      <formula>$B68</formula>
    </cfRule>
    <cfRule type="cellIs" dxfId="3386" priority="4161" operator="greaterThan">
      <formula>$B68</formula>
    </cfRule>
  </conditionalFormatting>
  <conditionalFormatting sqref="X72">
    <cfRule type="cellIs" dxfId="3385" priority="4158" operator="lessThan">
      <formula>$B68</formula>
    </cfRule>
    <cfRule type="cellIs" dxfId="3384" priority="4159" operator="greaterThan">
      <formula>$B68</formula>
    </cfRule>
  </conditionalFormatting>
  <conditionalFormatting sqref="Z72">
    <cfRule type="cellIs" dxfId="3383" priority="4156" operator="lessThan">
      <formula>$B68</formula>
    </cfRule>
    <cfRule type="cellIs" dxfId="3382" priority="4157" operator="greaterThan">
      <formula>$B68</formula>
    </cfRule>
  </conditionalFormatting>
  <conditionalFormatting sqref="AB72">
    <cfRule type="cellIs" dxfId="3381" priority="4154" operator="lessThan">
      <formula>$B68</formula>
    </cfRule>
    <cfRule type="cellIs" dxfId="3380" priority="4155" operator="greaterThan">
      <formula>$B68</formula>
    </cfRule>
  </conditionalFormatting>
  <conditionalFormatting sqref="I72">
    <cfRule type="cellIs" dxfId="3379" priority="4152" operator="greaterThan">
      <formula>$C68</formula>
    </cfRule>
    <cfRule type="cellIs" dxfId="3378" priority="4153" operator="lessThan">
      <formula>$C68</formula>
    </cfRule>
  </conditionalFormatting>
  <conditionalFormatting sqref="K72">
    <cfRule type="cellIs" dxfId="3377" priority="4150" operator="greaterThan">
      <formula>$C68</formula>
    </cfRule>
    <cfRule type="cellIs" dxfId="3376" priority="4151" operator="lessThan">
      <formula>$C68</formula>
    </cfRule>
  </conditionalFormatting>
  <conditionalFormatting sqref="M72">
    <cfRule type="cellIs" dxfId="3375" priority="4148" operator="greaterThan">
      <formula>$C68</formula>
    </cfRule>
    <cfRule type="cellIs" dxfId="3374" priority="4149" operator="lessThan">
      <formula>$C68</formula>
    </cfRule>
  </conditionalFormatting>
  <conditionalFormatting sqref="O72">
    <cfRule type="cellIs" dxfId="3373" priority="4146" operator="greaterThan">
      <formula>$C68</formula>
    </cfRule>
    <cfRule type="cellIs" dxfId="3372" priority="4147" operator="lessThan">
      <formula>$C68</formula>
    </cfRule>
  </conditionalFormatting>
  <conditionalFormatting sqref="Q72">
    <cfRule type="cellIs" dxfId="3371" priority="4144" operator="greaterThan">
      <formula>$C68</formula>
    </cfRule>
    <cfRule type="cellIs" dxfId="3370" priority="4145" operator="lessThan">
      <formula>$C68</formula>
    </cfRule>
  </conditionalFormatting>
  <conditionalFormatting sqref="S72">
    <cfRule type="cellIs" dxfId="3369" priority="4142" operator="greaterThan">
      <formula>$C68</formula>
    </cfRule>
    <cfRule type="cellIs" dxfId="3368" priority="4143" operator="lessThan">
      <formula>$C68</formula>
    </cfRule>
  </conditionalFormatting>
  <conditionalFormatting sqref="U72">
    <cfRule type="cellIs" dxfId="3367" priority="4140" operator="greaterThan">
      <formula>$C68</formula>
    </cfRule>
    <cfRule type="cellIs" dxfId="3366" priority="4141" operator="lessThan">
      <formula>$C68</formula>
    </cfRule>
  </conditionalFormatting>
  <conditionalFormatting sqref="W72">
    <cfRule type="cellIs" dxfId="3365" priority="4138" operator="greaterThan">
      <formula>$C68</formula>
    </cfRule>
    <cfRule type="cellIs" dxfId="3364" priority="4139" operator="lessThan">
      <formula>$C68</formula>
    </cfRule>
  </conditionalFormatting>
  <conditionalFormatting sqref="Y72">
    <cfRule type="cellIs" dxfId="3363" priority="4136" operator="greaterThan">
      <formula>$C68</formula>
    </cfRule>
    <cfRule type="cellIs" dxfId="3362" priority="4137" operator="lessThan">
      <formula>$C68</formula>
    </cfRule>
  </conditionalFormatting>
  <conditionalFormatting sqref="AA72">
    <cfRule type="cellIs" dxfId="3361" priority="4134" operator="greaterThan">
      <formula>$C68</formula>
    </cfRule>
    <cfRule type="cellIs" dxfId="3360" priority="4135" operator="lessThan">
      <formula>$C68</formula>
    </cfRule>
  </conditionalFormatting>
  <conditionalFormatting sqref="AC72">
    <cfRule type="cellIs" dxfId="3359" priority="4132" operator="greaterThan">
      <formula>$C68</formula>
    </cfRule>
    <cfRule type="cellIs" dxfId="3358" priority="4133" operator="lessThan">
      <formula>$C68</formula>
    </cfRule>
  </conditionalFormatting>
  <conditionalFormatting sqref="H76">
    <cfRule type="cellIs" dxfId="3357" priority="4130" operator="lessThan">
      <formula>$B68</formula>
    </cfRule>
    <cfRule type="cellIs" dxfId="3356" priority="4131" operator="greaterThan">
      <formula>$B68</formula>
    </cfRule>
  </conditionalFormatting>
  <conditionalFormatting sqref="J76">
    <cfRule type="cellIs" dxfId="3355" priority="4128" operator="lessThan">
      <formula>$B68</formula>
    </cfRule>
    <cfRule type="cellIs" dxfId="3354" priority="4129" operator="greaterThan">
      <formula>$B68</formula>
    </cfRule>
  </conditionalFormatting>
  <conditionalFormatting sqref="L76">
    <cfRule type="cellIs" dxfId="3353" priority="4126" operator="lessThan">
      <formula>$B68</formula>
    </cfRule>
    <cfRule type="cellIs" dxfId="3352" priority="4127" operator="greaterThan">
      <formula>$B68</formula>
    </cfRule>
  </conditionalFormatting>
  <conditionalFormatting sqref="N76">
    <cfRule type="cellIs" dxfId="3351" priority="4124" operator="lessThan">
      <formula>$B68</formula>
    </cfRule>
    <cfRule type="cellIs" dxfId="3350" priority="4125" operator="greaterThan">
      <formula>$B68</formula>
    </cfRule>
  </conditionalFormatting>
  <conditionalFormatting sqref="P76">
    <cfRule type="cellIs" dxfId="3349" priority="4122" operator="lessThan">
      <formula>$B68</formula>
    </cfRule>
    <cfRule type="cellIs" dxfId="3348" priority="4123" operator="greaterThan">
      <formula>$B68</formula>
    </cfRule>
  </conditionalFormatting>
  <conditionalFormatting sqref="R76">
    <cfRule type="cellIs" dxfId="3347" priority="4120" operator="lessThan">
      <formula>$B68</formula>
    </cfRule>
    <cfRule type="cellIs" dxfId="3346" priority="4121" operator="greaterThan">
      <formula>$B68</formula>
    </cfRule>
  </conditionalFormatting>
  <conditionalFormatting sqref="T76">
    <cfRule type="cellIs" dxfId="3345" priority="4118" operator="lessThan">
      <formula>$B68</formula>
    </cfRule>
    <cfRule type="cellIs" dxfId="3344" priority="4119" operator="greaterThan">
      <formula>$B68</formula>
    </cfRule>
  </conditionalFormatting>
  <conditionalFormatting sqref="V76">
    <cfRule type="cellIs" dxfId="3343" priority="4116" operator="lessThan">
      <formula>$B68</formula>
    </cfRule>
    <cfRule type="cellIs" dxfId="3342" priority="4117" operator="greaterThan">
      <formula>$B68</formula>
    </cfRule>
  </conditionalFormatting>
  <conditionalFormatting sqref="X76">
    <cfRule type="cellIs" dxfId="3341" priority="4114" operator="lessThan">
      <formula>$B68</formula>
    </cfRule>
    <cfRule type="cellIs" dxfId="3340" priority="4115" operator="greaterThan">
      <formula>$B68</formula>
    </cfRule>
  </conditionalFormatting>
  <conditionalFormatting sqref="Z76">
    <cfRule type="cellIs" dxfId="3339" priority="4112" operator="lessThan">
      <formula>$B68</formula>
    </cfRule>
    <cfRule type="cellIs" dxfId="3338" priority="4113" operator="greaterThan">
      <formula>$B68</formula>
    </cfRule>
  </conditionalFormatting>
  <conditionalFormatting sqref="AB76">
    <cfRule type="cellIs" dxfId="3337" priority="4110" operator="lessThan">
      <formula>$B68</formula>
    </cfRule>
    <cfRule type="cellIs" dxfId="3336" priority="4111" operator="greaterThan">
      <formula>$B68</formula>
    </cfRule>
  </conditionalFormatting>
  <conditionalFormatting sqref="I76">
    <cfRule type="cellIs" dxfId="3335" priority="4108" operator="greaterThan">
      <formula>$C68</formula>
    </cfRule>
    <cfRule type="cellIs" dxfId="3334" priority="4109" operator="lessThan">
      <formula>$C68</formula>
    </cfRule>
  </conditionalFormatting>
  <conditionalFormatting sqref="K76">
    <cfRule type="cellIs" dxfId="3333" priority="4106" operator="greaterThan">
      <formula>$C68</formula>
    </cfRule>
    <cfRule type="cellIs" dxfId="3332" priority="4107" operator="lessThan">
      <formula>$C68</formula>
    </cfRule>
  </conditionalFormatting>
  <conditionalFormatting sqref="M76">
    <cfRule type="cellIs" dxfId="3331" priority="4104" operator="greaterThan">
      <formula>$C68</formula>
    </cfRule>
    <cfRule type="cellIs" dxfId="3330" priority="4105" operator="lessThan">
      <formula>$C68</formula>
    </cfRule>
  </conditionalFormatting>
  <conditionalFormatting sqref="O76">
    <cfRule type="cellIs" dxfId="3329" priority="4102" operator="greaterThan">
      <formula>$C68</formula>
    </cfRule>
    <cfRule type="cellIs" dxfId="3328" priority="4103" operator="lessThan">
      <formula>$C68</formula>
    </cfRule>
  </conditionalFormatting>
  <conditionalFormatting sqref="Q76">
    <cfRule type="cellIs" dxfId="3327" priority="4100" operator="greaterThan">
      <formula>$C68</formula>
    </cfRule>
    <cfRule type="cellIs" dxfId="3326" priority="4101" operator="lessThan">
      <formula>$C68</formula>
    </cfRule>
  </conditionalFormatting>
  <conditionalFormatting sqref="S76">
    <cfRule type="cellIs" dxfId="3325" priority="4098" operator="greaterThan">
      <formula>$C68</formula>
    </cfRule>
    <cfRule type="cellIs" dxfId="3324" priority="4099" operator="lessThan">
      <formula>$C68</formula>
    </cfRule>
  </conditionalFormatting>
  <conditionalFormatting sqref="U76">
    <cfRule type="cellIs" dxfId="3323" priority="4096" operator="greaterThan">
      <formula>$C68</formula>
    </cfRule>
    <cfRule type="cellIs" dxfId="3322" priority="4097" operator="lessThan">
      <formula>$C68</formula>
    </cfRule>
  </conditionalFormatting>
  <conditionalFormatting sqref="W76">
    <cfRule type="cellIs" dxfId="3321" priority="4094" operator="greaterThan">
      <formula>$C68</formula>
    </cfRule>
    <cfRule type="cellIs" dxfId="3320" priority="4095" operator="lessThan">
      <formula>$C68</formula>
    </cfRule>
  </conditionalFormatting>
  <conditionalFormatting sqref="Y76">
    <cfRule type="cellIs" dxfId="3319" priority="4092" operator="greaterThan">
      <formula>$C68</formula>
    </cfRule>
    <cfRule type="cellIs" dxfId="3318" priority="4093" operator="lessThan">
      <formula>$C68</formula>
    </cfRule>
  </conditionalFormatting>
  <conditionalFormatting sqref="AA76">
    <cfRule type="cellIs" dxfId="3317" priority="4090" operator="greaterThan">
      <formula>$C68</formula>
    </cfRule>
    <cfRule type="cellIs" dxfId="3316" priority="4091" operator="lessThan">
      <formula>$C68</formula>
    </cfRule>
  </conditionalFormatting>
  <conditionalFormatting sqref="AC76">
    <cfRule type="cellIs" dxfId="3315" priority="4088" operator="greaterThan">
      <formula>$C68</formula>
    </cfRule>
    <cfRule type="cellIs" dxfId="3314" priority="4089" operator="lessThan">
      <formula>$C68</formula>
    </cfRule>
  </conditionalFormatting>
  <conditionalFormatting sqref="H80">
    <cfRule type="cellIs" dxfId="3313" priority="4086" operator="lessThan">
      <formula>$B68</formula>
    </cfRule>
    <cfRule type="cellIs" dxfId="3312" priority="4087" operator="greaterThan">
      <formula>$B68</formula>
    </cfRule>
  </conditionalFormatting>
  <conditionalFormatting sqref="J80">
    <cfRule type="cellIs" dxfId="3311" priority="4084" operator="lessThan">
      <formula>$B68</formula>
    </cfRule>
    <cfRule type="cellIs" dxfId="3310" priority="4085" operator="greaterThan">
      <formula>$B68</formula>
    </cfRule>
  </conditionalFormatting>
  <conditionalFormatting sqref="L80">
    <cfRule type="cellIs" dxfId="3309" priority="4082" operator="lessThan">
      <formula>$B68</formula>
    </cfRule>
    <cfRule type="cellIs" dxfId="3308" priority="4083" operator="greaterThan">
      <formula>$B68</formula>
    </cfRule>
  </conditionalFormatting>
  <conditionalFormatting sqref="N80">
    <cfRule type="cellIs" dxfId="3307" priority="4080" operator="lessThan">
      <formula>$B68</formula>
    </cfRule>
    <cfRule type="cellIs" dxfId="3306" priority="4081" operator="greaterThan">
      <formula>$B68</formula>
    </cfRule>
  </conditionalFormatting>
  <conditionalFormatting sqref="P80">
    <cfRule type="cellIs" dxfId="3305" priority="4078" operator="lessThan">
      <formula>$B68</formula>
    </cfRule>
    <cfRule type="cellIs" dxfId="3304" priority="4079" operator="greaterThan">
      <formula>$B68</formula>
    </cfRule>
  </conditionalFormatting>
  <conditionalFormatting sqref="R80">
    <cfRule type="cellIs" dxfId="3303" priority="4076" operator="lessThan">
      <formula>$B68</formula>
    </cfRule>
    <cfRule type="cellIs" dxfId="3302" priority="4077" operator="greaterThan">
      <formula>$B68</formula>
    </cfRule>
  </conditionalFormatting>
  <conditionalFormatting sqref="T80">
    <cfRule type="cellIs" dxfId="3301" priority="4074" operator="lessThan">
      <formula>$B68</formula>
    </cfRule>
    <cfRule type="cellIs" dxfId="3300" priority="4075" operator="greaterThan">
      <formula>$B68</formula>
    </cfRule>
  </conditionalFormatting>
  <conditionalFormatting sqref="V80">
    <cfRule type="cellIs" dxfId="3299" priority="4072" operator="lessThan">
      <formula>$B68</formula>
    </cfRule>
    <cfRule type="cellIs" dxfId="3298" priority="4073" operator="greaterThan">
      <formula>$B68</formula>
    </cfRule>
  </conditionalFormatting>
  <conditionalFormatting sqref="X80">
    <cfRule type="cellIs" dxfId="3297" priority="4070" operator="lessThan">
      <formula>$B68</formula>
    </cfRule>
    <cfRule type="cellIs" dxfId="3296" priority="4071" operator="greaterThan">
      <formula>$B68</formula>
    </cfRule>
  </conditionalFormatting>
  <conditionalFormatting sqref="Z80">
    <cfRule type="cellIs" dxfId="3295" priority="4068" operator="lessThan">
      <formula>$B68</formula>
    </cfRule>
    <cfRule type="cellIs" dxfId="3294" priority="4069" operator="greaterThan">
      <formula>$B68</formula>
    </cfRule>
  </conditionalFormatting>
  <conditionalFormatting sqref="AB80">
    <cfRule type="cellIs" dxfId="3293" priority="4066" operator="lessThan">
      <formula>$B68</formula>
    </cfRule>
    <cfRule type="cellIs" dxfId="3292" priority="4067" operator="greaterThan">
      <formula>$B68</formula>
    </cfRule>
  </conditionalFormatting>
  <conditionalFormatting sqref="I80">
    <cfRule type="cellIs" dxfId="3291" priority="4064" operator="greaterThan">
      <formula>$C68</formula>
    </cfRule>
    <cfRule type="cellIs" dxfId="3290" priority="4065" operator="lessThan">
      <formula>$C68</formula>
    </cfRule>
  </conditionalFormatting>
  <conditionalFormatting sqref="K80">
    <cfRule type="cellIs" dxfId="3289" priority="4062" operator="greaterThan">
      <formula>$C68</formula>
    </cfRule>
    <cfRule type="cellIs" dxfId="3288" priority="4063" operator="lessThan">
      <formula>$C68</formula>
    </cfRule>
  </conditionalFormatting>
  <conditionalFormatting sqref="M80">
    <cfRule type="cellIs" dxfId="3287" priority="4060" operator="greaterThan">
      <formula>$C68</formula>
    </cfRule>
    <cfRule type="cellIs" dxfId="3286" priority="4061" operator="lessThan">
      <formula>$C68</formula>
    </cfRule>
  </conditionalFormatting>
  <conditionalFormatting sqref="O80">
    <cfRule type="cellIs" dxfId="3285" priority="4058" operator="greaterThan">
      <formula>$C68</formula>
    </cfRule>
    <cfRule type="cellIs" dxfId="3284" priority="4059" operator="lessThan">
      <formula>$C68</formula>
    </cfRule>
  </conditionalFormatting>
  <conditionalFormatting sqref="Q80">
    <cfRule type="cellIs" dxfId="3283" priority="4056" operator="greaterThan">
      <formula>$C68</formula>
    </cfRule>
    <cfRule type="cellIs" dxfId="3282" priority="4057" operator="lessThan">
      <formula>$C68</formula>
    </cfRule>
  </conditionalFormatting>
  <conditionalFormatting sqref="S80">
    <cfRule type="cellIs" dxfId="3281" priority="4054" operator="greaterThan">
      <formula>$C68</formula>
    </cfRule>
    <cfRule type="cellIs" dxfId="3280" priority="4055" operator="lessThan">
      <formula>$C68</formula>
    </cfRule>
  </conditionalFormatting>
  <conditionalFormatting sqref="U80">
    <cfRule type="cellIs" dxfId="3279" priority="4052" operator="greaterThan">
      <formula>$C68</formula>
    </cfRule>
    <cfRule type="cellIs" dxfId="3278" priority="4053" operator="lessThan">
      <formula>$C68</formula>
    </cfRule>
  </conditionalFormatting>
  <conditionalFormatting sqref="W80">
    <cfRule type="cellIs" dxfId="3277" priority="4050" operator="greaterThan">
      <formula>$C68</formula>
    </cfRule>
    <cfRule type="cellIs" dxfId="3276" priority="4051" operator="lessThan">
      <formula>$C68</formula>
    </cfRule>
  </conditionalFormatting>
  <conditionalFormatting sqref="Y80">
    <cfRule type="cellIs" dxfId="3275" priority="4048" operator="greaterThan">
      <formula>$C68</formula>
    </cfRule>
    <cfRule type="cellIs" dxfId="3274" priority="4049" operator="lessThan">
      <formula>$C68</formula>
    </cfRule>
  </conditionalFormatting>
  <conditionalFormatting sqref="AA80">
    <cfRule type="cellIs" dxfId="3273" priority="4046" operator="greaterThan">
      <formula>$C68</formula>
    </cfRule>
    <cfRule type="cellIs" dxfId="3272" priority="4047" operator="lessThan">
      <formula>$C68</formula>
    </cfRule>
  </conditionalFormatting>
  <conditionalFormatting sqref="AC80">
    <cfRule type="cellIs" dxfId="3271" priority="4044" operator="greaterThan">
      <formula>$C68</formula>
    </cfRule>
    <cfRule type="cellIs" dxfId="3270" priority="4045" operator="lessThan">
      <formula>$C68</formula>
    </cfRule>
  </conditionalFormatting>
  <conditionalFormatting sqref="F70">
    <cfRule type="cellIs" dxfId="3269" priority="4043" operator="equal">
      <formula>1</formula>
    </cfRule>
  </conditionalFormatting>
  <conditionalFormatting sqref="F69">
    <cfRule type="cellIs" dxfId="3268" priority="4039" operator="greaterThan">
      <formula>0</formula>
    </cfRule>
    <cfRule type="cellIs" dxfId="3267" priority="4042" operator="lessThan">
      <formula>0</formula>
    </cfRule>
  </conditionalFormatting>
  <conditionalFormatting sqref="G69">
    <cfRule type="cellIs" dxfId="3266" priority="4040" operator="lessThan">
      <formula>0</formula>
    </cfRule>
    <cfRule type="cellIs" dxfId="3265" priority="4041" operator="greaterThan">
      <formula>0</formula>
    </cfRule>
  </conditionalFormatting>
  <conditionalFormatting sqref="H69">
    <cfRule type="cellIs" dxfId="3264" priority="4035" operator="greaterThan">
      <formula>0</formula>
    </cfRule>
    <cfRule type="cellIs" dxfId="3263" priority="4038" operator="lessThan">
      <formula>0</formula>
    </cfRule>
  </conditionalFormatting>
  <conditionalFormatting sqref="I69">
    <cfRule type="cellIs" dxfId="3262" priority="4036" operator="lessThan">
      <formula>0</formula>
    </cfRule>
    <cfRule type="cellIs" dxfId="3261" priority="4037" operator="greaterThan">
      <formula>0</formula>
    </cfRule>
  </conditionalFormatting>
  <conditionalFormatting sqref="J69">
    <cfRule type="cellIs" dxfId="3260" priority="4031" operator="greaterThan">
      <formula>0</formula>
    </cfRule>
    <cfRule type="cellIs" dxfId="3259" priority="4034" operator="lessThan">
      <formula>0</formula>
    </cfRule>
  </conditionalFormatting>
  <conditionalFormatting sqref="K69">
    <cfRule type="cellIs" dxfId="3258" priority="4032" operator="lessThan">
      <formula>0</formula>
    </cfRule>
    <cfRule type="cellIs" dxfId="3257" priority="4033" operator="greaterThan">
      <formula>0</formula>
    </cfRule>
  </conditionalFormatting>
  <conditionalFormatting sqref="L69">
    <cfRule type="cellIs" dxfId="3256" priority="4027" operator="greaterThan">
      <formula>0</formula>
    </cfRule>
    <cfRule type="cellIs" dxfId="3255" priority="4030" operator="lessThan">
      <formula>0</formula>
    </cfRule>
  </conditionalFormatting>
  <conditionalFormatting sqref="M69">
    <cfRule type="cellIs" dxfId="3254" priority="4028" operator="lessThan">
      <formula>0</formula>
    </cfRule>
    <cfRule type="cellIs" dxfId="3253" priority="4029" operator="greaterThan">
      <formula>0</formula>
    </cfRule>
  </conditionalFormatting>
  <conditionalFormatting sqref="N69">
    <cfRule type="cellIs" dxfId="3252" priority="4023" operator="greaterThan">
      <formula>0</formula>
    </cfRule>
    <cfRule type="cellIs" dxfId="3251" priority="4026" operator="lessThan">
      <formula>0</formula>
    </cfRule>
  </conditionalFormatting>
  <conditionalFormatting sqref="O69">
    <cfRule type="cellIs" dxfId="3250" priority="4024" operator="lessThan">
      <formula>0</formula>
    </cfRule>
    <cfRule type="cellIs" dxfId="3249" priority="4025" operator="greaterThan">
      <formula>0</formula>
    </cfRule>
  </conditionalFormatting>
  <conditionalFormatting sqref="P69">
    <cfRule type="cellIs" dxfId="3248" priority="4019" operator="greaterThan">
      <formula>0</formula>
    </cfRule>
    <cfRule type="cellIs" dxfId="3247" priority="4022" operator="lessThan">
      <formula>0</formula>
    </cfRule>
  </conditionalFormatting>
  <conditionalFormatting sqref="Q69">
    <cfRule type="cellIs" dxfId="3246" priority="4020" operator="lessThan">
      <formula>0</formula>
    </cfRule>
    <cfRule type="cellIs" dxfId="3245" priority="4021" operator="greaterThan">
      <formula>0</formula>
    </cfRule>
  </conditionalFormatting>
  <conditionalFormatting sqref="R69">
    <cfRule type="cellIs" dxfId="3244" priority="4015" operator="greaterThan">
      <formula>0</formula>
    </cfRule>
    <cfRule type="cellIs" dxfId="3243" priority="4018" operator="lessThan">
      <formula>0</formula>
    </cfRule>
  </conditionalFormatting>
  <conditionalFormatting sqref="S69">
    <cfRule type="cellIs" dxfId="3242" priority="4016" operator="lessThan">
      <formula>0</formula>
    </cfRule>
    <cfRule type="cellIs" dxfId="3241" priority="4017" operator="greaterThan">
      <formula>0</formula>
    </cfRule>
  </conditionalFormatting>
  <conditionalFormatting sqref="T69">
    <cfRule type="cellIs" dxfId="3240" priority="4011" operator="greaterThan">
      <formula>0</formula>
    </cfRule>
    <cfRule type="cellIs" dxfId="3239" priority="4014" operator="lessThan">
      <formula>0</formula>
    </cfRule>
  </conditionalFormatting>
  <conditionalFormatting sqref="U69">
    <cfRule type="cellIs" dxfId="3238" priority="4012" operator="lessThan">
      <formula>0</formula>
    </cfRule>
    <cfRule type="cellIs" dxfId="3237" priority="4013" operator="greaterThan">
      <formula>0</formula>
    </cfRule>
  </conditionalFormatting>
  <conditionalFormatting sqref="V69">
    <cfRule type="cellIs" dxfId="3236" priority="4007" operator="greaterThan">
      <formula>0</formula>
    </cfRule>
    <cfRule type="cellIs" dxfId="3235" priority="4010" operator="lessThan">
      <formula>0</formula>
    </cfRule>
  </conditionalFormatting>
  <conditionalFormatting sqref="W69">
    <cfRule type="cellIs" dxfId="3234" priority="4008" operator="lessThan">
      <formula>0</formula>
    </cfRule>
    <cfRule type="cellIs" dxfId="3233" priority="4009" operator="greaterThan">
      <formula>0</formula>
    </cfRule>
  </conditionalFormatting>
  <conditionalFormatting sqref="X69">
    <cfRule type="cellIs" dxfId="3232" priority="4003" operator="greaterThan">
      <formula>0</formula>
    </cfRule>
    <cfRule type="cellIs" dxfId="3231" priority="4006" operator="lessThan">
      <formula>0</formula>
    </cfRule>
  </conditionalFormatting>
  <conditionalFormatting sqref="Y69">
    <cfRule type="cellIs" dxfId="3230" priority="4004" operator="lessThan">
      <formula>0</formula>
    </cfRule>
    <cfRule type="cellIs" dxfId="3229" priority="4005" operator="greaterThan">
      <formula>0</formula>
    </cfRule>
  </conditionalFormatting>
  <conditionalFormatting sqref="Z69">
    <cfRule type="cellIs" dxfId="3228" priority="3999" operator="greaterThan">
      <formula>0</formula>
    </cfRule>
    <cfRule type="cellIs" dxfId="3227" priority="4002" operator="lessThan">
      <formula>0</formula>
    </cfRule>
  </conditionalFormatting>
  <conditionalFormatting sqref="AA69">
    <cfRule type="cellIs" dxfId="3226" priority="4000" operator="lessThan">
      <formula>0</formula>
    </cfRule>
    <cfRule type="cellIs" dxfId="3225" priority="4001" operator="greaterThan">
      <formula>0</formula>
    </cfRule>
  </conditionalFormatting>
  <conditionalFormatting sqref="AB69">
    <cfRule type="cellIs" dxfId="3224" priority="3995" operator="greaterThan">
      <formula>0</formula>
    </cfRule>
    <cfRule type="cellIs" dxfId="3223" priority="3998" operator="lessThan">
      <formula>0</formula>
    </cfRule>
  </conditionalFormatting>
  <conditionalFormatting sqref="AC69">
    <cfRule type="cellIs" dxfId="3222" priority="3996" operator="lessThan">
      <formula>0</formula>
    </cfRule>
    <cfRule type="cellIs" dxfId="3221" priority="3997" operator="greaterThan">
      <formula>0</formula>
    </cfRule>
  </conditionalFormatting>
  <conditionalFormatting sqref="F77">
    <cfRule type="cellIs" dxfId="3220" priority="3991" operator="greaterThan">
      <formula>0</formula>
    </cfRule>
    <cfRule type="cellIs" dxfId="3219" priority="3992" operator="lessThan">
      <formula>0</formula>
    </cfRule>
  </conditionalFormatting>
  <conditionalFormatting sqref="F81">
    <cfRule type="cellIs" dxfId="3218" priority="3989" operator="greaterThan">
      <formula>0</formula>
    </cfRule>
    <cfRule type="cellIs" dxfId="3217" priority="3990" operator="lessThan">
      <formula>0</formula>
    </cfRule>
  </conditionalFormatting>
  <conditionalFormatting sqref="G73">
    <cfRule type="cellIs" dxfId="3216" priority="3987" operator="lessThan">
      <formula>0</formula>
    </cfRule>
    <cfRule type="cellIs" dxfId="3215" priority="3988" operator="greaterThan">
      <formula>0</formula>
    </cfRule>
  </conditionalFormatting>
  <conditionalFormatting sqref="G77">
    <cfRule type="cellIs" dxfId="3214" priority="3985" operator="lessThan">
      <formula>0</formula>
    </cfRule>
    <cfRule type="cellIs" dxfId="3213" priority="3986" operator="greaterThan">
      <formula>0</formula>
    </cfRule>
  </conditionalFormatting>
  <conditionalFormatting sqref="G81">
    <cfRule type="cellIs" dxfId="3212" priority="3983" operator="lessThan">
      <formula>0</formula>
    </cfRule>
    <cfRule type="cellIs" dxfId="3211" priority="3984" operator="greaterThan">
      <formula>0</formula>
    </cfRule>
  </conditionalFormatting>
  <conditionalFormatting sqref="H73">
    <cfRule type="cellIs" dxfId="3210" priority="3981" operator="greaterThan">
      <formula>0</formula>
    </cfRule>
    <cfRule type="cellIs" dxfId="3209" priority="3982" operator="lessThan">
      <formula>0</formula>
    </cfRule>
  </conditionalFormatting>
  <conditionalFormatting sqref="I73">
    <cfRule type="cellIs" dxfId="3208" priority="3979" operator="lessThan">
      <formula>0</formula>
    </cfRule>
    <cfRule type="cellIs" dxfId="3207" priority="3980" operator="greaterThan">
      <formula>0</formula>
    </cfRule>
  </conditionalFormatting>
  <conditionalFormatting sqref="J73">
    <cfRule type="cellIs" dxfId="3206" priority="3977" operator="greaterThan">
      <formula>0</formula>
    </cfRule>
    <cfRule type="cellIs" dxfId="3205" priority="3978" operator="lessThan">
      <formula>0</formula>
    </cfRule>
  </conditionalFormatting>
  <conditionalFormatting sqref="K73">
    <cfRule type="cellIs" dxfId="3204" priority="3975" operator="lessThan">
      <formula>0</formula>
    </cfRule>
    <cfRule type="cellIs" dxfId="3203" priority="3976" operator="greaterThan">
      <formula>0</formula>
    </cfRule>
  </conditionalFormatting>
  <conditionalFormatting sqref="L73">
    <cfRule type="cellIs" dxfId="3202" priority="3973" operator="greaterThan">
      <formula>0</formula>
    </cfRule>
    <cfRule type="cellIs" dxfId="3201" priority="3974" operator="lessThan">
      <formula>0</formula>
    </cfRule>
  </conditionalFormatting>
  <conditionalFormatting sqref="M73">
    <cfRule type="cellIs" dxfId="3200" priority="3971" operator="lessThan">
      <formula>0</formula>
    </cfRule>
    <cfRule type="cellIs" dxfId="3199" priority="3972" operator="greaterThan">
      <formula>0</formula>
    </cfRule>
  </conditionalFormatting>
  <conditionalFormatting sqref="N73">
    <cfRule type="cellIs" dxfId="3198" priority="3969" operator="greaterThan">
      <formula>0</formula>
    </cfRule>
    <cfRule type="cellIs" dxfId="3197" priority="3970" operator="lessThan">
      <formula>0</formula>
    </cfRule>
  </conditionalFormatting>
  <conditionalFormatting sqref="O73">
    <cfRule type="cellIs" dxfId="3196" priority="3967" operator="lessThan">
      <formula>0</formula>
    </cfRule>
    <cfRule type="cellIs" dxfId="3195" priority="3968" operator="greaterThan">
      <formula>0</formula>
    </cfRule>
  </conditionalFormatting>
  <conditionalFormatting sqref="P73">
    <cfRule type="cellIs" dxfId="3194" priority="3965" operator="greaterThan">
      <formula>0</formula>
    </cfRule>
    <cfRule type="cellIs" dxfId="3193" priority="3966" operator="lessThan">
      <formula>0</formula>
    </cfRule>
  </conditionalFormatting>
  <conditionalFormatting sqref="Q73">
    <cfRule type="cellIs" dxfId="3192" priority="3963" operator="lessThan">
      <formula>0</formula>
    </cfRule>
    <cfRule type="cellIs" dxfId="3191" priority="3964" operator="greaterThan">
      <formula>0</formula>
    </cfRule>
  </conditionalFormatting>
  <conditionalFormatting sqref="R73">
    <cfRule type="cellIs" dxfId="3190" priority="3961" operator="greaterThan">
      <formula>0</formula>
    </cfRule>
    <cfRule type="cellIs" dxfId="3189" priority="3962" operator="lessThan">
      <formula>0</formula>
    </cfRule>
  </conditionalFormatting>
  <conditionalFormatting sqref="S73">
    <cfRule type="cellIs" dxfId="3188" priority="3959" operator="lessThan">
      <formula>0</formula>
    </cfRule>
    <cfRule type="cellIs" dxfId="3187" priority="3960" operator="greaterThan">
      <formula>0</formula>
    </cfRule>
  </conditionalFormatting>
  <conditionalFormatting sqref="T73">
    <cfRule type="cellIs" dxfId="3186" priority="3957" operator="greaterThan">
      <formula>0</formula>
    </cfRule>
    <cfRule type="cellIs" dxfId="3185" priority="3958" operator="lessThan">
      <formula>0</formula>
    </cfRule>
  </conditionalFormatting>
  <conditionalFormatting sqref="U73">
    <cfRule type="cellIs" dxfId="3184" priority="3955" operator="lessThan">
      <formula>0</formula>
    </cfRule>
    <cfRule type="cellIs" dxfId="3183" priority="3956" operator="greaterThan">
      <formula>0</formula>
    </cfRule>
  </conditionalFormatting>
  <conditionalFormatting sqref="V73">
    <cfRule type="cellIs" dxfId="3182" priority="3953" operator="greaterThan">
      <formula>0</formula>
    </cfRule>
    <cfRule type="cellIs" dxfId="3181" priority="3954" operator="lessThan">
      <formula>0</formula>
    </cfRule>
  </conditionalFormatting>
  <conditionalFormatting sqref="W73">
    <cfRule type="cellIs" dxfId="3180" priority="3951" operator="lessThan">
      <formula>0</formula>
    </cfRule>
    <cfRule type="cellIs" dxfId="3179" priority="3952" operator="greaterThan">
      <formula>0</formula>
    </cfRule>
  </conditionalFormatting>
  <conditionalFormatting sqref="X73">
    <cfRule type="cellIs" dxfId="3178" priority="3949" operator="greaterThan">
      <formula>0</formula>
    </cfRule>
    <cfRule type="cellIs" dxfId="3177" priority="3950" operator="lessThan">
      <formula>0</formula>
    </cfRule>
  </conditionalFormatting>
  <conditionalFormatting sqref="Y73">
    <cfRule type="cellIs" dxfId="3176" priority="3947" operator="lessThan">
      <formula>0</formula>
    </cfRule>
    <cfRule type="cellIs" dxfId="3175" priority="3948" operator="greaterThan">
      <formula>0</formula>
    </cfRule>
  </conditionalFormatting>
  <conditionalFormatting sqref="Z73">
    <cfRule type="cellIs" dxfId="3174" priority="3945" operator="greaterThan">
      <formula>0</formula>
    </cfRule>
    <cfRule type="cellIs" dxfId="3173" priority="3946" operator="lessThan">
      <formula>0</formula>
    </cfRule>
  </conditionalFormatting>
  <conditionalFormatting sqref="AA73">
    <cfRule type="cellIs" dxfId="3172" priority="3943" operator="lessThan">
      <formula>0</formula>
    </cfRule>
    <cfRule type="cellIs" dxfId="3171" priority="3944" operator="greaterThan">
      <formula>0</formula>
    </cfRule>
  </conditionalFormatting>
  <conditionalFormatting sqref="AB73">
    <cfRule type="cellIs" dxfId="3170" priority="3941" operator="greaterThan">
      <formula>0</formula>
    </cfRule>
    <cfRule type="cellIs" dxfId="3169" priority="3942" operator="lessThan">
      <formula>0</formula>
    </cfRule>
  </conditionalFormatting>
  <conditionalFormatting sqref="AC73">
    <cfRule type="cellIs" dxfId="3168" priority="3939" operator="lessThan">
      <formula>0</formula>
    </cfRule>
    <cfRule type="cellIs" dxfId="3167" priority="3940" operator="greaterThan">
      <formula>0</formula>
    </cfRule>
  </conditionalFormatting>
  <conditionalFormatting sqref="H77">
    <cfRule type="cellIs" dxfId="3166" priority="3937" operator="greaterThan">
      <formula>0</formula>
    </cfRule>
    <cfRule type="cellIs" dxfId="3165" priority="3938" operator="lessThan">
      <formula>0</formula>
    </cfRule>
  </conditionalFormatting>
  <conditionalFormatting sqref="I77">
    <cfRule type="cellIs" dxfId="3164" priority="3935" operator="lessThan">
      <formula>0</formula>
    </cfRule>
    <cfRule type="cellIs" dxfId="3163" priority="3936" operator="greaterThan">
      <formula>0</formula>
    </cfRule>
  </conditionalFormatting>
  <conditionalFormatting sqref="J77">
    <cfRule type="cellIs" dxfId="3162" priority="3933" operator="greaterThan">
      <formula>0</formula>
    </cfRule>
    <cfRule type="cellIs" dxfId="3161" priority="3934" operator="lessThan">
      <formula>0</formula>
    </cfRule>
  </conditionalFormatting>
  <conditionalFormatting sqref="K77">
    <cfRule type="cellIs" dxfId="3160" priority="3931" operator="lessThan">
      <formula>0</formula>
    </cfRule>
    <cfRule type="cellIs" dxfId="3159" priority="3932" operator="greaterThan">
      <formula>0</formula>
    </cfRule>
  </conditionalFormatting>
  <conditionalFormatting sqref="L77">
    <cfRule type="cellIs" dxfId="3158" priority="3929" operator="greaterThan">
      <formula>0</formula>
    </cfRule>
    <cfRule type="cellIs" dxfId="3157" priority="3930" operator="lessThan">
      <formula>0</formula>
    </cfRule>
  </conditionalFormatting>
  <conditionalFormatting sqref="M77">
    <cfRule type="cellIs" dxfId="3156" priority="3927" operator="lessThan">
      <formula>0</formula>
    </cfRule>
    <cfRule type="cellIs" dxfId="3155" priority="3928" operator="greaterThan">
      <formula>0</formula>
    </cfRule>
  </conditionalFormatting>
  <conditionalFormatting sqref="N77">
    <cfRule type="cellIs" dxfId="3154" priority="3925" operator="greaterThan">
      <formula>0</formula>
    </cfRule>
    <cfRule type="cellIs" dxfId="3153" priority="3926" operator="lessThan">
      <formula>0</formula>
    </cfRule>
  </conditionalFormatting>
  <conditionalFormatting sqref="O77">
    <cfRule type="cellIs" dxfId="3152" priority="3923" operator="lessThan">
      <formula>0</formula>
    </cfRule>
    <cfRule type="cellIs" dxfId="3151" priority="3924" operator="greaterThan">
      <formula>0</formula>
    </cfRule>
  </conditionalFormatting>
  <conditionalFormatting sqref="P77">
    <cfRule type="cellIs" dxfId="3150" priority="3921" operator="greaterThan">
      <formula>0</formula>
    </cfRule>
    <cfRule type="cellIs" dxfId="3149" priority="3922" operator="lessThan">
      <formula>0</formula>
    </cfRule>
  </conditionalFormatting>
  <conditionalFormatting sqref="Q77">
    <cfRule type="cellIs" dxfId="3148" priority="3919" operator="lessThan">
      <formula>0</formula>
    </cfRule>
    <cfRule type="cellIs" dxfId="3147" priority="3920" operator="greaterThan">
      <formula>0</formula>
    </cfRule>
  </conditionalFormatting>
  <conditionalFormatting sqref="R77">
    <cfRule type="cellIs" dxfId="3146" priority="3917" operator="greaterThan">
      <formula>0</formula>
    </cfRule>
    <cfRule type="cellIs" dxfId="3145" priority="3918" operator="lessThan">
      <formula>0</formula>
    </cfRule>
  </conditionalFormatting>
  <conditionalFormatting sqref="S77">
    <cfRule type="cellIs" dxfId="3144" priority="3915" operator="lessThan">
      <formula>0</formula>
    </cfRule>
    <cfRule type="cellIs" dxfId="3143" priority="3916" operator="greaterThan">
      <formula>0</formula>
    </cfRule>
  </conditionalFormatting>
  <conditionalFormatting sqref="T77">
    <cfRule type="cellIs" dxfId="3142" priority="3913" operator="greaterThan">
      <formula>0</formula>
    </cfRule>
    <cfRule type="cellIs" dxfId="3141" priority="3914" operator="lessThan">
      <formula>0</formula>
    </cfRule>
  </conditionalFormatting>
  <conditionalFormatting sqref="U77">
    <cfRule type="cellIs" dxfId="3140" priority="3911" operator="lessThan">
      <formula>0</formula>
    </cfRule>
    <cfRule type="cellIs" dxfId="3139" priority="3912" operator="greaterThan">
      <formula>0</formula>
    </cfRule>
  </conditionalFormatting>
  <conditionalFormatting sqref="V77">
    <cfRule type="cellIs" dxfId="3138" priority="3909" operator="greaterThan">
      <formula>0</formula>
    </cfRule>
    <cfRule type="cellIs" dxfId="3137" priority="3910" operator="lessThan">
      <formula>0</formula>
    </cfRule>
  </conditionalFormatting>
  <conditionalFormatting sqref="W77">
    <cfRule type="cellIs" dxfId="3136" priority="3907" operator="lessThan">
      <formula>0</formula>
    </cfRule>
    <cfRule type="cellIs" dxfId="3135" priority="3908" operator="greaterThan">
      <formula>0</formula>
    </cfRule>
  </conditionalFormatting>
  <conditionalFormatting sqref="X77">
    <cfRule type="cellIs" dxfId="3134" priority="3905" operator="greaterThan">
      <formula>0</formula>
    </cfRule>
    <cfRule type="cellIs" dxfId="3133" priority="3906" operator="lessThan">
      <formula>0</formula>
    </cfRule>
  </conditionalFormatting>
  <conditionalFormatting sqref="Y77">
    <cfRule type="cellIs" dxfId="3132" priority="3903" operator="lessThan">
      <formula>0</formula>
    </cfRule>
    <cfRule type="cellIs" dxfId="3131" priority="3904" operator="greaterThan">
      <formula>0</formula>
    </cfRule>
  </conditionalFormatting>
  <conditionalFormatting sqref="Z77">
    <cfRule type="cellIs" dxfId="3130" priority="3901" operator="greaterThan">
      <formula>0</formula>
    </cfRule>
    <cfRule type="cellIs" dxfId="3129" priority="3902" operator="lessThan">
      <formula>0</formula>
    </cfRule>
  </conditionalFormatting>
  <conditionalFormatting sqref="AA77">
    <cfRule type="cellIs" dxfId="3128" priority="3899" operator="lessThan">
      <formula>0</formula>
    </cfRule>
    <cfRule type="cellIs" dxfId="3127" priority="3900" operator="greaterThan">
      <formula>0</formula>
    </cfRule>
  </conditionalFormatting>
  <conditionalFormatting sqref="AB77">
    <cfRule type="cellIs" dxfId="3126" priority="3897" operator="greaterThan">
      <formula>0</formula>
    </cfRule>
    <cfRule type="cellIs" dxfId="3125" priority="3898" operator="lessThan">
      <formula>0</formula>
    </cfRule>
  </conditionalFormatting>
  <conditionalFormatting sqref="AC77">
    <cfRule type="cellIs" dxfId="3124" priority="3895" operator="lessThan">
      <formula>0</formula>
    </cfRule>
    <cfRule type="cellIs" dxfId="3123" priority="3896" operator="greaterThan">
      <formula>0</formula>
    </cfRule>
  </conditionalFormatting>
  <conditionalFormatting sqref="H81">
    <cfRule type="cellIs" dxfId="3122" priority="3893" operator="greaterThan">
      <formula>0</formula>
    </cfRule>
    <cfRule type="cellIs" dxfId="3121" priority="3894" operator="lessThan">
      <formula>0</formula>
    </cfRule>
  </conditionalFormatting>
  <conditionalFormatting sqref="I81">
    <cfRule type="cellIs" dxfId="3120" priority="3891" operator="lessThan">
      <formula>0</formula>
    </cfRule>
    <cfRule type="cellIs" dxfId="3119" priority="3892" operator="greaterThan">
      <formula>0</formula>
    </cfRule>
  </conditionalFormatting>
  <conditionalFormatting sqref="J81">
    <cfRule type="cellIs" dxfId="3118" priority="3889" operator="greaterThan">
      <formula>0</formula>
    </cfRule>
    <cfRule type="cellIs" dxfId="3117" priority="3890" operator="lessThan">
      <formula>0</formula>
    </cfRule>
  </conditionalFormatting>
  <conditionalFormatting sqref="K81">
    <cfRule type="cellIs" dxfId="3116" priority="3887" operator="lessThan">
      <formula>0</formula>
    </cfRule>
    <cfRule type="cellIs" dxfId="3115" priority="3888" operator="greaterThan">
      <formula>0</formula>
    </cfRule>
  </conditionalFormatting>
  <conditionalFormatting sqref="L81">
    <cfRule type="cellIs" dxfId="3114" priority="3885" operator="greaterThan">
      <formula>0</formula>
    </cfRule>
    <cfRule type="cellIs" dxfId="3113" priority="3886" operator="lessThan">
      <formula>0</formula>
    </cfRule>
  </conditionalFormatting>
  <conditionalFormatting sqref="M81">
    <cfRule type="cellIs" dxfId="3112" priority="3883" operator="lessThan">
      <formula>0</formula>
    </cfRule>
    <cfRule type="cellIs" dxfId="3111" priority="3884" operator="greaterThan">
      <formula>0</formula>
    </cfRule>
  </conditionalFormatting>
  <conditionalFormatting sqref="N81">
    <cfRule type="cellIs" dxfId="3110" priority="3881" operator="greaterThan">
      <formula>0</formula>
    </cfRule>
    <cfRule type="cellIs" dxfId="3109" priority="3882" operator="lessThan">
      <formula>0</formula>
    </cfRule>
  </conditionalFormatting>
  <conditionalFormatting sqref="O81">
    <cfRule type="cellIs" dxfId="3108" priority="3879" operator="lessThan">
      <formula>0</formula>
    </cfRule>
    <cfRule type="cellIs" dxfId="3107" priority="3880" operator="greaterThan">
      <formula>0</formula>
    </cfRule>
  </conditionalFormatting>
  <conditionalFormatting sqref="P81">
    <cfRule type="cellIs" dxfId="3106" priority="3877" operator="greaterThan">
      <formula>0</formula>
    </cfRule>
    <cfRule type="cellIs" dxfId="3105" priority="3878" operator="lessThan">
      <formula>0</formula>
    </cfRule>
  </conditionalFormatting>
  <conditionalFormatting sqref="Q81">
    <cfRule type="cellIs" dxfId="3104" priority="3875" operator="lessThan">
      <formula>0</formula>
    </cfRule>
    <cfRule type="cellIs" dxfId="3103" priority="3876" operator="greaterThan">
      <formula>0</formula>
    </cfRule>
  </conditionalFormatting>
  <conditionalFormatting sqref="R81">
    <cfRule type="cellIs" dxfId="3102" priority="3873" operator="greaterThan">
      <formula>0</formula>
    </cfRule>
    <cfRule type="cellIs" dxfId="3101" priority="3874" operator="lessThan">
      <formula>0</formula>
    </cfRule>
  </conditionalFormatting>
  <conditionalFormatting sqref="S81">
    <cfRule type="cellIs" dxfId="3100" priority="3871" operator="lessThan">
      <formula>0</formula>
    </cfRule>
    <cfRule type="cellIs" dxfId="3099" priority="3872" operator="greaterThan">
      <formula>0</formula>
    </cfRule>
  </conditionalFormatting>
  <conditionalFormatting sqref="T81">
    <cfRule type="cellIs" dxfId="3098" priority="3869" operator="greaterThan">
      <formula>0</formula>
    </cfRule>
    <cfRule type="cellIs" dxfId="3097" priority="3870" operator="lessThan">
      <formula>0</formula>
    </cfRule>
  </conditionalFormatting>
  <conditionalFormatting sqref="U81">
    <cfRule type="cellIs" dxfId="3096" priority="3867" operator="lessThan">
      <formula>0</formula>
    </cfRule>
    <cfRule type="cellIs" dxfId="3095" priority="3868" operator="greaterThan">
      <formula>0</formula>
    </cfRule>
  </conditionalFormatting>
  <conditionalFormatting sqref="V81">
    <cfRule type="cellIs" dxfId="3094" priority="3865" operator="greaterThan">
      <formula>0</formula>
    </cfRule>
    <cfRule type="cellIs" dxfId="3093" priority="3866" operator="lessThan">
      <formula>0</formula>
    </cfRule>
  </conditionalFormatting>
  <conditionalFormatting sqref="W81">
    <cfRule type="cellIs" dxfId="3092" priority="3863" operator="lessThan">
      <formula>0</formula>
    </cfRule>
    <cfRule type="cellIs" dxfId="3091" priority="3864" operator="greaterThan">
      <formula>0</formula>
    </cfRule>
  </conditionalFormatting>
  <conditionalFormatting sqref="X81">
    <cfRule type="cellIs" dxfId="3090" priority="3861" operator="greaterThan">
      <formula>0</formula>
    </cfRule>
    <cfRule type="cellIs" dxfId="3089" priority="3862" operator="lessThan">
      <formula>0</formula>
    </cfRule>
  </conditionalFormatting>
  <conditionalFormatting sqref="Y81">
    <cfRule type="cellIs" dxfId="3088" priority="3859" operator="lessThan">
      <formula>0</formula>
    </cfRule>
    <cfRule type="cellIs" dxfId="3087" priority="3860" operator="greaterThan">
      <formula>0</formula>
    </cfRule>
  </conditionalFormatting>
  <conditionalFormatting sqref="Z81">
    <cfRule type="cellIs" dxfId="3086" priority="3857" operator="greaterThan">
      <formula>0</formula>
    </cfRule>
    <cfRule type="cellIs" dxfId="3085" priority="3858" operator="lessThan">
      <formula>0</formula>
    </cfRule>
  </conditionalFormatting>
  <conditionalFormatting sqref="AA81">
    <cfRule type="cellIs" dxfId="3084" priority="3855" operator="lessThan">
      <formula>0</formula>
    </cfRule>
    <cfRule type="cellIs" dxfId="3083" priority="3856" operator="greaterThan">
      <formula>0</formula>
    </cfRule>
  </conditionalFormatting>
  <conditionalFormatting sqref="AB81">
    <cfRule type="cellIs" dxfId="3082" priority="3853" operator="greaterThan">
      <formula>0</formula>
    </cfRule>
    <cfRule type="cellIs" dxfId="3081" priority="3854" operator="lessThan">
      <formula>0</formula>
    </cfRule>
  </conditionalFormatting>
  <conditionalFormatting sqref="AC81">
    <cfRule type="cellIs" dxfId="3080" priority="3851" operator="lessThan">
      <formula>0</formula>
    </cfRule>
    <cfRule type="cellIs" dxfId="3079" priority="3852" operator="greaterThan">
      <formula>0</formula>
    </cfRule>
  </conditionalFormatting>
  <conditionalFormatting sqref="F84">
    <cfRule type="cellIs" dxfId="3078" priority="3849" operator="lessThan">
      <formula>$B84</formula>
    </cfRule>
    <cfRule type="cellIs" dxfId="3077" priority="3850" operator="greaterThan">
      <formula>$B84</formula>
    </cfRule>
  </conditionalFormatting>
  <conditionalFormatting sqref="H84">
    <cfRule type="cellIs" dxfId="3076" priority="3847" operator="lessThan">
      <formula>$B84</formula>
    </cfRule>
    <cfRule type="cellIs" dxfId="3075" priority="3848" operator="greaterThan">
      <formula>$B84</formula>
    </cfRule>
  </conditionalFormatting>
  <conditionalFormatting sqref="J84">
    <cfRule type="cellIs" dxfId="3074" priority="3845" operator="lessThan">
      <formula>$B84</formula>
    </cfRule>
    <cfRule type="cellIs" dxfId="3073" priority="3846" operator="greaterThan">
      <formula>$B84</formula>
    </cfRule>
  </conditionalFormatting>
  <conditionalFormatting sqref="L84">
    <cfRule type="cellIs" dxfId="3072" priority="3843" operator="lessThan">
      <formula>$B84</formula>
    </cfRule>
    <cfRule type="cellIs" dxfId="3071" priority="3844" operator="greaterThan">
      <formula>$B84</formula>
    </cfRule>
  </conditionalFormatting>
  <conditionalFormatting sqref="N84">
    <cfRule type="cellIs" dxfId="3070" priority="3841" operator="lessThan">
      <formula>$B84</formula>
    </cfRule>
    <cfRule type="cellIs" dxfId="3069" priority="3842" operator="greaterThan">
      <formula>$B84</formula>
    </cfRule>
  </conditionalFormatting>
  <conditionalFormatting sqref="P84">
    <cfRule type="cellIs" dxfId="3068" priority="3839" operator="lessThan">
      <formula>$B84</formula>
    </cfRule>
    <cfRule type="cellIs" dxfId="3067" priority="3840" operator="greaterThan">
      <formula>$B84</formula>
    </cfRule>
  </conditionalFormatting>
  <conditionalFormatting sqref="R84">
    <cfRule type="cellIs" dxfId="3066" priority="3837" operator="lessThan">
      <formula>$B84</formula>
    </cfRule>
    <cfRule type="cellIs" dxfId="3065" priority="3838" operator="greaterThan">
      <formula>$B84</formula>
    </cfRule>
  </conditionalFormatting>
  <conditionalFormatting sqref="T84">
    <cfRule type="cellIs" dxfId="3064" priority="3835" operator="lessThan">
      <formula>$B84</formula>
    </cfRule>
    <cfRule type="cellIs" dxfId="3063" priority="3836" operator="greaterThan">
      <formula>$B84</formula>
    </cfRule>
  </conditionalFormatting>
  <conditionalFormatting sqref="V84">
    <cfRule type="cellIs" dxfId="3062" priority="3833" operator="lessThan">
      <formula>$B84</formula>
    </cfRule>
    <cfRule type="cellIs" dxfId="3061" priority="3834" operator="greaterThan">
      <formula>$B84</formula>
    </cfRule>
  </conditionalFormatting>
  <conditionalFormatting sqref="X84">
    <cfRule type="cellIs" dxfId="3060" priority="3831" operator="lessThan">
      <formula>$B84</formula>
    </cfRule>
    <cfRule type="cellIs" dxfId="3059" priority="3832" operator="greaterThan">
      <formula>$B84</formula>
    </cfRule>
  </conditionalFormatting>
  <conditionalFormatting sqref="Z84">
    <cfRule type="cellIs" dxfId="3058" priority="3829" operator="lessThan">
      <formula>$B84</formula>
    </cfRule>
    <cfRule type="cellIs" dxfId="3057" priority="3830" operator="greaterThan">
      <formula>$B84</formula>
    </cfRule>
  </conditionalFormatting>
  <conditionalFormatting sqref="AB84">
    <cfRule type="cellIs" dxfId="3056" priority="3827" operator="lessThan">
      <formula>$B84</formula>
    </cfRule>
    <cfRule type="cellIs" dxfId="3055" priority="3828" operator="greaterThan">
      <formula>$B84</formula>
    </cfRule>
  </conditionalFormatting>
  <conditionalFormatting sqref="G84">
    <cfRule type="cellIs" dxfId="3054" priority="3825" operator="greaterThan">
      <formula>$C84</formula>
    </cfRule>
    <cfRule type="cellIs" dxfId="3053" priority="3826" operator="lessThan">
      <formula>$C84</formula>
    </cfRule>
  </conditionalFormatting>
  <conditionalFormatting sqref="I84">
    <cfRule type="cellIs" dxfId="3052" priority="3823" operator="greaterThan">
      <formula>$C84</formula>
    </cfRule>
    <cfRule type="cellIs" dxfId="3051" priority="3824" operator="lessThan">
      <formula>$C84</formula>
    </cfRule>
  </conditionalFormatting>
  <conditionalFormatting sqref="K84">
    <cfRule type="cellIs" dxfId="3050" priority="3821" operator="greaterThan">
      <formula>$C84</formula>
    </cfRule>
    <cfRule type="cellIs" dxfId="3049" priority="3822" operator="lessThan">
      <formula>$C84</formula>
    </cfRule>
  </conditionalFormatting>
  <conditionalFormatting sqref="M84">
    <cfRule type="cellIs" dxfId="3048" priority="3819" operator="greaterThan">
      <formula>$C84</formula>
    </cfRule>
    <cfRule type="cellIs" dxfId="3047" priority="3820" operator="lessThan">
      <formula>$C84</formula>
    </cfRule>
  </conditionalFormatting>
  <conditionalFormatting sqref="O84">
    <cfRule type="cellIs" dxfId="3046" priority="3817" operator="greaterThan">
      <formula>$C84</formula>
    </cfRule>
    <cfRule type="cellIs" dxfId="3045" priority="3818" operator="lessThan">
      <formula>$C84</formula>
    </cfRule>
  </conditionalFormatting>
  <conditionalFormatting sqref="Q84">
    <cfRule type="cellIs" dxfId="3044" priority="3815" operator="greaterThan">
      <formula>$C84</formula>
    </cfRule>
    <cfRule type="cellIs" dxfId="3043" priority="3816" operator="lessThan">
      <formula>$C84</formula>
    </cfRule>
  </conditionalFormatting>
  <conditionalFormatting sqref="S84">
    <cfRule type="cellIs" dxfId="3042" priority="3813" operator="greaterThan">
      <formula>$C84</formula>
    </cfRule>
    <cfRule type="cellIs" dxfId="3041" priority="3814" operator="lessThan">
      <formula>$C84</formula>
    </cfRule>
  </conditionalFormatting>
  <conditionalFormatting sqref="U84">
    <cfRule type="cellIs" dxfId="3040" priority="3811" operator="greaterThan">
      <formula>$C84</formula>
    </cfRule>
    <cfRule type="cellIs" dxfId="3039" priority="3812" operator="lessThan">
      <formula>$C84</formula>
    </cfRule>
  </conditionalFormatting>
  <conditionalFormatting sqref="W84">
    <cfRule type="cellIs" dxfId="3038" priority="3809" operator="greaterThan">
      <formula>$C84</formula>
    </cfRule>
    <cfRule type="cellIs" dxfId="3037" priority="3810" operator="lessThan">
      <formula>$C84</formula>
    </cfRule>
  </conditionalFormatting>
  <conditionalFormatting sqref="Y84">
    <cfRule type="cellIs" dxfId="3036" priority="3807" operator="greaterThan">
      <formula>$C84</formula>
    </cfRule>
    <cfRule type="cellIs" dxfId="3035" priority="3808" operator="lessThan">
      <formula>$C84</formula>
    </cfRule>
  </conditionalFormatting>
  <conditionalFormatting sqref="AA84">
    <cfRule type="cellIs" dxfId="3034" priority="3805" operator="greaterThan">
      <formula>$C84</formula>
    </cfRule>
    <cfRule type="cellIs" dxfId="3033" priority="3806" operator="lessThan">
      <formula>$C84</formula>
    </cfRule>
  </conditionalFormatting>
  <conditionalFormatting sqref="AC84">
    <cfRule type="cellIs" dxfId="3032" priority="3803" operator="greaterThan">
      <formula>$C84</formula>
    </cfRule>
    <cfRule type="cellIs" dxfId="3031" priority="3804" operator="lessThan">
      <formula>$C84</formula>
    </cfRule>
  </conditionalFormatting>
  <conditionalFormatting sqref="F88">
    <cfRule type="cellIs" dxfId="3030" priority="3801" operator="lessThan">
      <formula>$B84</formula>
    </cfRule>
    <cfRule type="cellIs" dxfId="3029" priority="3802" operator="greaterThan">
      <formula>$B84</formula>
    </cfRule>
  </conditionalFormatting>
  <conditionalFormatting sqref="G88">
    <cfRule type="cellIs" dxfId="3028" priority="3799" operator="greaterThan">
      <formula>$C84</formula>
    </cfRule>
    <cfRule type="cellIs" dxfId="3027" priority="3800" operator="lessThan">
      <formula>$C84</formula>
    </cfRule>
  </conditionalFormatting>
  <conditionalFormatting sqref="F92">
    <cfRule type="cellIs" dxfId="3026" priority="3797" operator="lessThan">
      <formula>$B84</formula>
    </cfRule>
    <cfRule type="cellIs" dxfId="3025" priority="3798" operator="greaterThan">
      <formula>$B84</formula>
    </cfRule>
  </conditionalFormatting>
  <conditionalFormatting sqref="G92">
    <cfRule type="cellIs" dxfId="3024" priority="3795" operator="greaterThan">
      <formula>$C84</formula>
    </cfRule>
    <cfRule type="cellIs" dxfId="3023" priority="3796" operator="lessThan">
      <formula>$C84</formula>
    </cfRule>
  </conditionalFormatting>
  <conditionalFormatting sqref="F96">
    <cfRule type="cellIs" dxfId="3022" priority="3793" operator="lessThan">
      <formula>$B84</formula>
    </cfRule>
    <cfRule type="cellIs" dxfId="3021" priority="3794" operator="greaterThan">
      <formula>$B84</formula>
    </cfRule>
  </conditionalFormatting>
  <conditionalFormatting sqref="G96">
    <cfRule type="cellIs" dxfId="3020" priority="3791" operator="greaterThan">
      <formula>$C84</formula>
    </cfRule>
    <cfRule type="cellIs" dxfId="3019" priority="3792" operator="lessThan">
      <formula>$C84</formula>
    </cfRule>
  </conditionalFormatting>
  <conditionalFormatting sqref="H88">
    <cfRule type="cellIs" dxfId="3018" priority="3789" operator="lessThan">
      <formula>$B84</formula>
    </cfRule>
    <cfRule type="cellIs" dxfId="3017" priority="3790" operator="greaterThan">
      <formula>$B84</formula>
    </cfRule>
  </conditionalFormatting>
  <conditionalFormatting sqref="J88">
    <cfRule type="cellIs" dxfId="3016" priority="3787" operator="lessThan">
      <formula>$B84</formula>
    </cfRule>
    <cfRule type="cellIs" dxfId="3015" priority="3788" operator="greaterThan">
      <formula>$B84</formula>
    </cfRule>
  </conditionalFormatting>
  <conditionalFormatting sqref="L88">
    <cfRule type="cellIs" dxfId="3014" priority="3785" operator="lessThan">
      <formula>$B84</formula>
    </cfRule>
    <cfRule type="cellIs" dxfId="3013" priority="3786" operator="greaterThan">
      <formula>$B84</formula>
    </cfRule>
  </conditionalFormatting>
  <conditionalFormatting sqref="N88">
    <cfRule type="cellIs" dxfId="3012" priority="3783" operator="lessThan">
      <formula>$B84</formula>
    </cfRule>
    <cfRule type="cellIs" dxfId="3011" priority="3784" operator="greaterThan">
      <formula>$B84</formula>
    </cfRule>
  </conditionalFormatting>
  <conditionalFormatting sqref="P88">
    <cfRule type="cellIs" dxfId="3010" priority="3781" operator="lessThan">
      <formula>$B84</formula>
    </cfRule>
    <cfRule type="cellIs" dxfId="3009" priority="3782" operator="greaterThan">
      <formula>$B84</formula>
    </cfRule>
  </conditionalFormatting>
  <conditionalFormatting sqref="R88">
    <cfRule type="cellIs" dxfId="3008" priority="3779" operator="lessThan">
      <formula>$B84</formula>
    </cfRule>
    <cfRule type="cellIs" dxfId="3007" priority="3780" operator="greaterThan">
      <formula>$B84</formula>
    </cfRule>
  </conditionalFormatting>
  <conditionalFormatting sqref="T88">
    <cfRule type="cellIs" dxfId="3006" priority="3777" operator="lessThan">
      <formula>$B84</formula>
    </cfRule>
    <cfRule type="cellIs" dxfId="3005" priority="3778" operator="greaterThan">
      <formula>$B84</formula>
    </cfRule>
  </conditionalFormatting>
  <conditionalFormatting sqref="V88">
    <cfRule type="cellIs" dxfId="3004" priority="3775" operator="lessThan">
      <formula>$B84</formula>
    </cfRule>
    <cfRule type="cellIs" dxfId="3003" priority="3776" operator="greaterThan">
      <formula>$B84</formula>
    </cfRule>
  </conditionalFormatting>
  <conditionalFormatting sqref="X88">
    <cfRule type="cellIs" dxfId="3002" priority="3773" operator="lessThan">
      <formula>$B84</formula>
    </cfRule>
    <cfRule type="cellIs" dxfId="3001" priority="3774" operator="greaterThan">
      <formula>$B84</formula>
    </cfRule>
  </conditionalFormatting>
  <conditionalFormatting sqref="Z88">
    <cfRule type="cellIs" dxfId="3000" priority="3771" operator="lessThan">
      <formula>$B84</formula>
    </cfRule>
    <cfRule type="cellIs" dxfId="2999" priority="3772" operator="greaterThan">
      <formula>$B84</formula>
    </cfRule>
  </conditionalFormatting>
  <conditionalFormatting sqref="AB88">
    <cfRule type="cellIs" dxfId="2998" priority="3769" operator="lessThan">
      <formula>$B84</formula>
    </cfRule>
    <cfRule type="cellIs" dxfId="2997" priority="3770" operator="greaterThan">
      <formula>$B84</formula>
    </cfRule>
  </conditionalFormatting>
  <conditionalFormatting sqref="I88">
    <cfRule type="cellIs" dxfId="2996" priority="3767" operator="greaterThan">
      <formula>$C84</formula>
    </cfRule>
    <cfRule type="cellIs" dxfId="2995" priority="3768" operator="lessThan">
      <formula>$C84</formula>
    </cfRule>
  </conditionalFormatting>
  <conditionalFormatting sqref="K88">
    <cfRule type="cellIs" dxfId="2994" priority="3765" operator="greaterThan">
      <formula>$C84</formula>
    </cfRule>
    <cfRule type="cellIs" dxfId="2993" priority="3766" operator="lessThan">
      <formula>$C84</formula>
    </cfRule>
  </conditionalFormatting>
  <conditionalFormatting sqref="M88">
    <cfRule type="cellIs" dxfId="2992" priority="3763" operator="greaterThan">
      <formula>$C84</formula>
    </cfRule>
    <cfRule type="cellIs" dxfId="2991" priority="3764" operator="lessThan">
      <formula>$C84</formula>
    </cfRule>
  </conditionalFormatting>
  <conditionalFormatting sqref="O88">
    <cfRule type="cellIs" dxfId="2990" priority="3761" operator="greaterThan">
      <formula>$C84</formula>
    </cfRule>
    <cfRule type="cellIs" dxfId="2989" priority="3762" operator="lessThan">
      <formula>$C84</formula>
    </cfRule>
  </conditionalFormatting>
  <conditionalFormatting sqref="Q88">
    <cfRule type="cellIs" dxfId="2988" priority="3759" operator="greaterThan">
      <formula>$C84</formula>
    </cfRule>
    <cfRule type="cellIs" dxfId="2987" priority="3760" operator="lessThan">
      <formula>$C84</formula>
    </cfRule>
  </conditionalFormatting>
  <conditionalFormatting sqref="S88">
    <cfRule type="cellIs" dxfId="2986" priority="3757" operator="greaterThan">
      <formula>$C84</formula>
    </cfRule>
    <cfRule type="cellIs" dxfId="2985" priority="3758" operator="lessThan">
      <formula>$C84</formula>
    </cfRule>
  </conditionalFormatting>
  <conditionalFormatting sqref="U88">
    <cfRule type="cellIs" dxfId="2984" priority="3755" operator="greaterThan">
      <formula>$C84</formula>
    </cfRule>
    <cfRule type="cellIs" dxfId="2983" priority="3756" operator="lessThan">
      <formula>$C84</formula>
    </cfRule>
  </conditionalFormatting>
  <conditionalFormatting sqref="W88">
    <cfRule type="cellIs" dxfId="2982" priority="3753" operator="greaterThan">
      <formula>$C84</formula>
    </cfRule>
    <cfRule type="cellIs" dxfId="2981" priority="3754" operator="lessThan">
      <formula>$C84</formula>
    </cfRule>
  </conditionalFormatting>
  <conditionalFormatting sqref="Y88">
    <cfRule type="cellIs" dxfId="2980" priority="3751" operator="greaterThan">
      <formula>$C84</formula>
    </cfRule>
    <cfRule type="cellIs" dxfId="2979" priority="3752" operator="lessThan">
      <formula>$C84</formula>
    </cfRule>
  </conditionalFormatting>
  <conditionalFormatting sqref="AA88">
    <cfRule type="cellIs" dxfId="2978" priority="3749" operator="greaterThan">
      <formula>$C84</formula>
    </cfRule>
    <cfRule type="cellIs" dxfId="2977" priority="3750" operator="lessThan">
      <formula>$C84</formula>
    </cfRule>
  </conditionalFormatting>
  <conditionalFormatting sqref="AC88">
    <cfRule type="cellIs" dxfId="2976" priority="3747" operator="greaterThan">
      <formula>$C84</formula>
    </cfRule>
    <cfRule type="cellIs" dxfId="2975" priority="3748" operator="lessThan">
      <formula>$C84</formula>
    </cfRule>
  </conditionalFormatting>
  <conditionalFormatting sqref="H92">
    <cfRule type="cellIs" dxfId="2974" priority="3745" operator="lessThan">
      <formula>$B84</formula>
    </cfRule>
    <cfRule type="cellIs" dxfId="2973" priority="3746" operator="greaterThan">
      <formula>$B84</formula>
    </cfRule>
  </conditionalFormatting>
  <conditionalFormatting sqref="J92">
    <cfRule type="cellIs" dxfId="2972" priority="3743" operator="lessThan">
      <formula>$B84</formula>
    </cfRule>
    <cfRule type="cellIs" dxfId="2971" priority="3744" operator="greaterThan">
      <formula>$B84</formula>
    </cfRule>
  </conditionalFormatting>
  <conditionalFormatting sqref="L92">
    <cfRule type="cellIs" dxfId="2970" priority="3741" operator="lessThan">
      <formula>$B84</formula>
    </cfRule>
    <cfRule type="cellIs" dxfId="2969" priority="3742" operator="greaterThan">
      <formula>$B84</formula>
    </cfRule>
  </conditionalFormatting>
  <conditionalFormatting sqref="N92">
    <cfRule type="cellIs" dxfId="2968" priority="3739" operator="lessThan">
      <formula>$B84</formula>
    </cfRule>
    <cfRule type="cellIs" dxfId="2967" priority="3740" operator="greaterThan">
      <formula>$B84</formula>
    </cfRule>
  </conditionalFormatting>
  <conditionalFormatting sqref="P92">
    <cfRule type="cellIs" dxfId="2966" priority="3737" operator="lessThan">
      <formula>$B84</formula>
    </cfRule>
    <cfRule type="cellIs" dxfId="2965" priority="3738" operator="greaterThan">
      <formula>$B84</formula>
    </cfRule>
  </conditionalFormatting>
  <conditionalFormatting sqref="R92">
    <cfRule type="cellIs" dxfId="2964" priority="3735" operator="lessThan">
      <formula>$B84</formula>
    </cfRule>
    <cfRule type="cellIs" dxfId="2963" priority="3736" operator="greaterThan">
      <formula>$B84</formula>
    </cfRule>
  </conditionalFormatting>
  <conditionalFormatting sqref="T92">
    <cfRule type="cellIs" dxfId="2962" priority="3733" operator="lessThan">
      <formula>$B84</formula>
    </cfRule>
    <cfRule type="cellIs" dxfId="2961" priority="3734" operator="greaterThan">
      <formula>$B84</formula>
    </cfRule>
  </conditionalFormatting>
  <conditionalFormatting sqref="V92">
    <cfRule type="cellIs" dxfId="2960" priority="3731" operator="lessThan">
      <formula>$B84</formula>
    </cfRule>
    <cfRule type="cellIs" dxfId="2959" priority="3732" operator="greaterThan">
      <formula>$B84</formula>
    </cfRule>
  </conditionalFormatting>
  <conditionalFormatting sqref="X92">
    <cfRule type="cellIs" dxfId="2958" priority="3729" operator="lessThan">
      <formula>$B84</formula>
    </cfRule>
    <cfRule type="cellIs" dxfId="2957" priority="3730" operator="greaterThan">
      <formula>$B84</formula>
    </cfRule>
  </conditionalFormatting>
  <conditionalFormatting sqref="Z92">
    <cfRule type="cellIs" dxfId="2956" priority="3727" operator="lessThan">
      <formula>$B84</formula>
    </cfRule>
    <cfRule type="cellIs" dxfId="2955" priority="3728" operator="greaterThan">
      <formula>$B84</formula>
    </cfRule>
  </conditionalFormatting>
  <conditionalFormatting sqref="AB92">
    <cfRule type="cellIs" dxfId="2954" priority="3725" operator="lessThan">
      <formula>$B84</formula>
    </cfRule>
    <cfRule type="cellIs" dxfId="2953" priority="3726" operator="greaterThan">
      <formula>$B84</formula>
    </cfRule>
  </conditionalFormatting>
  <conditionalFormatting sqref="I92">
    <cfRule type="cellIs" dxfId="2952" priority="3723" operator="greaterThan">
      <formula>$C84</formula>
    </cfRule>
    <cfRule type="cellIs" dxfId="2951" priority="3724" operator="lessThan">
      <formula>$C84</formula>
    </cfRule>
  </conditionalFormatting>
  <conditionalFormatting sqref="K92">
    <cfRule type="cellIs" dxfId="2950" priority="3721" operator="greaterThan">
      <formula>$C84</formula>
    </cfRule>
    <cfRule type="cellIs" dxfId="2949" priority="3722" operator="lessThan">
      <formula>$C84</formula>
    </cfRule>
  </conditionalFormatting>
  <conditionalFormatting sqref="M92">
    <cfRule type="cellIs" dxfId="2948" priority="3719" operator="greaterThan">
      <formula>$C84</formula>
    </cfRule>
    <cfRule type="cellIs" dxfId="2947" priority="3720" operator="lessThan">
      <formula>$C84</formula>
    </cfRule>
  </conditionalFormatting>
  <conditionalFormatting sqref="O92">
    <cfRule type="cellIs" dxfId="2946" priority="3717" operator="greaterThan">
      <formula>$C84</formula>
    </cfRule>
    <cfRule type="cellIs" dxfId="2945" priority="3718" operator="lessThan">
      <formula>$C84</formula>
    </cfRule>
  </conditionalFormatting>
  <conditionalFormatting sqref="Q92">
    <cfRule type="cellIs" dxfId="2944" priority="3715" operator="greaterThan">
      <formula>$C84</formula>
    </cfRule>
    <cfRule type="cellIs" dxfId="2943" priority="3716" operator="lessThan">
      <formula>$C84</formula>
    </cfRule>
  </conditionalFormatting>
  <conditionalFormatting sqref="S92">
    <cfRule type="cellIs" dxfId="2942" priority="3713" operator="greaterThan">
      <formula>$C84</formula>
    </cfRule>
    <cfRule type="cellIs" dxfId="2941" priority="3714" operator="lessThan">
      <formula>$C84</formula>
    </cfRule>
  </conditionalFormatting>
  <conditionalFormatting sqref="U92">
    <cfRule type="cellIs" dxfId="2940" priority="3711" operator="greaterThan">
      <formula>$C84</formula>
    </cfRule>
    <cfRule type="cellIs" dxfId="2939" priority="3712" operator="lessThan">
      <formula>$C84</formula>
    </cfRule>
  </conditionalFormatting>
  <conditionalFormatting sqref="W92">
    <cfRule type="cellIs" dxfId="2938" priority="3709" operator="greaterThan">
      <formula>$C84</formula>
    </cfRule>
    <cfRule type="cellIs" dxfId="2937" priority="3710" operator="lessThan">
      <formula>$C84</formula>
    </cfRule>
  </conditionalFormatting>
  <conditionalFormatting sqref="Y92">
    <cfRule type="cellIs" dxfId="2936" priority="3707" operator="greaterThan">
      <formula>$C84</formula>
    </cfRule>
    <cfRule type="cellIs" dxfId="2935" priority="3708" operator="lessThan">
      <formula>$C84</formula>
    </cfRule>
  </conditionalFormatting>
  <conditionalFormatting sqref="AA92">
    <cfRule type="cellIs" dxfId="2934" priority="3705" operator="greaterThan">
      <formula>$C84</formula>
    </cfRule>
    <cfRule type="cellIs" dxfId="2933" priority="3706" operator="lessThan">
      <formula>$C84</formula>
    </cfRule>
  </conditionalFormatting>
  <conditionalFormatting sqref="AC92">
    <cfRule type="cellIs" dxfId="2932" priority="3703" operator="greaterThan">
      <formula>$C84</formula>
    </cfRule>
    <cfRule type="cellIs" dxfId="2931" priority="3704" operator="lessThan">
      <formula>$C84</formula>
    </cfRule>
  </conditionalFormatting>
  <conditionalFormatting sqref="H96">
    <cfRule type="cellIs" dxfId="2930" priority="3701" operator="lessThan">
      <formula>$B84</formula>
    </cfRule>
    <cfRule type="cellIs" dxfId="2929" priority="3702" operator="greaterThan">
      <formula>$B84</formula>
    </cfRule>
  </conditionalFormatting>
  <conditionalFormatting sqref="J96">
    <cfRule type="cellIs" dxfId="2928" priority="3699" operator="lessThan">
      <formula>$B84</formula>
    </cfRule>
    <cfRule type="cellIs" dxfId="2927" priority="3700" operator="greaterThan">
      <formula>$B84</formula>
    </cfRule>
  </conditionalFormatting>
  <conditionalFormatting sqref="L96">
    <cfRule type="cellIs" dxfId="2926" priority="3697" operator="lessThan">
      <formula>$B84</formula>
    </cfRule>
    <cfRule type="cellIs" dxfId="2925" priority="3698" operator="greaterThan">
      <formula>$B84</formula>
    </cfRule>
  </conditionalFormatting>
  <conditionalFormatting sqref="N96">
    <cfRule type="cellIs" dxfId="2924" priority="3695" operator="lessThan">
      <formula>$B84</formula>
    </cfRule>
    <cfRule type="cellIs" dxfId="2923" priority="3696" operator="greaterThan">
      <formula>$B84</formula>
    </cfRule>
  </conditionalFormatting>
  <conditionalFormatting sqref="P96">
    <cfRule type="cellIs" dxfId="2922" priority="3693" operator="lessThan">
      <formula>$B84</formula>
    </cfRule>
    <cfRule type="cellIs" dxfId="2921" priority="3694" operator="greaterThan">
      <formula>$B84</formula>
    </cfRule>
  </conditionalFormatting>
  <conditionalFormatting sqref="R96">
    <cfRule type="cellIs" dxfId="2920" priority="3691" operator="lessThan">
      <formula>$B84</formula>
    </cfRule>
    <cfRule type="cellIs" dxfId="2919" priority="3692" operator="greaterThan">
      <formula>$B84</formula>
    </cfRule>
  </conditionalFormatting>
  <conditionalFormatting sqref="T96">
    <cfRule type="cellIs" dxfId="2918" priority="3689" operator="lessThan">
      <formula>$B84</formula>
    </cfRule>
    <cfRule type="cellIs" dxfId="2917" priority="3690" operator="greaterThan">
      <formula>$B84</formula>
    </cfRule>
  </conditionalFormatting>
  <conditionalFormatting sqref="V96">
    <cfRule type="cellIs" dxfId="2916" priority="3687" operator="lessThan">
      <formula>$B84</formula>
    </cfRule>
    <cfRule type="cellIs" dxfId="2915" priority="3688" operator="greaterThan">
      <formula>$B84</formula>
    </cfRule>
  </conditionalFormatting>
  <conditionalFormatting sqref="X96">
    <cfRule type="cellIs" dxfId="2914" priority="3685" operator="lessThan">
      <formula>$B84</formula>
    </cfRule>
    <cfRule type="cellIs" dxfId="2913" priority="3686" operator="greaterThan">
      <formula>$B84</formula>
    </cfRule>
  </conditionalFormatting>
  <conditionalFormatting sqref="Z96">
    <cfRule type="cellIs" dxfId="2912" priority="3683" operator="lessThan">
      <formula>$B84</formula>
    </cfRule>
    <cfRule type="cellIs" dxfId="2911" priority="3684" operator="greaterThan">
      <formula>$B84</formula>
    </cfRule>
  </conditionalFormatting>
  <conditionalFormatting sqref="AB96">
    <cfRule type="cellIs" dxfId="2910" priority="3681" operator="lessThan">
      <formula>$B84</formula>
    </cfRule>
    <cfRule type="cellIs" dxfId="2909" priority="3682" operator="greaterThan">
      <formula>$B84</formula>
    </cfRule>
  </conditionalFormatting>
  <conditionalFormatting sqref="I96">
    <cfRule type="cellIs" dxfId="2908" priority="3679" operator="greaterThan">
      <formula>$C84</formula>
    </cfRule>
    <cfRule type="cellIs" dxfId="2907" priority="3680" operator="lessThan">
      <formula>$C84</formula>
    </cfRule>
  </conditionalFormatting>
  <conditionalFormatting sqref="K96">
    <cfRule type="cellIs" dxfId="2906" priority="3677" operator="greaterThan">
      <formula>$C84</formula>
    </cfRule>
    <cfRule type="cellIs" dxfId="2905" priority="3678" operator="lessThan">
      <formula>$C84</formula>
    </cfRule>
  </conditionalFormatting>
  <conditionalFormatting sqref="M96">
    <cfRule type="cellIs" dxfId="2904" priority="3675" operator="greaterThan">
      <formula>$C84</formula>
    </cfRule>
    <cfRule type="cellIs" dxfId="2903" priority="3676" operator="lessThan">
      <formula>$C84</formula>
    </cfRule>
  </conditionalFormatting>
  <conditionalFormatting sqref="O96">
    <cfRule type="cellIs" dxfId="2902" priority="3673" operator="greaterThan">
      <formula>$C84</formula>
    </cfRule>
    <cfRule type="cellIs" dxfId="2901" priority="3674" operator="lessThan">
      <formula>$C84</formula>
    </cfRule>
  </conditionalFormatting>
  <conditionalFormatting sqref="Q96">
    <cfRule type="cellIs" dxfId="2900" priority="3671" operator="greaterThan">
      <formula>$C84</formula>
    </cfRule>
    <cfRule type="cellIs" dxfId="2899" priority="3672" operator="lessThan">
      <formula>$C84</formula>
    </cfRule>
  </conditionalFormatting>
  <conditionalFormatting sqref="S96">
    <cfRule type="cellIs" dxfId="2898" priority="3669" operator="greaterThan">
      <formula>$C84</formula>
    </cfRule>
    <cfRule type="cellIs" dxfId="2897" priority="3670" operator="lessThan">
      <formula>$C84</formula>
    </cfRule>
  </conditionalFormatting>
  <conditionalFormatting sqref="U96">
    <cfRule type="cellIs" dxfId="2896" priority="3667" operator="greaterThan">
      <formula>$C84</formula>
    </cfRule>
    <cfRule type="cellIs" dxfId="2895" priority="3668" operator="lessThan">
      <formula>$C84</formula>
    </cfRule>
  </conditionalFormatting>
  <conditionalFormatting sqref="W96">
    <cfRule type="cellIs" dxfId="2894" priority="3665" operator="greaterThan">
      <formula>$C84</formula>
    </cfRule>
    <cfRule type="cellIs" dxfId="2893" priority="3666" operator="lessThan">
      <formula>$C84</formula>
    </cfRule>
  </conditionalFormatting>
  <conditionalFormatting sqref="Y96">
    <cfRule type="cellIs" dxfId="2892" priority="3663" operator="greaterThan">
      <formula>$C84</formula>
    </cfRule>
    <cfRule type="cellIs" dxfId="2891" priority="3664" operator="lessThan">
      <formula>$C84</formula>
    </cfRule>
  </conditionalFormatting>
  <conditionalFormatting sqref="AA96">
    <cfRule type="cellIs" dxfId="2890" priority="3661" operator="greaterThan">
      <formula>$C84</formula>
    </cfRule>
    <cfRule type="cellIs" dxfId="2889" priority="3662" operator="lessThan">
      <formula>$C84</formula>
    </cfRule>
  </conditionalFormatting>
  <conditionalFormatting sqref="AC96">
    <cfRule type="cellIs" dxfId="2888" priority="3659" operator="greaterThan">
      <formula>$C84</formula>
    </cfRule>
    <cfRule type="cellIs" dxfId="2887" priority="3660" operator="lessThan">
      <formula>$C84</formula>
    </cfRule>
  </conditionalFormatting>
  <conditionalFormatting sqref="F86">
    <cfRule type="cellIs" dxfId="2886" priority="3658" operator="equal">
      <formula>1</formula>
    </cfRule>
  </conditionalFormatting>
  <conditionalFormatting sqref="H85">
    <cfRule type="cellIs" dxfId="2885" priority="3650" operator="greaterThan">
      <formula>0</formula>
    </cfRule>
    <cfRule type="cellIs" dxfId="2884" priority="3653" operator="lessThan">
      <formula>0</formula>
    </cfRule>
  </conditionalFormatting>
  <conditionalFormatting sqref="I85">
    <cfRule type="cellIs" dxfId="2883" priority="3651" operator="lessThan">
      <formula>0</formula>
    </cfRule>
    <cfRule type="cellIs" dxfId="2882" priority="3652" operator="greaterThan">
      <formula>0</formula>
    </cfRule>
  </conditionalFormatting>
  <conditionalFormatting sqref="J85">
    <cfRule type="cellIs" dxfId="2881" priority="3646" operator="greaterThan">
      <formula>0</formula>
    </cfRule>
    <cfRule type="cellIs" dxfId="2880" priority="3649" operator="lessThan">
      <formula>0</formula>
    </cfRule>
  </conditionalFormatting>
  <conditionalFormatting sqref="K85">
    <cfRule type="cellIs" dxfId="2879" priority="3647" operator="lessThan">
      <formula>0</formula>
    </cfRule>
    <cfRule type="cellIs" dxfId="2878" priority="3648" operator="greaterThan">
      <formula>0</formula>
    </cfRule>
  </conditionalFormatting>
  <conditionalFormatting sqref="L85">
    <cfRule type="cellIs" dxfId="2877" priority="3642" operator="greaterThan">
      <formula>0</formula>
    </cfRule>
    <cfRule type="cellIs" dxfId="2876" priority="3645" operator="lessThan">
      <formula>0</formula>
    </cfRule>
  </conditionalFormatting>
  <conditionalFormatting sqref="M85">
    <cfRule type="cellIs" dxfId="2875" priority="3643" operator="lessThan">
      <formula>0</formula>
    </cfRule>
    <cfRule type="cellIs" dxfId="2874" priority="3644" operator="greaterThan">
      <formula>0</formula>
    </cfRule>
  </conditionalFormatting>
  <conditionalFormatting sqref="N85">
    <cfRule type="cellIs" dxfId="2873" priority="3638" operator="greaterThan">
      <formula>0</formula>
    </cfRule>
    <cfRule type="cellIs" dxfId="2872" priority="3641" operator="lessThan">
      <formula>0</formula>
    </cfRule>
  </conditionalFormatting>
  <conditionalFormatting sqref="O85">
    <cfRule type="cellIs" dxfId="2871" priority="3639" operator="lessThan">
      <formula>0</formula>
    </cfRule>
    <cfRule type="cellIs" dxfId="2870" priority="3640" operator="greaterThan">
      <formula>0</formula>
    </cfRule>
  </conditionalFormatting>
  <conditionalFormatting sqref="P85">
    <cfRule type="cellIs" dxfId="2869" priority="3634" operator="greaterThan">
      <formula>0</formula>
    </cfRule>
    <cfRule type="cellIs" dxfId="2868" priority="3637" operator="lessThan">
      <formula>0</formula>
    </cfRule>
  </conditionalFormatting>
  <conditionalFormatting sqref="Q85">
    <cfRule type="cellIs" dxfId="2867" priority="3635" operator="lessThan">
      <formula>0</formula>
    </cfRule>
    <cfRule type="cellIs" dxfId="2866" priority="3636" operator="greaterThan">
      <formula>0</formula>
    </cfRule>
  </conditionalFormatting>
  <conditionalFormatting sqref="R85">
    <cfRule type="cellIs" dxfId="2865" priority="3630" operator="greaterThan">
      <formula>0</formula>
    </cfRule>
    <cfRule type="cellIs" dxfId="2864" priority="3633" operator="lessThan">
      <formula>0</formula>
    </cfRule>
  </conditionalFormatting>
  <conditionalFormatting sqref="S85">
    <cfRule type="cellIs" dxfId="2863" priority="3631" operator="lessThan">
      <formula>0</formula>
    </cfRule>
    <cfRule type="cellIs" dxfId="2862" priority="3632" operator="greaterThan">
      <formula>0</formula>
    </cfRule>
  </conditionalFormatting>
  <conditionalFormatting sqref="T85">
    <cfRule type="cellIs" dxfId="2861" priority="3626" operator="greaterThan">
      <formula>0</formula>
    </cfRule>
    <cfRule type="cellIs" dxfId="2860" priority="3629" operator="lessThan">
      <formula>0</formula>
    </cfRule>
  </conditionalFormatting>
  <conditionalFormatting sqref="U85">
    <cfRule type="cellIs" dxfId="2859" priority="3627" operator="lessThan">
      <formula>0</formula>
    </cfRule>
    <cfRule type="cellIs" dxfId="2858" priority="3628" operator="greaterThan">
      <formula>0</formula>
    </cfRule>
  </conditionalFormatting>
  <conditionalFormatting sqref="V85">
    <cfRule type="cellIs" dxfId="2857" priority="3622" operator="greaterThan">
      <formula>0</formula>
    </cfRule>
    <cfRule type="cellIs" dxfId="2856" priority="3625" operator="lessThan">
      <formula>0</formula>
    </cfRule>
  </conditionalFormatting>
  <conditionalFormatting sqref="W85">
    <cfRule type="cellIs" dxfId="2855" priority="3623" operator="lessThan">
      <formula>0</formula>
    </cfRule>
    <cfRule type="cellIs" dxfId="2854" priority="3624" operator="greaterThan">
      <formula>0</formula>
    </cfRule>
  </conditionalFormatting>
  <conditionalFormatting sqref="X85">
    <cfRule type="cellIs" dxfId="2853" priority="3618" operator="greaterThan">
      <formula>0</formula>
    </cfRule>
    <cfRule type="cellIs" dxfId="2852" priority="3621" operator="lessThan">
      <formula>0</formula>
    </cfRule>
  </conditionalFormatting>
  <conditionalFormatting sqref="Y85">
    <cfRule type="cellIs" dxfId="2851" priority="3619" operator="lessThan">
      <formula>0</formula>
    </cfRule>
    <cfRule type="cellIs" dxfId="2850" priority="3620" operator="greaterThan">
      <formula>0</formula>
    </cfRule>
  </conditionalFormatting>
  <conditionalFormatting sqref="Z85">
    <cfRule type="cellIs" dxfId="2849" priority="3614" operator="greaterThan">
      <formula>0</formula>
    </cfRule>
    <cfRule type="cellIs" dxfId="2848" priority="3617" operator="lessThan">
      <formula>0</formula>
    </cfRule>
  </conditionalFormatting>
  <conditionalFormatting sqref="AA85">
    <cfRule type="cellIs" dxfId="2847" priority="3615" operator="lessThan">
      <formula>0</formula>
    </cfRule>
    <cfRule type="cellIs" dxfId="2846" priority="3616" operator="greaterThan">
      <formula>0</formula>
    </cfRule>
  </conditionalFormatting>
  <conditionalFormatting sqref="AB85">
    <cfRule type="cellIs" dxfId="2845" priority="3610" operator="greaterThan">
      <formula>0</formula>
    </cfRule>
    <cfRule type="cellIs" dxfId="2844" priority="3613" operator="lessThan">
      <formula>0</formula>
    </cfRule>
  </conditionalFormatting>
  <conditionalFormatting sqref="AC85">
    <cfRule type="cellIs" dxfId="2843" priority="3611" operator="lessThan">
      <formula>0</formula>
    </cfRule>
    <cfRule type="cellIs" dxfId="2842" priority="3612" operator="greaterThan">
      <formula>0</formula>
    </cfRule>
  </conditionalFormatting>
  <conditionalFormatting sqref="F89">
    <cfRule type="cellIs" dxfId="2841" priority="3608" operator="greaterThan">
      <formula>0</formula>
    </cfRule>
    <cfRule type="cellIs" dxfId="2840" priority="3609" operator="lessThan">
      <formula>0</formula>
    </cfRule>
  </conditionalFormatting>
  <conditionalFormatting sqref="F93">
    <cfRule type="cellIs" dxfId="2839" priority="3606" operator="greaterThan">
      <formula>0</formula>
    </cfRule>
    <cfRule type="cellIs" dxfId="2838" priority="3607" operator="lessThan">
      <formula>0</formula>
    </cfRule>
  </conditionalFormatting>
  <conditionalFormatting sqref="F97">
    <cfRule type="cellIs" dxfId="2837" priority="3604" operator="greaterThan">
      <formula>0</formula>
    </cfRule>
    <cfRule type="cellIs" dxfId="2836" priority="3605" operator="lessThan">
      <formula>0</formula>
    </cfRule>
  </conditionalFormatting>
  <conditionalFormatting sqref="G89">
    <cfRule type="cellIs" dxfId="2835" priority="3602" operator="lessThan">
      <formula>0</formula>
    </cfRule>
    <cfRule type="cellIs" dxfId="2834" priority="3603" operator="greaterThan">
      <formula>0</formula>
    </cfRule>
  </conditionalFormatting>
  <conditionalFormatting sqref="G93">
    <cfRule type="cellIs" dxfId="2833" priority="3600" operator="lessThan">
      <formula>0</formula>
    </cfRule>
    <cfRule type="cellIs" dxfId="2832" priority="3601" operator="greaterThan">
      <formula>0</formula>
    </cfRule>
  </conditionalFormatting>
  <conditionalFormatting sqref="G97">
    <cfRule type="cellIs" dxfId="2831" priority="3598" operator="lessThan">
      <formula>0</formula>
    </cfRule>
    <cfRule type="cellIs" dxfId="2830" priority="3599" operator="greaterThan">
      <formula>0</formula>
    </cfRule>
  </conditionalFormatting>
  <conditionalFormatting sqref="H89">
    <cfRule type="cellIs" dxfId="2829" priority="3596" operator="greaterThan">
      <formula>0</formula>
    </cfRule>
    <cfRule type="cellIs" dxfId="2828" priority="3597" operator="lessThan">
      <formula>0</formula>
    </cfRule>
  </conditionalFormatting>
  <conditionalFormatting sqref="I89">
    <cfRule type="cellIs" dxfId="2827" priority="3594" operator="lessThan">
      <formula>0</formula>
    </cfRule>
    <cfRule type="cellIs" dxfId="2826" priority="3595" operator="greaterThan">
      <formula>0</formula>
    </cfRule>
  </conditionalFormatting>
  <conditionalFormatting sqref="J89">
    <cfRule type="cellIs" dxfId="2825" priority="3592" operator="greaterThan">
      <formula>0</formula>
    </cfRule>
    <cfRule type="cellIs" dxfId="2824" priority="3593" operator="lessThan">
      <formula>0</formula>
    </cfRule>
  </conditionalFormatting>
  <conditionalFormatting sqref="K89">
    <cfRule type="cellIs" dxfId="2823" priority="3590" operator="lessThan">
      <formula>0</formula>
    </cfRule>
    <cfRule type="cellIs" dxfId="2822" priority="3591" operator="greaterThan">
      <formula>0</formula>
    </cfRule>
  </conditionalFormatting>
  <conditionalFormatting sqref="L89">
    <cfRule type="cellIs" dxfId="2821" priority="3588" operator="greaterThan">
      <formula>0</formula>
    </cfRule>
    <cfRule type="cellIs" dxfId="2820" priority="3589" operator="lessThan">
      <formula>0</formula>
    </cfRule>
  </conditionalFormatting>
  <conditionalFormatting sqref="M89">
    <cfRule type="cellIs" dxfId="2819" priority="3586" operator="lessThan">
      <formula>0</formula>
    </cfRule>
    <cfRule type="cellIs" dxfId="2818" priority="3587" operator="greaterThan">
      <formula>0</formula>
    </cfRule>
  </conditionalFormatting>
  <conditionalFormatting sqref="N89">
    <cfRule type="cellIs" dxfId="2817" priority="3584" operator="greaterThan">
      <formula>0</formula>
    </cfRule>
    <cfRule type="cellIs" dxfId="2816" priority="3585" operator="lessThan">
      <formula>0</formula>
    </cfRule>
  </conditionalFormatting>
  <conditionalFormatting sqref="O89">
    <cfRule type="cellIs" dxfId="2815" priority="3582" operator="lessThan">
      <formula>0</formula>
    </cfRule>
    <cfRule type="cellIs" dxfId="2814" priority="3583" operator="greaterThan">
      <formula>0</formula>
    </cfRule>
  </conditionalFormatting>
  <conditionalFormatting sqref="P89">
    <cfRule type="cellIs" dxfId="2813" priority="3580" operator="greaterThan">
      <formula>0</formula>
    </cfRule>
    <cfRule type="cellIs" dxfId="2812" priority="3581" operator="lessThan">
      <formula>0</formula>
    </cfRule>
  </conditionalFormatting>
  <conditionalFormatting sqref="Q89">
    <cfRule type="cellIs" dxfId="2811" priority="3578" operator="lessThan">
      <formula>0</formula>
    </cfRule>
    <cfRule type="cellIs" dxfId="2810" priority="3579" operator="greaterThan">
      <formula>0</formula>
    </cfRule>
  </conditionalFormatting>
  <conditionalFormatting sqref="R89">
    <cfRule type="cellIs" dxfId="2809" priority="3576" operator="greaterThan">
      <formula>0</formula>
    </cfRule>
    <cfRule type="cellIs" dxfId="2808" priority="3577" operator="lessThan">
      <formula>0</formula>
    </cfRule>
  </conditionalFormatting>
  <conditionalFormatting sqref="S89">
    <cfRule type="cellIs" dxfId="2807" priority="3574" operator="lessThan">
      <formula>0</formula>
    </cfRule>
    <cfRule type="cellIs" dxfId="2806" priority="3575" operator="greaterThan">
      <formula>0</formula>
    </cfRule>
  </conditionalFormatting>
  <conditionalFormatting sqref="T89">
    <cfRule type="cellIs" dxfId="2805" priority="3572" operator="greaterThan">
      <formula>0</formula>
    </cfRule>
    <cfRule type="cellIs" dxfId="2804" priority="3573" operator="lessThan">
      <formula>0</formula>
    </cfRule>
  </conditionalFormatting>
  <conditionalFormatting sqref="U89">
    <cfRule type="cellIs" dxfId="2803" priority="3570" operator="lessThan">
      <formula>0</formula>
    </cfRule>
    <cfRule type="cellIs" dxfId="2802" priority="3571" operator="greaterThan">
      <formula>0</formula>
    </cfRule>
  </conditionalFormatting>
  <conditionalFormatting sqref="V89">
    <cfRule type="cellIs" dxfId="2801" priority="3568" operator="greaterThan">
      <formula>0</formula>
    </cfRule>
    <cfRule type="cellIs" dxfId="2800" priority="3569" operator="lessThan">
      <formula>0</formula>
    </cfRule>
  </conditionalFormatting>
  <conditionalFormatting sqref="W89">
    <cfRule type="cellIs" dxfId="2799" priority="3566" operator="lessThan">
      <formula>0</formula>
    </cfRule>
    <cfRule type="cellIs" dxfId="2798" priority="3567" operator="greaterThan">
      <formula>0</formula>
    </cfRule>
  </conditionalFormatting>
  <conditionalFormatting sqref="X89">
    <cfRule type="cellIs" dxfId="2797" priority="3564" operator="greaterThan">
      <formula>0</formula>
    </cfRule>
    <cfRule type="cellIs" dxfId="2796" priority="3565" operator="lessThan">
      <formula>0</formula>
    </cfRule>
  </conditionalFormatting>
  <conditionalFormatting sqref="Y89">
    <cfRule type="cellIs" dxfId="2795" priority="3562" operator="lessThan">
      <formula>0</formula>
    </cfRule>
    <cfRule type="cellIs" dxfId="2794" priority="3563" operator="greaterThan">
      <formula>0</formula>
    </cfRule>
  </conditionalFormatting>
  <conditionalFormatting sqref="Z89">
    <cfRule type="cellIs" dxfId="2793" priority="3560" operator="greaterThan">
      <formula>0</formula>
    </cfRule>
    <cfRule type="cellIs" dxfId="2792" priority="3561" operator="lessThan">
      <formula>0</formula>
    </cfRule>
  </conditionalFormatting>
  <conditionalFormatting sqref="AA89">
    <cfRule type="cellIs" dxfId="2791" priority="3558" operator="lessThan">
      <formula>0</formula>
    </cfRule>
    <cfRule type="cellIs" dxfId="2790" priority="3559" operator="greaterThan">
      <formula>0</formula>
    </cfRule>
  </conditionalFormatting>
  <conditionalFormatting sqref="AB89">
    <cfRule type="cellIs" dxfId="2789" priority="3556" operator="greaterThan">
      <formula>0</formula>
    </cfRule>
    <cfRule type="cellIs" dxfId="2788" priority="3557" operator="lessThan">
      <formula>0</formula>
    </cfRule>
  </conditionalFormatting>
  <conditionalFormatting sqref="AC89">
    <cfRule type="cellIs" dxfId="2787" priority="3554" operator="lessThan">
      <formula>0</formula>
    </cfRule>
    <cfRule type="cellIs" dxfId="2786" priority="3555" operator="greaterThan">
      <formula>0</formula>
    </cfRule>
  </conditionalFormatting>
  <conditionalFormatting sqref="H93">
    <cfRule type="cellIs" dxfId="2785" priority="3552" operator="greaterThan">
      <formula>0</formula>
    </cfRule>
    <cfRule type="cellIs" dxfId="2784" priority="3553" operator="lessThan">
      <formula>0</formula>
    </cfRule>
  </conditionalFormatting>
  <conditionalFormatting sqref="I93">
    <cfRule type="cellIs" dxfId="2783" priority="3550" operator="lessThan">
      <formula>0</formula>
    </cfRule>
    <cfRule type="cellIs" dxfId="2782" priority="3551" operator="greaterThan">
      <formula>0</formula>
    </cfRule>
  </conditionalFormatting>
  <conditionalFormatting sqref="J93">
    <cfRule type="cellIs" dxfId="2781" priority="3548" operator="greaterThan">
      <formula>0</formula>
    </cfRule>
    <cfRule type="cellIs" dxfId="2780" priority="3549" operator="lessThan">
      <formula>0</formula>
    </cfRule>
  </conditionalFormatting>
  <conditionalFormatting sqref="K93">
    <cfRule type="cellIs" dxfId="2779" priority="3546" operator="lessThan">
      <formula>0</formula>
    </cfRule>
    <cfRule type="cellIs" dxfId="2778" priority="3547" operator="greaterThan">
      <formula>0</formula>
    </cfRule>
  </conditionalFormatting>
  <conditionalFormatting sqref="L93">
    <cfRule type="cellIs" dxfId="2777" priority="3544" operator="greaterThan">
      <formula>0</formula>
    </cfRule>
    <cfRule type="cellIs" dxfId="2776" priority="3545" operator="lessThan">
      <formula>0</formula>
    </cfRule>
  </conditionalFormatting>
  <conditionalFormatting sqref="M93">
    <cfRule type="cellIs" dxfId="2775" priority="3542" operator="lessThan">
      <formula>0</formula>
    </cfRule>
    <cfRule type="cellIs" dxfId="2774" priority="3543" operator="greaterThan">
      <formula>0</formula>
    </cfRule>
  </conditionalFormatting>
  <conditionalFormatting sqref="N93">
    <cfRule type="cellIs" dxfId="2773" priority="3540" operator="greaterThan">
      <formula>0</formula>
    </cfRule>
    <cfRule type="cellIs" dxfId="2772" priority="3541" operator="lessThan">
      <formula>0</formula>
    </cfRule>
  </conditionalFormatting>
  <conditionalFormatting sqref="O93">
    <cfRule type="cellIs" dxfId="2771" priority="3538" operator="lessThan">
      <formula>0</formula>
    </cfRule>
    <cfRule type="cellIs" dxfId="2770" priority="3539" operator="greaterThan">
      <formula>0</formula>
    </cfRule>
  </conditionalFormatting>
  <conditionalFormatting sqref="P93">
    <cfRule type="cellIs" dxfId="2769" priority="3536" operator="greaterThan">
      <formula>0</formula>
    </cfRule>
    <cfRule type="cellIs" dxfId="2768" priority="3537" operator="lessThan">
      <formula>0</formula>
    </cfRule>
  </conditionalFormatting>
  <conditionalFormatting sqref="Q93">
    <cfRule type="cellIs" dxfId="2767" priority="3534" operator="lessThan">
      <formula>0</formula>
    </cfRule>
    <cfRule type="cellIs" dxfId="2766" priority="3535" operator="greaterThan">
      <formula>0</formula>
    </cfRule>
  </conditionalFormatting>
  <conditionalFormatting sqref="R93">
    <cfRule type="cellIs" dxfId="2765" priority="3532" operator="greaterThan">
      <formula>0</formula>
    </cfRule>
    <cfRule type="cellIs" dxfId="2764" priority="3533" operator="lessThan">
      <formula>0</formula>
    </cfRule>
  </conditionalFormatting>
  <conditionalFormatting sqref="S93">
    <cfRule type="cellIs" dxfId="2763" priority="3530" operator="lessThan">
      <formula>0</formula>
    </cfRule>
    <cfRule type="cellIs" dxfId="2762" priority="3531" operator="greaterThan">
      <formula>0</formula>
    </cfRule>
  </conditionalFormatting>
  <conditionalFormatting sqref="T93">
    <cfRule type="cellIs" dxfId="2761" priority="3528" operator="greaterThan">
      <formula>0</formula>
    </cfRule>
    <cfRule type="cellIs" dxfId="2760" priority="3529" operator="lessThan">
      <formula>0</formula>
    </cfRule>
  </conditionalFormatting>
  <conditionalFormatting sqref="U93">
    <cfRule type="cellIs" dxfId="2759" priority="3526" operator="lessThan">
      <formula>0</formula>
    </cfRule>
    <cfRule type="cellIs" dxfId="2758" priority="3527" operator="greaterThan">
      <formula>0</formula>
    </cfRule>
  </conditionalFormatting>
  <conditionalFormatting sqref="V93">
    <cfRule type="cellIs" dxfId="2757" priority="3524" operator="greaterThan">
      <formula>0</formula>
    </cfRule>
    <cfRule type="cellIs" dxfId="2756" priority="3525" operator="lessThan">
      <formula>0</formula>
    </cfRule>
  </conditionalFormatting>
  <conditionalFormatting sqref="W93">
    <cfRule type="cellIs" dxfId="2755" priority="3522" operator="lessThan">
      <formula>0</formula>
    </cfRule>
    <cfRule type="cellIs" dxfId="2754" priority="3523" operator="greaterThan">
      <formula>0</formula>
    </cfRule>
  </conditionalFormatting>
  <conditionalFormatting sqref="X93">
    <cfRule type="cellIs" dxfId="2753" priority="3520" operator="greaterThan">
      <formula>0</formula>
    </cfRule>
    <cfRule type="cellIs" dxfId="2752" priority="3521" operator="lessThan">
      <formula>0</formula>
    </cfRule>
  </conditionalFormatting>
  <conditionalFormatting sqref="Y93">
    <cfRule type="cellIs" dxfId="2751" priority="3518" operator="lessThan">
      <formula>0</formula>
    </cfRule>
    <cfRule type="cellIs" dxfId="2750" priority="3519" operator="greaterThan">
      <formula>0</formula>
    </cfRule>
  </conditionalFormatting>
  <conditionalFormatting sqref="Z93">
    <cfRule type="cellIs" dxfId="2749" priority="3516" operator="greaterThan">
      <formula>0</formula>
    </cfRule>
    <cfRule type="cellIs" dxfId="2748" priority="3517" operator="lessThan">
      <formula>0</formula>
    </cfRule>
  </conditionalFormatting>
  <conditionalFormatting sqref="AA93">
    <cfRule type="cellIs" dxfId="2747" priority="3514" operator="lessThan">
      <formula>0</formula>
    </cfRule>
    <cfRule type="cellIs" dxfId="2746" priority="3515" operator="greaterThan">
      <formula>0</formula>
    </cfRule>
  </conditionalFormatting>
  <conditionalFormatting sqref="AB93">
    <cfRule type="cellIs" dxfId="2745" priority="3512" operator="greaterThan">
      <formula>0</formula>
    </cfRule>
    <cfRule type="cellIs" dxfId="2744" priority="3513" operator="lessThan">
      <formula>0</formula>
    </cfRule>
  </conditionalFormatting>
  <conditionalFormatting sqref="AC93">
    <cfRule type="cellIs" dxfId="2743" priority="3510" operator="lessThan">
      <formula>0</formula>
    </cfRule>
    <cfRule type="cellIs" dxfId="2742" priority="3511" operator="greaterThan">
      <formula>0</formula>
    </cfRule>
  </conditionalFormatting>
  <conditionalFormatting sqref="H97">
    <cfRule type="cellIs" dxfId="2741" priority="3508" operator="greaterThan">
      <formula>0</formula>
    </cfRule>
    <cfRule type="cellIs" dxfId="2740" priority="3509" operator="lessThan">
      <formula>0</formula>
    </cfRule>
  </conditionalFormatting>
  <conditionalFormatting sqref="I97">
    <cfRule type="cellIs" dxfId="2739" priority="3506" operator="lessThan">
      <formula>0</formula>
    </cfRule>
    <cfRule type="cellIs" dxfId="2738" priority="3507" operator="greaterThan">
      <formula>0</formula>
    </cfRule>
  </conditionalFormatting>
  <conditionalFormatting sqref="J97">
    <cfRule type="cellIs" dxfId="2737" priority="3504" operator="greaterThan">
      <formula>0</formula>
    </cfRule>
    <cfRule type="cellIs" dxfId="2736" priority="3505" operator="lessThan">
      <formula>0</formula>
    </cfRule>
  </conditionalFormatting>
  <conditionalFormatting sqref="K97">
    <cfRule type="cellIs" dxfId="2735" priority="3502" operator="lessThan">
      <formula>0</formula>
    </cfRule>
    <cfRule type="cellIs" dxfId="2734" priority="3503" operator="greaterThan">
      <formula>0</formula>
    </cfRule>
  </conditionalFormatting>
  <conditionalFormatting sqref="L97">
    <cfRule type="cellIs" dxfId="2733" priority="3500" operator="greaterThan">
      <formula>0</formula>
    </cfRule>
    <cfRule type="cellIs" dxfId="2732" priority="3501" operator="lessThan">
      <formula>0</formula>
    </cfRule>
  </conditionalFormatting>
  <conditionalFormatting sqref="M97">
    <cfRule type="cellIs" dxfId="2731" priority="3498" operator="lessThan">
      <formula>0</formula>
    </cfRule>
    <cfRule type="cellIs" dxfId="2730" priority="3499" operator="greaterThan">
      <formula>0</formula>
    </cfRule>
  </conditionalFormatting>
  <conditionalFormatting sqref="N97">
    <cfRule type="cellIs" dxfId="2729" priority="3496" operator="greaterThan">
      <formula>0</formula>
    </cfRule>
    <cfRule type="cellIs" dxfId="2728" priority="3497" operator="lessThan">
      <formula>0</formula>
    </cfRule>
  </conditionalFormatting>
  <conditionalFormatting sqref="O97">
    <cfRule type="cellIs" dxfId="2727" priority="3494" operator="lessThan">
      <formula>0</formula>
    </cfRule>
    <cfRule type="cellIs" dxfId="2726" priority="3495" operator="greaterThan">
      <formula>0</formula>
    </cfRule>
  </conditionalFormatting>
  <conditionalFormatting sqref="P97">
    <cfRule type="cellIs" dxfId="2725" priority="3492" operator="greaterThan">
      <formula>0</formula>
    </cfRule>
    <cfRule type="cellIs" dxfId="2724" priority="3493" operator="lessThan">
      <formula>0</formula>
    </cfRule>
  </conditionalFormatting>
  <conditionalFormatting sqref="Q97">
    <cfRule type="cellIs" dxfId="2723" priority="3490" operator="lessThan">
      <formula>0</formula>
    </cfRule>
    <cfRule type="cellIs" dxfId="2722" priority="3491" operator="greaterThan">
      <formula>0</formula>
    </cfRule>
  </conditionalFormatting>
  <conditionalFormatting sqref="R97">
    <cfRule type="cellIs" dxfId="2721" priority="3488" operator="greaterThan">
      <formula>0</formula>
    </cfRule>
    <cfRule type="cellIs" dxfId="2720" priority="3489" operator="lessThan">
      <formula>0</formula>
    </cfRule>
  </conditionalFormatting>
  <conditionalFormatting sqref="S97">
    <cfRule type="cellIs" dxfId="2719" priority="3486" operator="lessThan">
      <formula>0</formula>
    </cfRule>
    <cfRule type="cellIs" dxfId="2718" priority="3487" operator="greaterThan">
      <formula>0</formula>
    </cfRule>
  </conditionalFormatting>
  <conditionalFormatting sqref="T97">
    <cfRule type="cellIs" dxfId="2717" priority="3484" operator="greaterThan">
      <formula>0</formula>
    </cfRule>
    <cfRule type="cellIs" dxfId="2716" priority="3485" operator="lessThan">
      <formula>0</formula>
    </cfRule>
  </conditionalFormatting>
  <conditionalFormatting sqref="U97">
    <cfRule type="cellIs" dxfId="2715" priority="3482" operator="lessThan">
      <formula>0</formula>
    </cfRule>
    <cfRule type="cellIs" dxfId="2714" priority="3483" operator="greaterThan">
      <formula>0</formula>
    </cfRule>
  </conditionalFormatting>
  <conditionalFormatting sqref="V97">
    <cfRule type="cellIs" dxfId="2713" priority="3480" operator="greaterThan">
      <formula>0</formula>
    </cfRule>
    <cfRule type="cellIs" dxfId="2712" priority="3481" operator="lessThan">
      <formula>0</formula>
    </cfRule>
  </conditionalFormatting>
  <conditionalFormatting sqref="W97">
    <cfRule type="cellIs" dxfId="2711" priority="3478" operator="lessThan">
      <formula>0</formula>
    </cfRule>
    <cfRule type="cellIs" dxfId="2710" priority="3479" operator="greaterThan">
      <formula>0</formula>
    </cfRule>
  </conditionalFormatting>
  <conditionalFormatting sqref="X97">
    <cfRule type="cellIs" dxfId="2709" priority="3476" operator="greaterThan">
      <formula>0</formula>
    </cfRule>
    <cfRule type="cellIs" dxfId="2708" priority="3477" operator="lessThan">
      <formula>0</formula>
    </cfRule>
  </conditionalFormatting>
  <conditionalFormatting sqref="Y97">
    <cfRule type="cellIs" dxfId="2707" priority="3474" operator="lessThan">
      <formula>0</formula>
    </cfRule>
    <cfRule type="cellIs" dxfId="2706" priority="3475" operator="greaterThan">
      <formula>0</formula>
    </cfRule>
  </conditionalFormatting>
  <conditionalFormatting sqref="Z97">
    <cfRule type="cellIs" dxfId="2705" priority="3472" operator="greaterThan">
      <formula>0</formula>
    </cfRule>
    <cfRule type="cellIs" dxfId="2704" priority="3473" operator="lessThan">
      <formula>0</formula>
    </cfRule>
  </conditionalFormatting>
  <conditionalFormatting sqref="AA97">
    <cfRule type="cellIs" dxfId="2703" priority="3470" operator="lessThan">
      <formula>0</formula>
    </cfRule>
    <cfRule type="cellIs" dxfId="2702" priority="3471" operator="greaterThan">
      <formula>0</formula>
    </cfRule>
  </conditionalFormatting>
  <conditionalFormatting sqref="AB97">
    <cfRule type="cellIs" dxfId="2701" priority="3468" operator="greaterThan">
      <formula>0</formula>
    </cfRule>
    <cfRule type="cellIs" dxfId="2700" priority="3469" operator="lessThan">
      <formula>0</formula>
    </cfRule>
  </conditionalFormatting>
  <conditionalFormatting sqref="AC97">
    <cfRule type="cellIs" dxfId="2699" priority="3466" operator="lessThan">
      <formula>0</formula>
    </cfRule>
    <cfRule type="cellIs" dxfId="2698" priority="3467" operator="greaterThan">
      <formula>0</formula>
    </cfRule>
  </conditionalFormatting>
  <conditionalFormatting sqref="F100">
    <cfRule type="cellIs" dxfId="2697" priority="3464" operator="lessThan">
      <formula>$B100</formula>
    </cfRule>
    <cfRule type="cellIs" dxfId="2696" priority="3465" operator="greaterThan">
      <formula>$B100</formula>
    </cfRule>
  </conditionalFormatting>
  <conditionalFormatting sqref="H100">
    <cfRule type="cellIs" dxfId="2695" priority="3462" operator="lessThan">
      <formula>$B100</formula>
    </cfRule>
    <cfRule type="cellIs" dxfId="2694" priority="3463" operator="greaterThan">
      <formula>$B100</formula>
    </cfRule>
  </conditionalFormatting>
  <conditionalFormatting sqref="G100">
    <cfRule type="cellIs" dxfId="2693" priority="3440" operator="greaterThan">
      <formula>$C100</formula>
    </cfRule>
    <cfRule type="cellIs" dxfId="2692" priority="3441" operator="lessThan">
      <formula>$C100</formula>
    </cfRule>
  </conditionalFormatting>
  <conditionalFormatting sqref="I100">
    <cfRule type="cellIs" dxfId="2691" priority="3438" operator="greaterThan">
      <formula>$C100</formula>
    </cfRule>
    <cfRule type="cellIs" dxfId="2690" priority="3439" operator="lessThan">
      <formula>$C100</formula>
    </cfRule>
  </conditionalFormatting>
  <conditionalFormatting sqref="F104">
    <cfRule type="cellIs" dxfId="2689" priority="3416" operator="lessThan">
      <formula>$B100</formula>
    </cfRule>
    <cfRule type="cellIs" dxfId="2688" priority="3417" operator="greaterThan">
      <formula>$B100</formula>
    </cfRule>
  </conditionalFormatting>
  <conditionalFormatting sqref="G104">
    <cfRule type="cellIs" dxfId="2687" priority="3414" operator="greaterThan">
      <formula>$C100</formula>
    </cfRule>
    <cfRule type="cellIs" dxfId="2686" priority="3415" operator="lessThan">
      <formula>$C100</formula>
    </cfRule>
  </conditionalFormatting>
  <conditionalFormatting sqref="F108">
    <cfRule type="cellIs" dxfId="2685" priority="3412" operator="lessThan">
      <formula>$B100</formula>
    </cfRule>
    <cfRule type="cellIs" dxfId="2684" priority="3413" operator="greaterThan">
      <formula>$B100</formula>
    </cfRule>
  </conditionalFormatting>
  <conditionalFormatting sqref="G108">
    <cfRule type="cellIs" dxfId="2683" priority="3410" operator="greaterThan">
      <formula>$C100</formula>
    </cfRule>
    <cfRule type="cellIs" dxfId="2682" priority="3411" operator="lessThan">
      <formula>$C100</formula>
    </cfRule>
  </conditionalFormatting>
  <conditionalFormatting sqref="F112">
    <cfRule type="cellIs" dxfId="2681" priority="3408" operator="lessThan">
      <formula>$B100</formula>
    </cfRule>
    <cfRule type="cellIs" dxfId="2680" priority="3409" operator="greaterThan">
      <formula>$B100</formula>
    </cfRule>
  </conditionalFormatting>
  <conditionalFormatting sqref="G112">
    <cfRule type="cellIs" dxfId="2679" priority="3406" operator="greaterThan">
      <formula>$C100</formula>
    </cfRule>
    <cfRule type="cellIs" dxfId="2678" priority="3407" operator="lessThan">
      <formula>$C100</formula>
    </cfRule>
  </conditionalFormatting>
  <conditionalFormatting sqref="H104">
    <cfRule type="cellIs" dxfId="2677" priority="3404" operator="lessThan">
      <formula>$B100</formula>
    </cfRule>
    <cfRule type="cellIs" dxfId="2676" priority="3405" operator="greaterThan">
      <formula>$B100</formula>
    </cfRule>
  </conditionalFormatting>
  <conditionalFormatting sqref="J104">
    <cfRule type="cellIs" dxfId="2675" priority="3402" operator="lessThan">
      <formula>$B100</formula>
    </cfRule>
    <cfRule type="cellIs" dxfId="2674" priority="3403" operator="greaterThan">
      <formula>$B100</formula>
    </cfRule>
  </conditionalFormatting>
  <conditionalFormatting sqref="L104">
    <cfRule type="cellIs" dxfId="2673" priority="3400" operator="lessThan">
      <formula>$B100</formula>
    </cfRule>
    <cfRule type="cellIs" dxfId="2672" priority="3401" operator="greaterThan">
      <formula>$B100</formula>
    </cfRule>
  </conditionalFormatting>
  <conditionalFormatting sqref="N104">
    <cfRule type="cellIs" dxfId="2671" priority="3398" operator="lessThan">
      <formula>$B100</formula>
    </cfRule>
    <cfRule type="cellIs" dxfId="2670" priority="3399" operator="greaterThan">
      <formula>$B100</formula>
    </cfRule>
  </conditionalFormatting>
  <conditionalFormatting sqref="I104">
    <cfRule type="cellIs" dxfId="2669" priority="3382" operator="greaterThan">
      <formula>$C100</formula>
    </cfRule>
    <cfRule type="cellIs" dxfId="2668" priority="3383" operator="lessThan">
      <formula>$C100</formula>
    </cfRule>
  </conditionalFormatting>
  <conditionalFormatting sqref="K104">
    <cfRule type="cellIs" dxfId="2667" priority="3380" operator="greaterThan">
      <formula>$C100</formula>
    </cfRule>
    <cfRule type="cellIs" dxfId="2666" priority="3381" operator="lessThan">
      <formula>$C100</formula>
    </cfRule>
  </conditionalFormatting>
  <conditionalFormatting sqref="M104">
    <cfRule type="cellIs" dxfId="2665" priority="3378" operator="greaterThan">
      <formula>$C100</formula>
    </cfRule>
    <cfRule type="cellIs" dxfId="2664" priority="3379" operator="lessThan">
      <formula>$C100</formula>
    </cfRule>
  </conditionalFormatting>
  <conditionalFormatting sqref="O104">
    <cfRule type="cellIs" dxfId="2663" priority="3376" operator="greaterThan">
      <formula>$C100</formula>
    </cfRule>
    <cfRule type="cellIs" dxfId="2662" priority="3377" operator="lessThan">
      <formula>$C100</formula>
    </cfRule>
  </conditionalFormatting>
  <conditionalFormatting sqref="H108">
    <cfRule type="cellIs" dxfId="2661" priority="3360" operator="lessThan">
      <formula>$B100</formula>
    </cfRule>
    <cfRule type="cellIs" dxfId="2660" priority="3361" operator="greaterThan">
      <formula>$B100</formula>
    </cfRule>
  </conditionalFormatting>
  <conditionalFormatting sqref="J108">
    <cfRule type="cellIs" dxfId="2659" priority="3358" operator="lessThan">
      <formula>$B100</formula>
    </cfRule>
    <cfRule type="cellIs" dxfId="2658" priority="3359" operator="greaterThan">
      <formula>$B100</formula>
    </cfRule>
  </conditionalFormatting>
  <conditionalFormatting sqref="L108">
    <cfRule type="cellIs" dxfId="2657" priority="3356" operator="lessThan">
      <formula>$B100</formula>
    </cfRule>
    <cfRule type="cellIs" dxfId="2656" priority="3357" operator="greaterThan">
      <formula>$B100</formula>
    </cfRule>
  </conditionalFormatting>
  <conditionalFormatting sqref="N108">
    <cfRule type="cellIs" dxfId="2655" priority="3354" operator="lessThan">
      <formula>$B100</formula>
    </cfRule>
    <cfRule type="cellIs" dxfId="2654" priority="3355" operator="greaterThan">
      <formula>$B100</formula>
    </cfRule>
  </conditionalFormatting>
  <conditionalFormatting sqref="I108">
    <cfRule type="cellIs" dxfId="2653" priority="3338" operator="greaterThan">
      <formula>$C100</formula>
    </cfRule>
    <cfRule type="cellIs" dxfId="2652" priority="3339" operator="lessThan">
      <formula>$C100</formula>
    </cfRule>
  </conditionalFormatting>
  <conditionalFormatting sqref="K108">
    <cfRule type="cellIs" dxfId="2651" priority="3336" operator="greaterThan">
      <formula>$C100</formula>
    </cfRule>
    <cfRule type="cellIs" dxfId="2650" priority="3337" operator="lessThan">
      <formula>$C100</formula>
    </cfRule>
  </conditionalFormatting>
  <conditionalFormatting sqref="M108">
    <cfRule type="cellIs" dxfId="2649" priority="3334" operator="greaterThan">
      <formula>$C100</formula>
    </cfRule>
    <cfRule type="cellIs" dxfId="2648" priority="3335" operator="lessThan">
      <formula>$C100</formula>
    </cfRule>
  </conditionalFormatting>
  <conditionalFormatting sqref="O108">
    <cfRule type="cellIs" dxfId="2647" priority="3332" operator="greaterThan">
      <formula>$C100</formula>
    </cfRule>
    <cfRule type="cellIs" dxfId="2646" priority="3333" operator="lessThan">
      <formula>$C100</formula>
    </cfRule>
  </conditionalFormatting>
  <conditionalFormatting sqref="H112">
    <cfRule type="cellIs" dxfId="2645" priority="3316" operator="lessThan">
      <formula>$B100</formula>
    </cfRule>
    <cfRule type="cellIs" dxfId="2644" priority="3317" operator="greaterThan">
      <formula>$B100</formula>
    </cfRule>
  </conditionalFormatting>
  <conditionalFormatting sqref="J112">
    <cfRule type="cellIs" dxfId="2643" priority="3314" operator="lessThan">
      <formula>$B100</formula>
    </cfRule>
    <cfRule type="cellIs" dxfId="2642" priority="3315" operator="greaterThan">
      <formula>$B100</formula>
    </cfRule>
  </conditionalFormatting>
  <conditionalFormatting sqref="L112">
    <cfRule type="cellIs" dxfId="2641" priority="3312" operator="lessThan">
      <formula>$B100</formula>
    </cfRule>
    <cfRule type="cellIs" dxfId="2640" priority="3313" operator="greaterThan">
      <formula>$B100</formula>
    </cfRule>
  </conditionalFormatting>
  <conditionalFormatting sqref="N112">
    <cfRule type="cellIs" dxfId="2639" priority="3310" operator="lessThan">
      <formula>$B100</formula>
    </cfRule>
    <cfRule type="cellIs" dxfId="2638" priority="3311" operator="greaterThan">
      <formula>$B100</formula>
    </cfRule>
  </conditionalFormatting>
  <conditionalFormatting sqref="I112">
    <cfRule type="cellIs" dxfId="2637" priority="3294" operator="greaterThan">
      <formula>$C100</formula>
    </cfRule>
    <cfRule type="cellIs" dxfId="2636" priority="3295" operator="lessThan">
      <formula>$C100</formula>
    </cfRule>
  </conditionalFormatting>
  <conditionalFormatting sqref="K112">
    <cfRule type="cellIs" dxfId="2635" priority="3292" operator="greaterThan">
      <formula>$C100</formula>
    </cfRule>
    <cfRule type="cellIs" dxfId="2634" priority="3293" operator="lessThan">
      <formula>$C100</formula>
    </cfRule>
  </conditionalFormatting>
  <conditionalFormatting sqref="M112">
    <cfRule type="cellIs" dxfId="2633" priority="3290" operator="greaterThan">
      <formula>$C100</formula>
    </cfRule>
    <cfRule type="cellIs" dxfId="2632" priority="3291" operator="lessThan">
      <formula>$C100</formula>
    </cfRule>
  </conditionalFormatting>
  <conditionalFormatting sqref="O112">
    <cfRule type="cellIs" dxfId="2631" priority="3288" operator="greaterThan">
      <formula>$C100</formula>
    </cfRule>
    <cfRule type="cellIs" dxfId="2630" priority="3289" operator="lessThan">
      <formula>$C100</formula>
    </cfRule>
  </conditionalFormatting>
  <conditionalFormatting sqref="F102">
    <cfRule type="cellIs" dxfId="2629" priority="3273" operator="equal">
      <formula>1</formula>
    </cfRule>
  </conditionalFormatting>
  <conditionalFormatting sqref="F101">
    <cfRule type="cellIs" dxfId="2628" priority="3269" operator="greaterThan">
      <formula>0</formula>
    </cfRule>
    <cfRule type="cellIs" dxfId="2627" priority="3272" operator="lessThan">
      <formula>0</formula>
    </cfRule>
  </conditionalFormatting>
  <conditionalFormatting sqref="G101">
    <cfRule type="cellIs" dxfId="2626" priority="3270" operator="lessThan">
      <formula>0</formula>
    </cfRule>
    <cfRule type="cellIs" dxfId="2625" priority="3271" operator="greaterThan">
      <formula>0</formula>
    </cfRule>
  </conditionalFormatting>
  <conditionalFormatting sqref="H101">
    <cfRule type="cellIs" dxfId="2624" priority="3265" operator="greaterThan">
      <formula>0</formula>
    </cfRule>
    <cfRule type="cellIs" dxfId="2623" priority="3268" operator="lessThan">
      <formula>0</formula>
    </cfRule>
  </conditionalFormatting>
  <conditionalFormatting sqref="I101">
    <cfRule type="cellIs" dxfId="2622" priority="3266" operator="lessThan">
      <formula>0</formula>
    </cfRule>
    <cfRule type="cellIs" dxfId="2621" priority="3267" operator="greaterThan">
      <formula>0</formula>
    </cfRule>
  </conditionalFormatting>
  <conditionalFormatting sqref="J101">
    <cfRule type="cellIs" dxfId="2620" priority="3261" operator="greaterThan">
      <formula>0</formula>
    </cfRule>
    <cfRule type="cellIs" dxfId="2619" priority="3264" operator="lessThan">
      <formula>0</formula>
    </cfRule>
  </conditionalFormatting>
  <conditionalFormatting sqref="K101">
    <cfRule type="cellIs" dxfId="2618" priority="3262" operator="lessThan">
      <formula>0</formula>
    </cfRule>
    <cfRule type="cellIs" dxfId="2617" priority="3263" operator="greaterThan">
      <formula>0</formula>
    </cfRule>
  </conditionalFormatting>
  <conditionalFormatting sqref="L101">
    <cfRule type="cellIs" dxfId="2616" priority="3257" operator="greaterThan">
      <formula>0</formula>
    </cfRule>
    <cfRule type="cellIs" dxfId="2615" priority="3260" operator="lessThan">
      <formula>0</formula>
    </cfRule>
  </conditionalFormatting>
  <conditionalFormatting sqref="M101">
    <cfRule type="cellIs" dxfId="2614" priority="3258" operator="lessThan">
      <formula>0</formula>
    </cfRule>
    <cfRule type="cellIs" dxfId="2613" priority="3259" operator="greaterThan">
      <formula>0</formula>
    </cfRule>
  </conditionalFormatting>
  <conditionalFormatting sqref="N101">
    <cfRule type="cellIs" dxfId="2612" priority="3253" operator="greaterThan">
      <formula>0</formula>
    </cfRule>
    <cfRule type="cellIs" dxfId="2611" priority="3256" operator="lessThan">
      <formula>0</formula>
    </cfRule>
  </conditionalFormatting>
  <conditionalFormatting sqref="O101">
    <cfRule type="cellIs" dxfId="2610" priority="3254" operator="lessThan">
      <formula>0</formula>
    </cfRule>
    <cfRule type="cellIs" dxfId="2609" priority="3255" operator="greaterThan">
      <formula>0</formula>
    </cfRule>
  </conditionalFormatting>
  <conditionalFormatting sqref="P101">
    <cfRule type="cellIs" dxfId="2608" priority="3249" operator="greaterThan">
      <formula>0</formula>
    </cfRule>
    <cfRule type="cellIs" dxfId="2607" priority="3252" operator="lessThan">
      <formula>0</formula>
    </cfRule>
  </conditionalFormatting>
  <conditionalFormatting sqref="Q101">
    <cfRule type="cellIs" dxfId="2606" priority="3250" operator="lessThan">
      <formula>0</formula>
    </cfRule>
    <cfRule type="cellIs" dxfId="2605" priority="3251" operator="greaterThan">
      <formula>0</formula>
    </cfRule>
  </conditionalFormatting>
  <conditionalFormatting sqref="R101">
    <cfRule type="cellIs" dxfId="2604" priority="3245" operator="greaterThan">
      <formula>0</formula>
    </cfRule>
    <cfRule type="cellIs" dxfId="2603" priority="3248" operator="lessThan">
      <formula>0</formula>
    </cfRule>
  </conditionalFormatting>
  <conditionalFormatting sqref="S101">
    <cfRule type="cellIs" dxfId="2602" priority="3246" operator="lessThan">
      <formula>0</formula>
    </cfRule>
    <cfRule type="cellIs" dxfId="2601" priority="3247" operator="greaterThan">
      <formula>0</formula>
    </cfRule>
  </conditionalFormatting>
  <conditionalFormatting sqref="T101">
    <cfRule type="cellIs" dxfId="2600" priority="3241" operator="greaterThan">
      <formula>0</formula>
    </cfRule>
    <cfRule type="cellIs" dxfId="2599" priority="3244" operator="lessThan">
      <formula>0</formula>
    </cfRule>
  </conditionalFormatting>
  <conditionalFormatting sqref="U101">
    <cfRule type="cellIs" dxfId="2598" priority="3242" operator="lessThan">
      <formula>0</formula>
    </cfRule>
    <cfRule type="cellIs" dxfId="2597" priority="3243" operator="greaterThan">
      <formula>0</formula>
    </cfRule>
  </conditionalFormatting>
  <conditionalFormatting sqref="V101">
    <cfRule type="cellIs" dxfId="2596" priority="3237" operator="greaterThan">
      <formula>0</formula>
    </cfRule>
    <cfRule type="cellIs" dxfId="2595" priority="3240" operator="lessThan">
      <formula>0</formula>
    </cfRule>
  </conditionalFormatting>
  <conditionalFormatting sqref="W101">
    <cfRule type="cellIs" dxfId="2594" priority="3238" operator="lessThan">
      <formula>0</formula>
    </cfRule>
    <cfRule type="cellIs" dxfId="2593" priority="3239" operator="greaterThan">
      <formula>0</formula>
    </cfRule>
  </conditionalFormatting>
  <conditionalFormatting sqref="X101">
    <cfRule type="cellIs" dxfId="2592" priority="3233" operator="greaterThan">
      <formula>0</formula>
    </cfRule>
    <cfRule type="cellIs" dxfId="2591" priority="3236" operator="lessThan">
      <formula>0</formula>
    </cfRule>
  </conditionalFormatting>
  <conditionalFormatting sqref="Y101">
    <cfRule type="cellIs" dxfId="2590" priority="3234" operator="lessThan">
      <formula>0</formula>
    </cfRule>
    <cfRule type="cellIs" dxfId="2589" priority="3235" operator="greaterThan">
      <formula>0</formula>
    </cfRule>
  </conditionalFormatting>
  <conditionalFormatting sqref="Z101">
    <cfRule type="cellIs" dxfId="2588" priority="3229" operator="greaterThan">
      <formula>0</formula>
    </cfRule>
    <cfRule type="cellIs" dxfId="2587" priority="3232" operator="lessThan">
      <formula>0</formula>
    </cfRule>
  </conditionalFormatting>
  <conditionalFormatting sqref="AA101">
    <cfRule type="cellIs" dxfId="2586" priority="3230" operator="lessThan">
      <formula>0</formula>
    </cfRule>
    <cfRule type="cellIs" dxfId="2585" priority="3231" operator="greaterThan">
      <formula>0</formula>
    </cfRule>
  </conditionalFormatting>
  <conditionalFormatting sqref="AB101">
    <cfRule type="cellIs" dxfId="2584" priority="3225" operator="greaterThan">
      <formula>0</formula>
    </cfRule>
    <cfRule type="cellIs" dxfId="2583" priority="3228" operator="lessThan">
      <formula>0</formula>
    </cfRule>
  </conditionalFormatting>
  <conditionalFormatting sqref="AC101">
    <cfRule type="cellIs" dxfId="2582" priority="3226" operator="lessThan">
      <formula>0</formula>
    </cfRule>
    <cfRule type="cellIs" dxfId="2581" priority="3227" operator="greaterThan">
      <formula>0</formula>
    </cfRule>
  </conditionalFormatting>
  <conditionalFormatting sqref="F105">
    <cfRule type="cellIs" dxfId="2580" priority="3223" operator="greaterThan">
      <formula>0</formula>
    </cfRule>
    <cfRule type="cellIs" dxfId="2579" priority="3224" operator="lessThan">
      <formula>0</formula>
    </cfRule>
  </conditionalFormatting>
  <conditionalFormatting sqref="F109">
    <cfRule type="cellIs" dxfId="2578" priority="3221" operator="greaterThan">
      <formula>0</formula>
    </cfRule>
    <cfRule type="cellIs" dxfId="2577" priority="3222" operator="lessThan">
      <formula>0</formula>
    </cfRule>
  </conditionalFormatting>
  <conditionalFormatting sqref="F113">
    <cfRule type="cellIs" dxfId="2576" priority="3219" operator="greaterThan">
      <formula>0</formula>
    </cfRule>
    <cfRule type="cellIs" dxfId="2575" priority="3220" operator="lessThan">
      <formula>0</formula>
    </cfRule>
  </conditionalFormatting>
  <conditionalFormatting sqref="G105">
    <cfRule type="cellIs" dxfId="2574" priority="3217" operator="lessThan">
      <formula>0</formula>
    </cfRule>
    <cfRule type="cellIs" dxfId="2573" priority="3218" operator="greaterThan">
      <formula>0</formula>
    </cfRule>
  </conditionalFormatting>
  <conditionalFormatting sqref="G109">
    <cfRule type="cellIs" dxfId="2572" priority="3215" operator="lessThan">
      <formula>0</formula>
    </cfRule>
    <cfRule type="cellIs" dxfId="2571" priority="3216" operator="greaterThan">
      <formula>0</formula>
    </cfRule>
  </conditionalFormatting>
  <conditionalFormatting sqref="G113">
    <cfRule type="cellIs" dxfId="2570" priority="3213" operator="lessThan">
      <formula>0</formula>
    </cfRule>
    <cfRule type="cellIs" dxfId="2569" priority="3214" operator="greaterThan">
      <formula>0</formula>
    </cfRule>
  </conditionalFormatting>
  <conditionalFormatting sqref="H105">
    <cfRule type="cellIs" dxfId="2568" priority="3211" operator="greaterThan">
      <formula>0</formula>
    </cfRule>
    <cfRule type="cellIs" dxfId="2567" priority="3212" operator="lessThan">
      <formula>0</formula>
    </cfRule>
  </conditionalFormatting>
  <conditionalFormatting sqref="I105">
    <cfRule type="cellIs" dxfId="2566" priority="3209" operator="lessThan">
      <formula>0</formula>
    </cfRule>
    <cfRule type="cellIs" dxfId="2565" priority="3210" operator="greaterThan">
      <formula>0</formula>
    </cfRule>
  </conditionalFormatting>
  <conditionalFormatting sqref="J105">
    <cfRule type="cellIs" dxfId="2564" priority="3207" operator="greaterThan">
      <formula>0</formula>
    </cfRule>
    <cfRule type="cellIs" dxfId="2563" priority="3208" operator="lessThan">
      <formula>0</formula>
    </cfRule>
  </conditionalFormatting>
  <conditionalFormatting sqref="K105">
    <cfRule type="cellIs" dxfId="2562" priority="3205" operator="lessThan">
      <formula>0</formula>
    </cfRule>
    <cfRule type="cellIs" dxfId="2561" priority="3206" operator="greaterThan">
      <formula>0</formula>
    </cfRule>
  </conditionalFormatting>
  <conditionalFormatting sqref="L105">
    <cfRule type="cellIs" dxfId="2560" priority="3203" operator="greaterThan">
      <formula>0</formula>
    </cfRule>
    <cfRule type="cellIs" dxfId="2559" priority="3204" operator="lessThan">
      <formula>0</formula>
    </cfRule>
  </conditionalFormatting>
  <conditionalFormatting sqref="M105">
    <cfRule type="cellIs" dxfId="2558" priority="3201" operator="lessThan">
      <formula>0</formula>
    </cfRule>
    <cfRule type="cellIs" dxfId="2557" priority="3202" operator="greaterThan">
      <formula>0</formula>
    </cfRule>
  </conditionalFormatting>
  <conditionalFormatting sqref="N105">
    <cfRule type="cellIs" dxfId="2556" priority="3199" operator="greaterThan">
      <formula>0</formula>
    </cfRule>
    <cfRule type="cellIs" dxfId="2555" priority="3200" operator="lessThan">
      <formula>0</formula>
    </cfRule>
  </conditionalFormatting>
  <conditionalFormatting sqref="O105">
    <cfRule type="cellIs" dxfId="2554" priority="3197" operator="lessThan">
      <formula>0</formula>
    </cfRule>
    <cfRule type="cellIs" dxfId="2553" priority="3198" operator="greaterThan">
      <formula>0</formula>
    </cfRule>
  </conditionalFormatting>
  <conditionalFormatting sqref="P105">
    <cfRule type="cellIs" dxfId="2552" priority="3195" operator="greaterThan">
      <formula>0</formula>
    </cfRule>
    <cfRule type="cellIs" dxfId="2551" priority="3196" operator="lessThan">
      <formula>0</formula>
    </cfRule>
  </conditionalFormatting>
  <conditionalFormatting sqref="Q105">
    <cfRule type="cellIs" dxfId="2550" priority="3193" operator="lessThan">
      <formula>0</formula>
    </cfRule>
    <cfRule type="cellIs" dxfId="2549" priority="3194" operator="greaterThan">
      <formula>0</formula>
    </cfRule>
  </conditionalFormatting>
  <conditionalFormatting sqref="R105">
    <cfRule type="cellIs" dxfId="2548" priority="3191" operator="greaterThan">
      <formula>0</formula>
    </cfRule>
    <cfRule type="cellIs" dxfId="2547" priority="3192" operator="lessThan">
      <formula>0</formula>
    </cfRule>
  </conditionalFormatting>
  <conditionalFormatting sqref="S105">
    <cfRule type="cellIs" dxfId="2546" priority="3189" operator="lessThan">
      <formula>0</formula>
    </cfRule>
    <cfRule type="cellIs" dxfId="2545" priority="3190" operator="greaterThan">
      <formula>0</formula>
    </cfRule>
  </conditionalFormatting>
  <conditionalFormatting sqref="T105">
    <cfRule type="cellIs" dxfId="2544" priority="3187" operator="greaterThan">
      <formula>0</formula>
    </cfRule>
    <cfRule type="cellIs" dxfId="2543" priority="3188" operator="lessThan">
      <formula>0</formula>
    </cfRule>
  </conditionalFormatting>
  <conditionalFormatting sqref="U105">
    <cfRule type="cellIs" dxfId="2542" priority="3185" operator="lessThan">
      <formula>0</formula>
    </cfRule>
    <cfRule type="cellIs" dxfId="2541" priority="3186" operator="greaterThan">
      <formula>0</formula>
    </cfRule>
  </conditionalFormatting>
  <conditionalFormatting sqref="V105">
    <cfRule type="cellIs" dxfId="2540" priority="3183" operator="greaterThan">
      <formula>0</formula>
    </cfRule>
    <cfRule type="cellIs" dxfId="2539" priority="3184" operator="lessThan">
      <formula>0</formula>
    </cfRule>
  </conditionalFormatting>
  <conditionalFormatting sqref="W105">
    <cfRule type="cellIs" dxfId="2538" priority="3181" operator="lessThan">
      <formula>0</formula>
    </cfRule>
    <cfRule type="cellIs" dxfId="2537" priority="3182" operator="greaterThan">
      <formula>0</formula>
    </cfRule>
  </conditionalFormatting>
  <conditionalFormatting sqref="X105">
    <cfRule type="cellIs" dxfId="2536" priority="3179" operator="greaterThan">
      <formula>0</formula>
    </cfRule>
    <cfRule type="cellIs" dxfId="2535" priority="3180" operator="lessThan">
      <formula>0</formula>
    </cfRule>
  </conditionalFormatting>
  <conditionalFormatting sqref="Y105">
    <cfRule type="cellIs" dxfId="2534" priority="3177" operator="lessThan">
      <formula>0</formula>
    </cfRule>
    <cfRule type="cellIs" dxfId="2533" priority="3178" operator="greaterThan">
      <formula>0</formula>
    </cfRule>
  </conditionalFormatting>
  <conditionalFormatting sqref="Z105">
    <cfRule type="cellIs" dxfId="2532" priority="3175" operator="greaterThan">
      <formula>0</formula>
    </cfRule>
    <cfRule type="cellIs" dxfId="2531" priority="3176" operator="lessThan">
      <formula>0</formula>
    </cfRule>
  </conditionalFormatting>
  <conditionalFormatting sqref="AA105">
    <cfRule type="cellIs" dxfId="2530" priority="3173" operator="lessThan">
      <formula>0</formula>
    </cfRule>
    <cfRule type="cellIs" dxfId="2529" priority="3174" operator="greaterThan">
      <formula>0</formula>
    </cfRule>
  </conditionalFormatting>
  <conditionalFormatting sqref="AC105">
    <cfRule type="cellIs" dxfId="2528" priority="3169" operator="lessThan">
      <formula>0</formula>
    </cfRule>
    <cfRule type="cellIs" dxfId="2527" priority="3170" operator="greaterThan">
      <formula>0</formula>
    </cfRule>
  </conditionalFormatting>
  <conditionalFormatting sqref="J109">
    <cfRule type="cellIs" dxfId="2526" priority="3163" operator="greaterThan">
      <formula>0</formula>
    </cfRule>
    <cfRule type="cellIs" dxfId="2525" priority="3164" operator="lessThan">
      <formula>0</formula>
    </cfRule>
  </conditionalFormatting>
  <conditionalFormatting sqref="F116">
    <cfRule type="cellIs" dxfId="2524" priority="3079" operator="lessThan">
      <formula>$B116</formula>
    </cfRule>
    <cfRule type="cellIs" dxfId="2523" priority="3080" operator="greaterThan">
      <formula>$B116</formula>
    </cfRule>
  </conditionalFormatting>
  <conditionalFormatting sqref="H116">
    <cfRule type="cellIs" dxfId="2522" priority="3077" operator="lessThan">
      <formula>$B116</formula>
    </cfRule>
    <cfRule type="cellIs" dxfId="2521" priority="3078" operator="greaterThan">
      <formula>$B116</formula>
    </cfRule>
  </conditionalFormatting>
  <conditionalFormatting sqref="J116">
    <cfRule type="cellIs" dxfId="2520" priority="3075" operator="lessThan">
      <formula>$B116</formula>
    </cfRule>
    <cfRule type="cellIs" dxfId="2519" priority="3076" operator="greaterThan">
      <formula>$B116</formula>
    </cfRule>
  </conditionalFormatting>
  <conditionalFormatting sqref="L116">
    <cfRule type="cellIs" dxfId="2518" priority="3073" operator="lessThan">
      <formula>$B116</formula>
    </cfRule>
    <cfRule type="cellIs" dxfId="2517" priority="3074" operator="greaterThan">
      <formula>$B116</formula>
    </cfRule>
  </conditionalFormatting>
  <conditionalFormatting sqref="N116">
    <cfRule type="cellIs" dxfId="2516" priority="3071" operator="lessThan">
      <formula>$B116</formula>
    </cfRule>
    <cfRule type="cellIs" dxfId="2515" priority="3072" operator="greaterThan">
      <formula>$B116</formula>
    </cfRule>
  </conditionalFormatting>
  <conditionalFormatting sqref="P116">
    <cfRule type="cellIs" dxfId="2514" priority="3069" operator="lessThan">
      <formula>$B116</formula>
    </cfRule>
    <cfRule type="cellIs" dxfId="2513" priority="3070" operator="greaterThan">
      <formula>$B116</formula>
    </cfRule>
  </conditionalFormatting>
  <conditionalFormatting sqref="R116">
    <cfRule type="cellIs" dxfId="2512" priority="3067" operator="lessThan">
      <formula>$B116</formula>
    </cfRule>
    <cfRule type="cellIs" dxfId="2511" priority="3068" operator="greaterThan">
      <formula>$B116</formula>
    </cfRule>
  </conditionalFormatting>
  <conditionalFormatting sqref="T116">
    <cfRule type="cellIs" dxfId="2510" priority="3065" operator="lessThan">
      <formula>$B116</formula>
    </cfRule>
    <cfRule type="cellIs" dxfId="2509" priority="3066" operator="greaterThan">
      <formula>$B116</formula>
    </cfRule>
  </conditionalFormatting>
  <conditionalFormatting sqref="V116">
    <cfRule type="cellIs" dxfId="2508" priority="3063" operator="lessThan">
      <formula>$B116</formula>
    </cfRule>
    <cfRule type="cellIs" dxfId="2507" priority="3064" operator="greaterThan">
      <formula>$B116</formula>
    </cfRule>
  </conditionalFormatting>
  <conditionalFormatting sqref="X116">
    <cfRule type="cellIs" dxfId="2506" priority="3061" operator="lessThan">
      <formula>$B116</formula>
    </cfRule>
    <cfRule type="cellIs" dxfId="2505" priority="3062" operator="greaterThan">
      <formula>$B116</formula>
    </cfRule>
  </conditionalFormatting>
  <conditionalFormatting sqref="Z116">
    <cfRule type="cellIs" dxfId="2504" priority="3059" operator="lessThan">
      <formula>$B116</formula>
    </cfRule>
    <cfRule type="cellIs" dxfId="2503" priority="3060" operator="greaterThan">
      <formula>$B116</formula>
    </cfRule>
  </conditionalFormatting>
  <conditionalFormatting sqref="AB116">
    <cfRule type="cellIs" dxfId="2502" priority="3057" operator="lessThan">
      <formula>$B116</formula>
    </cfRule>
    <cfRule type="cellIs" dxfId="2501" priority="3058" operator="greaterThan">
      <formula>$B116</formula>
    </cfRule>
  </conditionalFormatting>
  <conditionalFormatting sqref="G116">
    <cfRule type="cellIs" dxfId="2500" priority="3055" operator="greaterThan">
      <formula>$C116</formula>
    </cfRule>
    <cfRule type="cellIs" dxfId="2499" priority="3056" operator="lessThan">
      <formula>$C116</formula>
    </cfRule>
  </conditionalFormatting>
  <conditionalFormatting sqref="I116">
    <cfRule type="cellIs" dxfId="2498" priority="3053" operator="greaterThan">
      <formula>$C116</formula>
    </cfRule>
    <cfRule type="cellIs" dxfId="2497" priority="3054" operator="lessThan">
      <formula>$C116</formula>
    </cfRule>
  </conditionalFormatting>
  <conditionalFormatting sqref="K116">
    <cfRule type="cellIs" dxfId="2496" priority="3051" operator="greaterThan">
      <formula>$C116</formula>
    </cfRule>
    <cfRule type="cellIs" dxfId="2495" priority="3052" operator="lessThan">
      <formula>$C116</formula>
    </cfRule>
  </conditionalFormatting>
  <conditionalFormatting sqref="M116">
    <cfRule type="cellIs" dxfId="2494" priority="3049" operator="greaterThan">
      <formula>$C116</formula>
    </cfRule>
    <cfRule type="cellIs" dxfId="2493" priority="3050" operator="lessThan">
      <formula>$C116</formula>
    </cfRule>
  </conditionalFormatting>
  <conditionalFormatting sqref="O116">
    <cfRule type="cellIs" dxfId="2492" priority="3047" operator="greaterThan">
      <formula>$C116</formula>
    </cfRule>
    <cfRule type="cellIs" dxfId="2491" priority="3048" operator="lessThan">
      <formula>$C116</formula>
    </cfRule>
  </conditionalFormatting>
  <conditionalFormatting sqref="Q116">
    <cfRule type="cellIs" dxfId="2490" priority="3045" operator="greaterThan">
      <formula>$C116</formula>
    </cfRule>
    <cfRule type="cellIs" dxfId="2489" priority="3046" operator="lessThan">
      <formula>$C116</formula>
    </cfRule>
  </conditionalFormatting>
  <conditionalFormatting sqref="S116">
    <cfRule type="cellIs" dxfId="2488" priority="3043" operator="greaterThan">
      <formula>$C116</formula>
    </cfRule>
    <cfRule type="cellIs" dxfId="2487" priority="3044" operator="lessThan">
      <formula>$C116</formula>
    </cfRule>
  </conditionalFormatting>
  <conditionalFormatting sqref="U116">
    <cfRule type="cellIs" dxfId="2486" priority="3041" operator="greaterThan">
      <formula>$C116</formula>
    </cfRule>
    <cfRule type="cellIs" dxfId="2485" priority="3042" operator="lessThan">
      <formula>$C116</formula>
    </cfRule>
  </conditionalFormatting>
  <conditionalFormatting sqref="W116">
    <cfRule type="cellIs" dxfId="2484" priority="3039" operator="greaterThan">
      <formula>$C116</formula>
    </cfRule>
    <cfRule type="cellIs" dxfId="2483" priority="3040" operator="lessThan">
      <formula>$C116</formula>
    </cfRule>
  </conditionalFormatting>
  <conditionalFormatting sqref="Y116">
    <cfRule type="cellIs" dxfId="2482" priority="3037" operator="greaterThan">
      <formula>$C116</formula>
    </cfRule>
    <cfRule type="cellIs" dxfId="2481" priority="3038" operator="lessThan">
      <formula>$C116</formula>
    </cfRule>
  </conditionalFormatting>
  <conditionalFormatting sqref="AA116">
    <cfRule type="cellIs" dxfId="2480" priority="3035" operator="greaterThan">
      <formula>$C116</formula>
    </cfRule>
    <cfRule type="cellIs" dxfId="2479" priority="3036" operator="lessThan">
      <formula>$C116</formula>
    </cfRule>
  </conditionalFormatting>
  <conditionalFormatting sqref="AC116">
    <cfRule type="cellIs" dxfId="2478" priority="3033" operator="greaterThan">
      <formula>$C116</formula>
    </cfRule>
    <cfRule type="cellIs" dxfId="2477" priority="3034" operator="lessThan">
      <formula>$C116</formula>
    </cfRule>
  </conditionalFormatting>
  <conditionalFormatting sqref="F120">
    <cfRule type="cellIs" dxfId="2476" priority="3031" operator="lessThan">
      <formula>$B116</formula>
    </cfRule>
    <cfRule type="cellIs" dxfId="2475" priority="3032" operator="greaterThan">
      <formula>$B116</formula>
    </cfRule>
  </conditionalFormatting>
  <conditionalFormatting sqref="G120">
    <cfRule type="cellIs" dxfId="2474" priority="3029" operator="greaterThan">
      <formula>$C116</formula>
    </cfRule>
    <cfRule type="cellIs" dxfId="2473" priority="3030" operator="lessThan">
      <formula>$C116</formula>
    </cfRule>
  </conditionalFormatting>
  <conditionalFormatting sqref="F124">
    <cfRule type="cellIs" dxfId="2472" priority="3027" operator="lessThan">
      <formula>$B116</formula>
    </cfRule>
    <cfRule type="cellIs" dxfId="2471" priority="3028" operator="greaterThan">
      <formula>$B116</formula>
    </cfRule>
  </conditionalFormatting>
  <conditionalFormatting sqref="G124">
    <cfRule type="cellIs" dxfId="2470" priority="3025" operator="greaterThan">
      <formula>$C116</formula>
    </cfRule>
    <cfRule type="cellIs" dxfId="2469" priority="3026" operator="lessThan">
      <formula>$C116</formula>
    </cfRule>
  </conditionalFormatting>
  <conditionalFormatting sqref="F128">
    <cfRule type="cellIs" dxfId="2468" priority="3023" operator="lessThan">
      <formula>$B116</formula>
    </cfRule>
    <cfRule type="cellIs" dxfId="2467" priority="3024" operator="greaterThan">
      <formula>$B116</formula>
    </cfRule>
  </conditionalFormatting>
  <conditionalFormatting sqref="G128">
    <cfRule type="cellIs" dxfId="2466" priority="3021" operator="greaterThan">
      <formula>$C116</formula>
    </cfRule>
    <cfRule type="cellIs" dxfId="2465" priority="3022" operator="lessThan">
      <formula>$C116</formula>
    </cfRule>
  </conditionalFormatting>
  <conditionalFormatting sqref="H120">
    <cfRule type="cellIs" dxfId="2464" priority="3019" operator="lessThan">
      <formula>$B116</formula>
    </cfRule>
    <cfRule type="cellIs" dxfId="2463" priority="3020" operator="greaterThan">
      <formula>$B116</formula>
    </cfRule>
  </conditionalFormatting>
  <conditionalFormatting sqref="J120">
    <cfRule type="cellIs" dxfId="2462" priority="3017" operator="lessThan">
      <formula>$B116</formula>
    </cfRule>
    <cfRule type="cellIs" dxfId="2461" priority="3018" operator="greaterThan">
      <formula>$B116</formula>
    </cfRule>
  </conditionalFormatting>
  <conditionalFormatting sqref="L120">
    <cfRule type="cellIs" dxfId="2460" priority="3015" operator="lessThan">
      <formula>$B116</formula>
    </cfRule>
    <cfRule type="cellIs" dxfId="2459" priority="3016" operator="greaterThan">
      <formula>$B116</formula>
    </cfRule>
  </conditionalFormatting>
  <conditionalFormatting sqref="N120">
    <cfRule type="cellIs" dxfId="2458" priority="3013" operator="lessThan">
      <formula>$B116</formula>
    </cfRule>
    <cfRule type="cellIs" dxfId="2457" priority="3014" operator="greaterThan">
      <formula>$B116</formula>
    </cfRule>
  </conditionalFormatting>
  <conditionalFormatting sqref="P120">
    <cfRule type="cellIs" dxfId="2456" priority="3011" operator="lessThan">
      <formula>$B116</formula>
    </cfRule>
    <cfRule type="cellIs" dxfId="2455" priority="3012" operator="greaterThan">
      <formula>$B116</formula>
    </cfRule>
  </conditionalFormatting>
  <conditionalFormatting sqref="R120">
    <cfRule type="cellIs" dxfId="2454" priority="3009" operator="lessThan">
      <formula>$B116</formula>
    </cfRule>
    <cfRule type="cellIs" dxfId="2453" priority="3010" operator="greaterThan">
      <formula>$B116</formula>
    </cfRule>
  </conditionalFormatting>
  <conditionalFormatting sqref="T120">
    <cfRule type="cellIs" dxfId="2452" priority="3007" operator="lessThan">
      <formula>$B116</formula>
    </cfRule>
    <cfRule type="cellIs" dxfId="2451" priority="3008" operator="greaterThan">
      <formula>$B116</formula>
    </cfRule>
  </conditionalFormatting>
  <conditionalFormatting sqref="V120">
    <cfRule type="cellIs" dxfId="2450" priority="3005" operator="lessThan">
      <formula>$B116</formula>
    </cfRule>
    <cfRule type="cellIs" dxfId="2449" priority="3006" operator="greaterThan">
      <formula>$B116</formula>
    </cfRule>
  </conditionalFormatting>
  <conditionalFormatting sqref="X120">
    <cfRule type="cellIs" dxfId="2448" priority="3003" operator="lessThan">
      <formula>$B116</formula>
    </cfRule>
    <cfRule type="cellIs" dxfId="2447" priority="3004" operator="greaterThan">
      <formula>$B116</formula>
    </cfRule>
  </conditionalFormatting>
  <conditionalFormatting sqref="Z120">
    <cfRule type="cellIs" dxfId="2446" priority="3001" operator="lessThan">
      <formula>$B116</formula>
    </cfRule>
    <cfRule type="cellIs" dxfId="2445" priority="3002" operator="greaterThan">
      <formula>$B116</formula>
    </cfRule>
  </conditionalFormatting>
  <conditionalFormatting sqref="AB120">
    <cfRule type="cellIs" dxfId="2444" priority="2999" operator="lessThan">
      <formula>$B116</formula>
    </cfRule>
    <cfRule type="cellIs" dxfId="2443" priority="3000" operator="greaterThan">
      <formula>$B116</formula>
    </cfRule>
  </conditionalFormatting>
  <conditionalFormatting sqref="I120">
    <cfRule type="cellIs" dxfId="2442" priority="2997" operator="greaterThan">
      <formula>$C116</formula>
    </cfRule>
    <cfRule type="cellIs" dxfId="2441" priority="2998" operator="lessThan">
      <formula>$C116</formula>
    </cfRule>
  </conditionalFormatting>
  <conditionalFormatting sqref="K120">
    <cfRule type="cellIs" dxfId="2440" priority="2995" operator="greaterThan">
      <formula>$C116</formula>
    </cfRule>
    <cfRule type="cellIs" dxfId="2439" priority="2996" operator="lessThan">
      <formula>$C116</formula>
    </cfRule>
  </conditionalFormatting>
  <conditionalFormatting sqref="M120">
    <cfRule type="cellIs" dxfId="2438" priority="2993" operator="greaterThan">
      <formula>$C116</formula>
    </cfRule>
    <cfRule type="cellIs" dxfId="2437" priority="2994" operator="lessThan">
      <formula>$C116</formula>
    </cfRule>
  </conditionalFormatting>
  <conditionalFormatting sqref="O120">
    <cfRule type="cellIs" dxfId="2436" priority="2991" operator="greaterThan">
      <formula>$C116</formula>
    </cfRule>
    <cfRule type="cellIs" dxfId="2435" priority="2992" operator="lessThan">
      <formula>$C116</formula>
    </cfRule>
  </conditionalFormatting>
  <conditionalFormatting sqref="Q120">
    <cfRule type="cellIs" dxfId="2434" priority="2989" operator="greaterThan">
      <formula>$C116</formula>
    </cfRule>
    <cfRule type="cellIs" dxfId="2433" priority="2990" operator="lessThan">
      <formula>$C116</formula>
    </cfRule>
  </conditionalFormatting>
  <conditionalFormatting sqref="S120">
    <cfRule type="cellIs" dxfId="2432" priority="2987" operator="greaterThan">
      <formula>$C116</formula>
    </cfRule>
    <cfRule type="cellIs" dxfId="2431" priority="2988" operator="lessThan">
      <formula>$C116</formula>
    </cfRule>
  </conditionalFormatting>
  <conditionalFormatting sqref="U120">
    <cfRule type="cellIs" dxfId="2430" priority="2985" operator="greaterThan">
      <formula>$C116</formula>
    </cfRule>
    <cfRule type="cellIs" dxfId="2429" priority="2986" operator="lessThan">
      <formula>$C116</formula>
    </cfRule>
  </conditionalFormatting>
  <conditionalFormatting sqref="W120">
    <cfRule type="cellIs" dxfId="2428" priority="2983" operator="greaterThan">
      <formula>$C116</formula>
    </cfRule>
    <cfRule type="cellIs" dxfId="2427" priority="2984" operator="lessThan">
      <formula>$C116</formula>
    </cfRule>
  </conditionalFormatting>
  <conditionalFormatting sqref="Y120">
    <cfRule type="cellIs" dxfId="2426" priority="2981" operator="greaterThan">
      <formula>$C116</formula>
    </cfRule>
    <cfRule type="cellIs" dxfId="2425" priority="2982" operator="lessThan">
      <formula>$C116</formula>
    </cfRule>
  </conditionalFormatting>
  <conditionalFormatting sqref="AA120">
    <cfRule type="cellIs" dxfId="2424" priority="2979" operator="greaterThan">
      <formula>$C116</formula>
    </cfRule>
    <cfRule type="cellIs" dxfId="2423" priority="2980" operator="lessThan">
      <formula>$C116</formula>
    </cfRule>
  </conditionalFormatting>
  <conditionalFormatting sqref="AC120">
    <cfRule type="cellIs" dxfId="2422" priority="2977" operator="greaterThan">
      <formula>$C116</formula>
    </cfRule>
    <cfRule type="cellIs" dxfId="2421" priority="2978" operator="lessThan">
      <formula>$C116</formula>
    </cfRule>
  </conditionalFormatting>
  <conditionalFormatting sqref="H124">
    <cfRule type="cellIs" dxfId="2420" priority="2975" operator="lessThan">
      <formula>$B116</formula>
    </cfRule>
    <cfRule type="cellIs" dxfId="2419" priority="2976" operator="greaterThan">
      <formula>$B116</formula>
    </cfRule>
  </conditionalFormatting>
  <conditionalFormatting sqref="J124">
    <cfRule type="cellIs" dxfId="2418" priority="2973" operator="lessThan">
      <formula>$B116</formula>
    </cfRule>
    <cfRule type="cellIs" dxfId="2417" priority="2974" operator="greaterThan">
      <formula>$B116</formula>
    </cfRule>
  </conditionalFormatting>
  <conditionalFormatting sqref="L124">
    <cfRule type="cellIs" dxfId="2416" priority="2971" operator="lessThan">
      <formula>$B116</formula>
    </cfRule>
    <cfRule type="cellIs" dxfId="2415" priority="2972" operator="greaterThan">
      <formula>$B116</formula>
    </cfRule>
  </conditionalFormatting>
  <conditionalFormatting sqref="N124">
    <cfRule type="cellIs" dxfId="2414" priority="2969" operator="lessThan">
      <formula>$B116</formula>
    </cfRule>
    <cfRule type="cellIs" dxfId="2413" priority="2970" operator="greaterThan">
      <formula>$B116</formula>
    </cfRule>
  </conditionalFormatting>
  <conditionalFormatting sqref="P124">
    <cfRule type="cellIs" dxfId="2412" priority="2967" operator="lessThan">
      <formula>$B116</formula>
    </cfRule>
    <cfRule type="cellIs" dxfId="2411" priority="2968" operator="greaterThan">
      <formula>$B116</formula>
    </cfRule>
  </conditionalFormatting>
  <conditionalFormatting sqref="R124">
    <cfRule type="cellIs" dxfId="2410" priority="2965" operator="lessThan">
      <formula>$B116</formula>
    </cfRule>
    <cfRule type="cellIs" dxfId="2409" priority="2966" operator="greaterThan">
      <formula>$B116</formula>
    </cfRule>
  </conditionalFormatting>
  <conditionalFormatting sqref="T124">
    <cfRule type="cellIs" dxfId="2408" priority="2963" operator="lessThan">
      <formula>$B116</formula>
    </cfRule>
    <cfRule type="cellIs" dxfId="2407" priority="2964" operator="greaterThan">
      <formula>$B116</formula>
    </cfRule>
  </conditionalFormatting>
  <conditionalFormatting sqref="V124">
    <cfRule type="cellIs" dxfId="2406" priority="2961" operator="lessThan">
      <formula>$B116</formula>
    </cfRule>
    <cfRule type="cellIs" dxfId="2405" priority="2962" operator="greaterThan">
      <formula>$B116</formula>
    </cfRule>
  </conditionalFormatting>
  <conditionalFormatting sqref="X124">
    <cfRule type="cellIs" dxfId="2404" priority="2959" operator="lessThan">
      <formula>$B116</formula>
    </cfRule>
    <cfRule type="cellIs" dxfId="2403" priority="2960" operator="greaterThan">
      <formula>$B116</formula>
    </cfRule>
  </conditionalFormatting>
  <conditionalFormatting sqref="Z124">
    <cfRule type="cellIs" dxfId="2402" priority="2957" operator="lessThan">
      <formula>$B116</formula>
    </cfRule>
    <cfRule type="cellIs" dxfId="2401" priority="2958" operator="greaterThan">
      <formula>$B116</formula>
    </cfRule>
  </conditionalFormatting>
  <conditionalFormatting sqref="AB124">
    <cfRule type="cellIs" dxfId="2400" priority="2955" operator="lessThan">
      <formula>$B116</formula>
    </cfRule>
    <cfRule type="cellIs" dxfId="2399" priority="2956" operator="greaterThan">
      <formula>$B116</formula>
    </cfRule>
  </conditionalFormatting>
  <conditionalFormatting sqref="I124">
    <cfRule type="cellIs" dxfId="2398" priority="2953" operator="greaterThan">
      <formula>$C116</formula>
    </cfRule>
    <cfRule type="cellIs" dxfId="2397" priority="2954" operator="lessThan">
      <formula>$C116</formula>
    </cfRule>
  </conditionalFormatting>
  <conditionalFormatting sqref="K124">
    <cfRule type="cellIs" dxfId="2396" priority="2951" operator="greaterThan">
      <formula>$C116</formula>
    </cfRule>
    <cfRule type="cellIs" dxfId="2395" priority="2952" operator="lessThan">
      <formula>$C116</formula>
    </cfRule>
  </conditionalFormatting>
  <conditionalFormatting sqref="M124">
    <cfRule type="cellIs" dxfId="2394" priority="2949" operator="greaterThan">
      <formula>$C116</formula>
    </cfRule>
    <cfRule type="cellIs" dxfId="2393" priority="2950" operator="lessThan">
      <formula>$C116</formula>
    </cfRule>
  </conditionalFormatting>
  <conditionalFormatting sqref="O124">
    <cfRule type="cellIs" dxfId="2392" priority="2947" operator="greaterThan">
      <formula>$C116</formula>
    </cfRule>
    <cfRule type="cellIs" dxfId="2391" priority="2948" operator="lessThan">
      <formula>$C116</formula>
    </cfRule>
  </conditionalFormatting>
  <conditionalFormatting sqref="Q124">
    <cfRule type="cellIs" dxfId="2390" priority="2945" operator="greaterThan">
      <formula>$C116</formula>
    </cfRule>
    <cfRule type="cellIs" dxfId="2389" priority="2946" operator="lessThan">
      <formula>$C116</formula>
    </cfRule>
  </conditionalFormatting>
  <conditionalFormatting sqref="S124">
    <cfRule type="cellIs" dxfId="2388" priority="2943" operator="greaterThan">
      <formula>$C116</formula>
    </cfRule>
    <cfRule type="cellIs" dxfId="2387" priority="2944" operator="lessThan">
      <formula>$C116</formula>
    </cfRule>
  </conditionalFormatting>
  <conditionalFormatting sqref="U124">
    <cfRule type="cellIs" dxfId="2386" priority="2941" operator="greaterThan">
      <formula>$C116</formula>
    </cfRule>
    <cfRule type="cellIs" dxfId="2385" priority="2942" operator="lessThan">
      <formula>$C116</formula>
    </cfRule>
  </conditionalFormatting>
  <conditionalFormatting sqref="W124">
    <cfRule type="cellIs" dxfId="2384" priority="2939" operator="greaterThan">
      <formula>$C116</formula>
    </cfRule>
    <cfRule type="cellIs" dxfId="2383" priority="2940" operator="lessThan">
      <formula>$C116</formula>
    </cfRule>
  </conditionalFormatting>
  <conditionalFormatting sqref="Y124">
    <cfRule type="cellIs" dxfId="2382" priority="2937" operator="greaterThan">
      <formula>$C116</formula>
    </cfRule>
    <cfRule type="cellIs" dxfId="2381" priority="2938" operator="lessThan">
      <formula>$C116</formula>
    </cfRule>
  </conditionalFormatting>
  <conditionalFormatting sqref="AA124">
    <cfRule type="cellIs" dxfId="2380" priority="2935" operator="greaterThan">
      <formula>$C116</formula>
    </cfRule>
    <cfRule type="cellIs" dxfId="2379" priority="2936" operator="lessThan">
      <formula>$C116</formula>
    </cfRule>
  </conditionalFormatting>
  <conditionalFormatting sqref="AC124">
    <cfRule type="cellIs" dxfId="2378" priority="2933" operator="greaterThan">
      <formula>$C116</formula>
    </cfRule>
    <cfRule type="cellIs" dxfId="2377" priority="2934" operator="lessThan">
      <formula>$C116</formula>
    </cfRule>
  </conditionalFormatting>
  <conditionalFormatting sqref="H128">
    <cfRule type="cellIs" dxfId="2376" priority="2931" operator="lessThan">
      <formula>$B116</formula>
    </cfRule>
    <cfRule type="cellIs" dxfId="2375" priority="2932" operator="greaterThan">
      <formula>$B116</formula>
    </cfRule>
  </conditionalFormatting>
  <conditionalFormatting sqref="J128">
    <cfRule type="cellIs" dxfId="2374" priority="2929" operator="lessThan">
      <formula>$B116</formula>
    </cfRule>
    <cfRule type="cellIs" dxfId="2373" priority="2930" operator="greaterThan">
      <formula>$B116</formula>
    </cfRule>
  </conditionalFormatting>
  <conditionalFormatting sqref="L128">
    <cfRule type="cellIs" dxfId="2372" priority="2927" operator="lessThan">
      <formula>$B116</formula>
    </cfRule>
    <cfRule type="cellIs" dxfId="2371" priority="2928" operator="greaterThan">
      <formula>$B116</formula>
    </cfRule>
  </conditionalFormatting>
  <conditionalFormatting sqref="N128">
    <cfRule type="cellIs" dxfId="2370" priority="2925" operator="lessThan">
      <formula>$B116</formula>
    </cfRule>
    <cfRule type="cellIs" dxfId="2369" priority="2926" operator="greaterThan">
      <formula>$B116</formula>
    </cfRule>
  </conditionalFormatting>
  <conditionalFormatting sqref="R128">
    <cfRule type="cellIs" dxfId="2368" priority="2921" operator="lessThan">
      <formula>$B116</formula>
    </cfRule>
    <cfRule type="cellIs" dxfId="2367" priority="2922" operator="greaterThan">
      <formula>$B116</formula>
    </cfRule>
  </conditionalFormatting>
  <conditionalFormatting sqref="T128">
    <cfRule type="cellIs" dxfId="2366" priority="2919" operator="lessThan">
      <formula>$B116</formula>
    </cfRule>
    <cfRule type="cellIs" dxfId="2365" priority="2920" operator="greaterThan">
      <formula>$B116</formula>
    </cfRule>
  </conditionalFormatting>
  <conditionalFormatting sqref="V128">
    <cfRule type="cellIs" dxfId="2364" priority="2917" operator="lessThan">
      <formula>$B116</formula>
    </cfRule>
    <cfRule type="cellIs" dxfId="2363" priority="2918" operator="greaterThan">
      <formula>$B116</formula>
    </cfRule>
  </conditionalFormatting>
  <conditionalFormatting sqref="X128">
    <cfRule type="cellIs" dxfId="2362" priority="2915" operator="lessThan">
      <formula>$B116</formula>
    </cfRule>
    <cfRule type="cellIs" dxfId="2361" priority="2916" operator="greaterThan">
      <formula>$B116</formula>
    </cfRule>
  </conditionalFormatting>
  <conditionalFormatting sqref="Z128">
    <cfRule type="cellIs" dxfId="2360" priority="2913" operator="lessThan">
      <formula>$B116</formula>
    </cfRule>
    <cfRule type="cellIs" dxfId="2359" priority="2914" operator="greaterThan">
      <formula>$B116</formula>
    </cfRule>
  </conditionalFormatting>
  <conditionalFormatting sqref="AB128">
    <cfRule type="cellIs" dxfId="2358" priority="2911" operator="lessThan">
      <formula>$B116</formula>
    </cfRule>
    <cfRule type="cellIs" dxfId="2357" priority="2912" operator="greaterThan">
      <formula>$B116</formula>
    </cfRule>
  </conditionalFormatting>
  <conditionalFormatting sqref="I128">
    <cfRule type="cellIs" dxfId="2356" priority="2909" operator="greaterThan">
      <formula>$C116</formula>
    </cfRule>
    <cfRule type="cellIs" dxfId="2355" priority="2910" operator="lessThan">
      <formula>$C116</formula>
    </cfRule>
  </conditionalFormatting>
  <conditionalFormatting sqref="K128">
    <cfRule type="cellIs" dxfId="2354" priority="2907" operator="greaterThan">
      <formula>$C116</formula>
    </cfRule>
    <cfRule type="cellIs" dxfId="2353" priority="2908" operator="lessThan">
      <formula>$C116</formula>
    </cfRule>
  </conditionalFormatting>
  <conditionalFormatting sqref="M128">
    <cfRule type="cellIs" dxfId="2352" priority="2905" operator="greaterThan">
      <formula>$C116</formula>
    </cfRule>
    <cfRule type="cellIs" dxfId="2351" priority="2906" operator="lessThan">
      <formula>$C116</formula>
    </cfRule>
  </conditionalFormatting>
  <conditionalFormatting sqref="O128">
    <cfRule type="cellIs" dxfId="2350" priority="2903" operator="greaterThan">
      <formula>$C116</formula>
    </cfRule>
    <cfRule type="cellIs" dxfId="2349" priority="2904" operator="lessThan">
      <formula>$C116</formula>
    </cfRule>
  </conditionalFormatting>
  <conditionalFormatting sqref="Q128">
    <cfRule type="cellIs" dxfId="2348" priority="2901" operator="greaterThan">
      <formula>$C116</formula>
    </cfRule>
    <cfRule type="cellIs" dxfId="2347" priority="2902" operator="lessThan">
      <formula>$C116</formula>
    </cfRule>
  </conditionalFormatting>
  <conditionalFormatting sqref="S128">
    <cfRule type="cellIs" dxfId="2346" priority="2899" operator="greaterThan">
      <formula>$C116</formula>
    </cfRule>
    <cfRule type="cellIs" dxfId="2345" priority="2900" operator="lessThan">
      <formula>$C116</formula>
    </cfRule>
  </conditionalFormatting>
  <conditionalFormatting sqref="U128">
    <cfRule type="cellIs" dxfId="2344" priority="2897" operator="greaterThan">
      <formula>$C116</formula>
    </cfRule>
    <cfRule type="cellIs" dxfId="2343" priority="2898" operator="lessThan">
      <formula>$C116</formula>
    </cfRule>
  </conditionalFormatting>
  <conditionalFormatting sqref="W128">
    <cfRule type="cellIs" dxfId="2342" priority="2895" operator="greaterThan">
      <formula>$C116</formula>
    </cfRule>
    <cfRule type="cellIs" dxfId="2341" priority="2896" operator="lessThan">
      <formula>$C116</formula>
    </cfRule>
  </conditionalFormatting>
  <conditionalFormatting sqref="Y128">
    <cfRule type="cellIs" dxfId="2340" priority="2893" operator="greaterThan">
      <formula>$C116</formula>
    </cfRule>
    <cfRule type="cellIs" dxfId="2339" priority="2894" operator="lessThan">
      <formula>$C116</formula>
    </cfRule>
  </conditionalFormatting>
  <conditionalFormatting sqref="AA128">
    <cfRule type="cellIs" dxfId="2338" priority="2891" operator="greaterThan">
      <formula>$C116</formula>
    </cfRule>
    <cfRule type="cellIs" dxfId="2337" priority="2892" operator="lessThan">
      <formula>$C116</formula>
    </cfRule>
  </conditionalFormatting>
  <conditionalFormatting sqref="AC128">
    <cfRule type="cellIs" dxfId="2336" priority="2889" operator="greaterThan">
      <formula>$C116</formula>
    </cfRule>
    <cfRule type="cellIs" dxfId="2335" priority="2890" operator="lessThan">
      <formula>$C116</formula>
    </cfRule>
  </conditionalFormatting>
  <conditionalFormatting sqref="F118">
    <cfRule type="cellIs" dxfId="2334" priority="2888" operator="equal">
      <formula>1</formula>
    </cfRule>
  </conditionalFormatting>
  <conditionalFormatting sqref="F117">
    <cfRule type="cellIs" dxfId="2333" priority="2884" operator="greaterThan">
      <formula>0</formula>
    </cfRule>
    <cfRule type="cellIs" dxfId="2332" priority="2887" operator="lessThan">
      <formula>0</formula>
    </cfRule>
  </conditionalFormatting>
  <conditionalFormatting sqref="G117">
    <cfRule type="cellIs" dxfId="2331" priority="2885" operator="lessThan">
      <formula>0</formula>
    </cfRule>
    <cfRule type="cellIs" dxfId="2330" priority="2886" operator="greaterThan">
      <formula>0</formula>
    </cfRule>
  </conditionalFormatting>
  <conditionalFormatting sqref="H117">
    <cfRule type="cellIs" dxfId="2329" priority="2880" operator="greaterThan">
      <formula>0</formula>
    </cfRule>
    <cfRule type="cellIs" dxfId="2328" priority="2883" operator="lessThan">
      <formula>0</formula>
    </cfRule>
  </conditionalFormatting>
  <conditionalFormatting sqref="I117">
    <cfRule type="cellIs" dxfId="2327" priority="2881" operator="lessThan">
      <formula>0</formula>
    </cfRule>
    <cfRule type="cellIs" dxfId="2326" priority="2882" operator="greaterThan">
      <formula>0</formula>
    </cfRule>
  </conditionalFormatting>
  <conditionalFormatting sqref="J117">
    <cfRule type="cellIs" dxfId="2325" priority="2876" operator="greaterThan">
      <formula>0</formula>
    </cfRule>
    <cfRule type="cellIs" dxfId="2324" priority="2879" operator="lessThan">
      <formula>0</formula>
    </cfRule>
  </conditionalFormatting>
  <conditionalFormatting sqref="K117">
    <cfRule type="cellIs" dxfId="2323" priority="2877" operator="lessThan">
      <formula>0</formula>
    </cfRule>
    <cfRule type="cellIs" dxfId="2322" priority="2878" operator="greaterThan">
      <formula>0</formula>
    </cfRule>
  </conditionalFormatting>
  <conditionalFormatting sqref="L117">
    <cfRule type="cellIs" dxfId="2321" priority="2872" operator="greaterThan">
      <formula>0</formula>
    </cfRule>
    <cfRule type="cellIs" dxfId="2320" priority="2875" operator="lessThan">
      <formula>0</formula>
    </cfRule>
  </conditionalFormatting>
  <conditionalFormatting sqref="M117">
    <cfRule type="cellIs" dxfId="2319" priority="2873" operator="lessThan">
      <formula>0</formula>
    </cfRule>
    <cfRule type="cellIs" dxfId="2318" priority="2874" operator="greaterThan">
      <formula>0</formula>
    </cfRule>
  </conditionalFormatting>
  <conditionalFormatting sqref="N117">
    <cfRule type="cellIs" dxfId="2317" priority="2868" operator="greaterThan">
      <formula>0</formula>
    </cfRule>
    <cfRule type="cellIs" dxfId="2316" priority="2871" operator="lessThan">
      <formula>0</formula>
    </cfRule>
  </conditionalFormatting>
  <conditionalFormatting sqref="O117">
    <cfRule type="cellIs" dxfId="2315" priority="2869" operator="lessThan">
      <formula>0</formula>
    </cfRule>
    <cfRule type="cellIs" dxfId="2314" priority="2870" operator="greaterThan">
      <formula>0</formula>
    </cfRule>
  </conditionalFormatting>
  <conditionalFormatting sqref="P117">
    <cfRule type="cellIs" dxfId="2313" priority="2864" operator="greaterThan">
      <formula>0</formula>
    </cfRule>
    <cfRule type="cellIs" dxfId="2312" priority="2867" operator="lessThan">
      <formula>0</formula>
    </cfRule>
  </conditionalFormatting>
  <conditionalFormatting sqref="Q117">
    <cfRule type="cellIs" dxfId="2311" priority="2865" operator="lessThan">
      <formula>0</formula>
    </cfRule>
    <cfRule type="cellIs" dxfId="2310" priority="2866" operator="greaterThan">
      <formula>0</formula>
    </cfRule>
  </conditionalFormatting>
  <conditionalFormatting sqref="R117">
    <cfRule type="cellIs" dxfId="2309" priority="2860" operator="greaterThan">
      <formula>0</formula>
    </cfRule>
    <cfRule type="cellIs" dxfId="2308" priority="2863" operator="lessThan">
      <formula>0</formula>
    </cfRule>
  </conditionalFormatting>
  <conditionalFormatting sqref="S117">
    <cfRule type="cellIs" dxfId="2307" priority="2861" operator="lessThan">
      <formula>0</formula>
    </cfRule>
    <cfRule type="cellIs" dxfId="2306" priority="2862" operator="greaterThan">
      <formula>0</formula>
    </cfRule>
  </conditionalFormatting>
  <conditionalFormatting sqref="T117">
    <cfRule type="cellIs" dxfId="2305" priority="2856" operator="greaterThan">
      <formula>0</formula>
    </cfRule>
    <cfRule type="cellIs" dxfId="2304" priority="2859" operator="lessThan">
      <formula>0</formula>
    </cfRule>
  </conditionalFormatting>
  <conditionalFormatting sqref="U117">
    <cfRule type="cellIs" dxfId="2303" priority="2857" operator="lessThan">
      <formula>0</formula>
    </cfRule>
    <cfRule type="cellIs" dxfId="2302" priority="2858" operator="greaterThan">
      <formula>0</formula>
    </cfRule>
  </conditionalFormatting>
  <conditionalFormatting sqref="V117">
    <cfRule type="cellIs" dxfId="2301" priority="2852" operator="greaterThan">
      <formula>0</formula>
    </cfRule>
    <cfRule type="cellIs" dxfId="2300" priority="2855" operator="lessThan">
      <formula>0</formula>
    </cfRule>
  </conditionalFormatting>
  <conditionalFormatting sqref="W117">
    <cfRule type="cellIs" dxfId="2299" priority="2853" operator="lessThan">
      <formula>0</formula>
    </cfRule>
    <cfRule type="cellIs" dxfId="2298" priority="2854" operator="greaterThan">
      <formula>0</formula>
    </cfRule>
  </conditionalFormatting>
  <conditionalFormatting sqref="X117">
    <cfRule type="cellIs" dxfId="2297" priority="2848" operator="greaterThan">
      <formula>0</formula>
    </cfRule>
    <cfRule type="cellIs" dxfId="2296" priority="2851" operator="lessThan">
      <formula>0</formula>
    </cfRule>
  </conditionalFormatting>
  <conditionalFormatting sqref="Y117">
    <cfRule type="cellIs" dxfId="2295" priority="2849" operator="lessThan">
      <formula>0</formula>
    </cfRule>
    <cfRule type="cellIs" dxfId="2294" priority="2850" operator="greaterThan">
      <formula>0</formula>
    </cfRule>
  </conditionalFormatting>
  <conditionalFormatting sqref="Z117">
    <cfRule type="cellIs" dxfId="2293" priority="2844" operator="greaterThan">
      <formula>0</formula>
    </cfRule>
    <cfRule type="cellIs" dxfId="2292" priority="2847" operator="lessThan">
      <formula>0</formula>
    </cfRule>
  </conditionalFormatting>
  <conditionalFormatting sqref="AA117">
    <cfRule type="cellIs" dxfId="2291" priority="2845" operator="lessThan">
      <formula>0</formula>
    </cfRule>
    <cfRule type="cellIs" dxfId="2290" priority="2846" operator="greaterThan">
      <formula>0</formula>
    </cfRule>
  </conditionalFormatting>
  <conditionalFormatting sqref="AB117">
    <cfRule type="cellIs" dxfId="2289" priority="2840" operator="greaterThan">
      <formula>0</formula>
    </cfRule>
    <cfRule type="cellIs" dxfId="2288" priority="2843" operator="lessThan">
      <formula>0</formula>
    </cfRule>
  </conditionalFormatting>
  <conditionalFormatting sqref="AC117">
    <cfRule type="cellIs" dxfId="2287" priority="2841" operator="lessThan">
      <formula>0</formula>
    </cfRule>
    <cfRule type="cellIs" dxfId="2286" priority="2842" operator="greaterThan">
      <formula>0</formula>
    </cfRule>
  </conditionalFormatting>
  <conditionalFormatting sqref="F121">
    <cfRule type="cellIs" dxfId="2285" priority="2838" operator="greaterThan">
      <formula>0</formula>
    </cfRule>
    <cfRule type="cellIs" dxfId="2284" priority="2839" operator="lessThan">
      <formula>0</formula>
    </cfRule>
  </conditionalFormatting>
  <conditionalFormatting sqref="F125">
    <cfRule type="cellIs" dxfId="2283" priority="2836" operator="greaterThan">
      <formula>0</formula>
    </cfRule>
    <cfRule type="cellIs" dxfId="2282" priority="2837" operator="lessThan">
      <formula>0</formula>
    </cfRule>
  </conditionalFormatting>
  <conditionalFormatting sqref="F129">
    <cfRule type="cellIs" dxfId="2281" priority="2834" operator="greaterThan">
      <formula>0</formula>
    </cfRule>
    <cfRule type="cellIs" dxfId="2280" priority="2835" operator="lessThan">
      <formula>0</formula>
    </cfRule>
  </conditionalFormatting>
  <conditionalFormatting sqref="G121">
    <cfRule type="cellIs" dxfId="2279" priority="2832" operator="lessThan">
      <formula>0</formula>
    </cfRule>
    <cfRule type="cellIs" dxfId="2278" priority="2833" operator="greaterThan">
      <formula>0</formula>
    </cfRule>
  </conditionalFormatting>
  <conditionalFormatting sqref="G125">
    <cfRule type="cellIs" dxfId="2277" priority="2830" operator="lessThan">
      <formula>0</formula>
    </cfRule>
    <cfRule type="cellIs" dxfId="2276" priority="2831" operator="greaterThan">
      <formula>0</formula>
    </cfRule>
  </conditionalFormatting>
  <conditionalFormatting sqref="G129">
    <cfRule type="cellIs" dxfId="2275" priority="2828" operator="lessThan">
      <formula>0</formula>
    </cfRule>
    <cfRule type="cellIs" dxfId="2274" priority="2829" operator="greaterThan">
      <formula>0</formula>
    </cfRule>
  </conditionalFormatting>
  <conditionalFormatting sqref="H121">
    <cfRule type="cellIs" dxfId="2273" priority="2826" operator="greaterThan">
      <formula>0</formula>
    </cfRule>
    <cfRule type="cellIs" dxfId="2272" priority="2827" operator="lessThan">
      <formula>0</formula>
    </cfRule>
  </conditionalFormatting>
  <conditionalFormatting sqref="I121">
    <cfRule type="cellIs" dxfId="2271" priority="2824" operator="lessThan">
      <formula>0</formula>
    </cfRule>
    <cfRule type="cellIs" dxfId="2270" priority="2825" operator="greaterThan">
      <formula>0</formula>
    </cfRule>
  </conditionalFormatting>
  <conditionalFormatting sqref="J121">
    <cfRule type="cellIs" dxfId="2269" priority="2822" operator="greaterThan">
      <formula>0</formula>
    </cfRule>
    <cfRule type="cellIs" dxfId="2268" priority="2823" operator="lessThan">
      <formula>0</formula>
    </cfRule>
  </conditionalFormatting>
  <conditionalFormatting sqref="K121">
    <cfRule type="cellIs" dxfId="2267" priority="2820" operator="lessThan">
      <formula>0</formula>
    </cfRule>
    <cfRule type="cellIs" dxfId="2266" priority="2821" operator="greaterThan">
      <formula>0</formula>
    </cfRule>
  </conditionalFormatting>
  <conditionalFormatting sqref="L121">
    <cfRule type="cellIs" dxfId="2265" priority="2818" operator="greaterThan">
      <formula>0</formula>
    </cfRule>
    <cfRule type="cellIs" dxfId="2264" priority="2819" operator="lessThan">
      <formula>0</formula>
    </cfRule>
  </conditionalFormatting>
  <conditionalFormatting sqref="M121">
    <cfRule type="cellIs" dxfId="2263" priority="2816" operator="lessThan">
      <formula>0</formula>
    </cfRule>
    <cfRule type="cellIs" dxfId="2262" priority="2817" operator="greaterThan">
      <formula>0</formula>
    </cfRule>
  </conditionalFormatting>
  <conditionalFormatting sqref="N121">
    <cfRule type="cellIs" dxfId="2261" priority="2814" operator="greaterThan">
      <formula>0</formula>
    </cfRule>
    <cfRule type="cellIs" dxfId="2260" priority="2815" operator="lessThan">
      <formula>0</formula>
    </cfRule>
  </conditionalFormatting>
  <conditionalFormatting sqref="O121">
    <cfRule type="cellIs" dxfId="2259" priority="2812" operator="lessThan">
      <formula>0</formula>
    </cfRule>
    <cfRule type="cellIs" dxfId="2258" priority="2813" operator="greaterThan">
      <formula>0</formula>
    </cfRule>
  </conditionalFormatting>
  <conditionalFormatting sqref="P121">
    <cfRule type="cellIs" dxfId="2257" priority="2810" operator="greaterThan">
      <formula>0</formula>
    </cfRule>
    <cfRule type="cellIs" dxfId="2256" priority="2811" operator="lessThan">
      <formula>0</formula>
    </cfRule>
  </conditionalFormatting>
  <conditionalFormatting sqref="Q121">
    <cfRule type="cellIs" dxfId="2255" priority="2808" operator="lessThan">
      <formula>0</formula>
    </cfRule>
    <cfRule type="cellIs" dxfId="2254" priority="2809" operator="greaterThan">
      <formula>0</formula>
    </cfRule>
  </conditionalFormatting>
  <conditionalFormatting sqref="R121">
    <cfRule type="cellIs" dxfId="2253" priority="2806" operator="greaterThan">
      <formula>0</formula>
    </cfRule>
    <cfRule type="cellIs" dxfId="2252" priority="2807" operator="lessThan">
      <formula>0</formula>
    </cfRule>
  </conditionalFormatting>
  <conditionalFormatting sqref="S121">
    <cfRule type="cellIs" dxfId="2251" priority="2804" operator="lessThan">
      <formula>0</formula>
    </cfRule>
    <cfRule type="cellIs" dxfId="2250" priority="2805" operator="greaterThan">
      <formula>0</formula>
    </cfRule>
  </conditionalFormatting>
  <conditionalFormatting sqref="T121">
    <cfRule type="cellIs" dxfId="2249" priority="2802" operator="greaterThan">
      <formula>0</formula>
    </cfRule>
    <cfRule type="cellIs" dxfId="2248" priority="2803" operator="lessThan">
      <formula>0</formula>
    </cfRule>
  </conditionalFormatting>
  <conditionalFormatting sqref="U121">
    <cfRule type="cellIs" dxfId="2247" priority="2800" operator="lessThan">
      <formula>0</formula>
    </cfRule>
    <cfRule type="cellIs" dxfId="2246" priority="2801" operator="greaterThan">
      <formula>0</formula>
    </cfRule>
  </conditionalFormatting>
  <conditionalFormatting sqref="V121">
    <cfRule type="cellIs" dxfId="2245" priority="2798" operator="greaterThan">
      <formula>0</formula>
    </cfRule>
    <cfRule type="cellIs" dxfId="2244" priority="2799" operator="lessThan">
      <formula>0</formula>
    </cfRule>
  </conditionalFormatting>
  <conditionalFormatting sqref="W121">
    <cfRule type="cellIs" dxfId="2243" priority="2796" operator="lessThan">
      <formula>0</formula>
    </cfRule>
    <cfRule type="cellIs" dxfId="2242" priority="2797" operator="greaterThan">
      <formula>0</formula>
    </cfRule>
  </conditionalFormatting>
  <conditionalFormatting sqref="X121">
    <cfRule type="cellIs" dxfId="2241" priority="2794" operator="greaterThan">
      <formula>0</formula>
    </cfRule>
    <cfRule type="cellIs" dxfId="2240" priority="2795" operator="lessThan">
      <formula>0</formula>
    </cfRule>
  </conditionalFormatting>
  <conditionalFormatting sqref="Y121">
    <cfRule type="cellIs" dxfId="2239" priority="2792" operator="lessThan">
      <formula>0</formula>
    </cfRule>
    <cfRule type="cellIs" dxfId="2238" priority="2793" operator="greaterThan">
      <formula>0</formula>
    </cfRule>
  </conditionalFormatting>
  <conditionalFormatting sqref="Z121">
    <cfRule type="cellIs" dxfId="2237" priority="2790" operator="greaterThan">
      <formula>0</formula>
    </cfRule>
    <cfRule type="cellIs" dxfId="2236" priority="2791" operator="lessThan">
      <formula>0</formula>
    </cfRule>
  </conditionalFormatting>
  <conditionalFormatting sqref="AA121">
    <cfRule type="cellIs" dxfId="2235" priority="2788" operator="lessThan">
      <formula>0</formula>
    </cfRule>
    <cfRule type="cellIs" dxfId="2234" priority="2789" operator="greaterThan">
      <formula>0</formula>
    </cfRule>
  </conditionalFormatting>
  <conditionalFormatting sqref="AB121">
    <cfRule type="cellIs" dxfId="2233" priority="2786" operator="greaterThan">
      <formula>0</formula>
    </cfRule>
    <cfRule type="cellIs" dxfId="2232" priority="2787" operator="lessThan">
      <formula>0</formula>
    </cfRule>
  </conditionalFormatting>
  <conditionalFormatting sqref="AC121">
    <cfRule type="cellIs" dxfId="2231" priority="2784" operator="lessThan">
      <formula>0</formula>
    </cfRule>
    <cfRule type="cellIs" dxfId="2230" priority="2785" operator="greaterThan">
      <formula>0</formula>
    </cfRule>
  </conditionalFormatting>
  <conditionalFormatting sqref="H125">
    <cfRule type="cellIs" dxfId="2229" priority="2782" operator="greaterThan">
      <formula>0</formula>
    </cfRule>
    <cfRule type="cellIs" dxfId="2228" priority="2783" operator="lessThan">
      <formula>0</formula>
    </cfRule>
  </conditionalFormatting>
  <conditionalFormatting sqref="I125">
    <cfRule type="cellIs" dxfId="2227" priority="2780" operator="lessThan">
      <formula>0</formula>
    </cfRule>
    <cfRule type="cellIs" dxfId="2226" priority="2781" operator="greaterThan">
      <formula>0</formula>
    </cfRule>
  </conditionalFormatting>
  <conditionalFormatting sqref="J125">
    <cfRule type="cellIs" dxfId="2225" priority="2778" operator="greaterThan">
      <formula>0</formula>
    </cfRule>
    <cfRule type="cellIs" dxfId="2224" priority="2779" operator="lessThan">
      <formula>0</formula>
    </cfRule>
  </conditionalFormatting>
  <conditionalFormatting sqref="K125">
    <cfRule type="cellIs" dxfId="2223" priority="2776" operator="lessThan">
      <formula>0</formula>
    </cfRule>
    <cfRule type="cellIs" dxfId="2222" priority="2777" operator="greaterThan">
      <formula>0</formula>
    </cfRule>
  </conditionalFormatting>
  <conditionalFormatting sqref="L125">
    <cfRule type="cellIs" dxfId="2221" priority="2774" operator="greaterThan">
      <formula>0</formula>
    </cfRule>
    <cfRule type="cellIs" dxfId="2220" priority="2775" operator="lessThan">
      <formula>0</formula>
    </cfRule>
  </conditionalFormatting>
  <conditionalFormatting sqref="M125">
    <cfRule type="cellIs" dxfId="2219" priority="2772" operator="lessThan">
      <formula>0</formula>
    </cfRule>
    <cfRule type="cellIs" dxfId="2218" priority="2773" operator="greaterThan">
      <formula>0</formula>
    </cfRule>
  </conditionalFormatting>
  <conditionalFormatting sqref="N125">
    <cfRule type="cellIs" dxfId="2217" priority="2770" operator="greaterThan">
      <formula>0</formula>
    </cfRule>
    <cfRule type="cellIs" dxfId="2216" priority="2771" operator="lessThan">
      <formula>0</formula>
    </cfRule>
  </conditionalFormatting>
  <conditionalFormatting sqref="O125">
    <cfRule type="cellIs" dxfId="2215" priority="2768" operator="lessThan">
      <formula>0</formula>
    </cfRule>
    <cfRule type="cellIs" dxfId="2214" priority="2769" operator="greaterThan">
      <formula>0</formula>
    </cfRule>
  </conditionalFormatting>
  <conditionalFormatting sqref="P125">
    <cfRule type="cellIs" dxfId="2213" priority="2766" operator="greaterThan">
      <formula>0</formula>
    </cfRule>
    <cfRule type="cellIs" dxfId="2212" priority="2767" operator="lessThan">
      <formula>0</formula>
    </cfRule>
  </conditionalFormatting>
  <conditionalFormatting sqref="Q125">
    <cfRule type="cellIs" dxfId="2211" priority="2764" operator="lessThan">
      <formula>0</formula>
    </cfRule>
    <cfRule type="cellIs" dxfId="2210" priority="2765" operator="greaterThan">
      <formula>0</formula>
    </cfRule>
  </conditionalFormatting>
  <conditionalFormatting sqref="R125">
    <cfRule type="cellIs" dxfId="2209" priority="2762" operator="greaterThan">
      <formula>0</formula>
    </cfRule>
    <cfRule type="cellIs" dxfId="2208" priority="2763" operator="lessThan">
      <formula>0</formula>
    </cfRule>
  </conditionalFormatting>
  <conditionalFormatting sqref="S125">
    <cfRule type="cellIs" dxfId="2207" priority="2760" operator="lessThan">
      <formula>0</formula>
    </cfRule>
    <cfRule type="cellIs" dxfId="2206" priority="2761" operator="greaterThan">
      <formula>0</formula>
    </cfRule>
  </conditionalFormatting>
  <conditionalFormatting sqref="T125">
    <cfRule type="cellIs" dxfId="2205" priority="2758" operator="greaterThan">
      <formula>0</formula>
    </cfRule>
    <cfRule type="cellIs" dxfId="2204" priority="2759" operator="lessThan">
      <formula>0</formula>
    </cfRule>
  </conditionalFormatting>
  <conditionalFormatting sqref="U125">
    <cfRule type="cellIs" dxfId="2203" priority="2756" operator="lessThan">
      <formula>0</formula>
    </cfRule>
    <cfRule type="cellIs" dxfId="2202" priority="2757" operator="greaterThan">
      <formula>0</formula>
    </cfRule>
  </conditionalFormatting>
  <conditionalFormatting sqref="V125">
    <cfRule type="cellIs" dxfId="2201" priority="2754" operator="greaterThan">
      <formula>0</formula>
    </cfRule>
    <cfRule type="cellIs" dxfId="2200" priority="2755" operator="lessThan">
      <formula>0</formula>
    </cfRule>
  </conditionalFormatting>
  <conditionalFormatting sqref="W125">
    <cfRule type="cellIs" dxfId="2199" priority="2752" operator="lessThan">
      <formula>0</formula>
    </cfRule>
    <cfRule type="cellIs" dxfId="2198" priority="2753" operator="greaterThan">
      <formula>0</formula>
    </cfRule>
  </conditionalFormatting>
  <conditionalFormatting sqref="X125">
    <cfRule type="cellIs" dxfId="2197" priority="2750" operator="greaterThan">
      <formula>0</formula>
    </cfRule>
    <cfRule type="cellIs" dxfId="2196" priority="2751" operator="lessThan">
      <formula>0</formula>
    </cfRule>
  </conditionalFormatting>
  <conditionalFormatting sqref="Y125">
    <cfRule type="cellIs" dxfId="2195" priority="2748" operator="lessThan">
      <formula>0</formula>
    </cfRule>
    <cfRule type="cellIs" dxfId="2194" priority="2749" operator="greaterThan">
      <formula>0</formula>
    </cfRule>
  </conditionalFormatting>
  <conditionalFormatting sqref="Z125">
    <cfRule type="cellIs" dxfId="2193" priority="2746" operator="greaterThan">
      <formula>0</formula>
    </cfRule>
    <cfRule type="cellIs" dxfId="2192" priority="2747" operator="lessThan">
      <formula>0</formula>
    </cfRule>
  </conditionalFormatting>
  <conditionalFormatting sqref="AA125">
    <cfRule type="cellIs" dxfId="2191" priority="2744" operator="lessThan">
      <formula>0</formula>
    </cfRule>
    <cfRule type="cellIs" dxfId="2190" priority="2745" operator="greaterThan">
      <formula>0</formula>
    </cfRule>
  </conditionalFormatting>
  <conditionalFormatting sqref="AB125">
    <cfRule type="cellIs" dxfId="2189" priority="2742" operator="greaterThan">
      <formula>0</formula>
    </cfRule>
    <cfRule type="cellIs" dxfId="2188" priority="2743" operator="lessThan">
      <formula>0</formula>
    </cfRule>
  </conditionalFormatting>
  <conditionalFormatting sqref="AC125">
    <cfRule type="cellIs" dxfId="2187" priority="2740" operator="lessThan">
      <formula>0</formula>
    </cfRule>
    <cfRule type="cellIs" dxfId="2186" priority="2741" operator="greaterThan">
      <formula>0</formula>
    </cfRule>
  </conditionalFormatting>
  <conditionalFormatting sqref="H129">
    <cfRule type="cellIs" dxfId="2185" priority="2738" operator="greaterThan">
      <formula>0</formula>
    </cfRule>
    <cfRule type="cellIs" dxfId="2184" priority="2739" operator="lessThan">
      <formula>0</formula>
    </cfRule>
  </conditionalFormatting>
  <conditionalFormatting sqref="I129">
    <cfRule type="cellIs" dxfId="2183" priority="2736" operator="lessThan">
      <formula>0</formula>
    </cfRule>
    <cfRule type="cellIs" dxfId="2182" priority="2737" operator="greaterThan">
      <formula>0</formula>
    </cfRule>
  </conditionalFormatting>
  <conditionalFormatting sqref="J129">
    <cfRule type="cellIs" dxfId="2181" priority="2734" operator="greaterThan">
      <formula>0</formula>
    </cfRule>
    <cfRule type="cellIs" dxfId="2180" priority="2735" operator="lessThan">
      <formula>0</formula>
    </cfRule>
  </conditionalFormatting>
  <conditionalFormatting sqref="K129">
    <cfRule type="cellIs" dxfId="2179" priority="2732" operator="lessThan">
      <formula>0</formula>
    </cfRule>
    <cfRule type="cellIs" dxfId="2178" priority="2733" operator="greaterThan">
      <formula>0</formula>
    </cfRule>
  </conditionalFormatting>
  <conditionalFormatting sqref="L129">
    <cfRule type="cellIs" dxfId="2177" priority="2730" operator="greaterThan">
      <formula>0</formula>
    </cfRule>
    <cfRule type="cellIs" dxfId="2176" priority="2731" operator="lessThan">
      <formula>0</formula>
    </cfRule>
  </conditionalFormatting>
  <conditionalFormatting sqref="M129">
    <cfRule type="cellIs" dxfId="2175" priority="2728" operator="lessThan">
      <formula>0</formula>
    </cfRule>
    <cfRule type="cellIs" dxfId="2174" priority="2729" operator="greaterThan">
      <formula>0</formula>
    </cfRule>
  </conditionalFormatting>
  <conditionalFormatting sqref="N129">
    <cfRule type="cellIs" dxfId="2173" priority="2726" operator="greaterThan">
      <formula>0</formula>
    </cfRule>
    <cfRule type="cellIs" dxfId="2172" priority="2727" operator="lessThan">
      <formula>0</formula>
    </cfRule>
  </conditionalFormatting>
  <conditionalFormatting sqref="O129">
    <cfRule type="cellIs" dxfId="2171" priority="2724" operator="lessThan">
      <formula>0</formula>
    </cfRule>
    <cfRule type="cellIs" dxfId="2170" priority="2725" operator="greaterThan">
      <formula>0</formula>
    </cfRule>
  </conditionalFormatting>
  <conditionalFormatting sqref="P129">
    <cfRule type="cellIs" dxfId="2169" priority="2722" operator="greaterThan">
      <formula>0</formula>
    </cfRule>
    <cfRule type="cellIs" dxfId="2168" priority="2723" operator="lessThan">
      <formula>0</formula>
    </cfRule>
  </conditionalFormatting>
  <conditionalFormatting sqref="Q129">
    <cfRule type="cellIs" dxfId="2167" priority="2720" operator="lessThan">
      <formula>0</formula>
    </cfRule>
    <cfRule type="cellIs" dxfId="2166" priority="2721" operator="greaterThan">
      <formula>0</formula>
    </cfRule>
  </conditionalFormatting>
  <conditionalFormatting sqref="R129">
    <cfRule type="cellIs" dxfId="2165" priority="2718" operator="greaterThan">
      <formula>0</formula>
    </cfRule>
    <cfRule type="cellIs" dxfId="2164" priority="2719" operator="lessThan">
      <formula>0</formula>
    </cfRule>
  </conditionalFormatting>
  <conditionalFormatting sqref="S129">
    <cfRule type="cellIs" dxfId="2163" priority="2716" operator="lessThan">
      <formula>0</formula>
    </cfRule>
    <cfRule type="cellIs" dxfId="2162" priority="2717" operator="greaterThan">
      <formula>0</formula>
    </cfRule>
  </conditionalFormatting>
  <conditionalFormatting sqref="T129">
    <cfRule type="cellIs" dxfId="2161" priority="2714" operator="greaterThan">
      <formula>0</formula>
    </cfRule>
    <cfRule type="cellIs" dxfId="2160" priority="2715" operator="lessThan">
      <formula>0</formula>
    </cfRule>
  </conditionalFormatting>
  <conditionalFormatting sqref="U129">
    <cfRule type="cellIs" dxfId="2159" priority="2712" operator="lessThan">
      <formula>0</formula>
    </cfRule>
    <cfRule type="cellIs" dxfId="2158" priority="2713" operator="greaterThan">
      <formula>0</formula>
    </cfRule>
  </conditionalFormatting>
  <conditionalFormatting sqref="V129">
    <cfRule type="cellIs" dxfId="2157" priority="2710" operator="greaterThan">
      <formula>0</formula>
    </cfRule>
    <cfRule type="cellIs" dxfId="2156" priority="2711" operator="lessThan">
      <formula>0</formula>
    </cfRule>
  </conditionalFormatting>
  <conditionalFormatting sqref="W129">
    <cfRule type="cellIs" dxfId="2155" priority="2708" operator="lessThan">
      <formula>0</formula>
    </cfRule>
    <cfRule type="cellIs" dxfId="2154" priority="2709" operator="greaterThan">
      <formula>0</formula>
    </cfRule>
  </conditionalFormatting>
  <conditionalFormatting sqref="X129">
    <cfRule type="cellIs" dxfId="2153" priority="2706" operator="greaterThan">
      <formula>0</formula>
    </cfRule>
    <cfRule type="cellIs" dxfId="2152" priority="2707" operator="lessThan">
      <formula>0</formula>
    </cfRule>
  </conditionalFormatting>
  <conditionalFormatting sqref="Y129">
    <cfRule type="cellIs" dxfId="2151" priority="2704" operator="lessThan">
      <formula>0</formula>
    </cfRule>
    <cfRule type="cellIs" dxfId="2150" priority="2705" operator="greaterThan">
      <formula>0</formula>
    </cfRule>
  </conditionalFormatting>
  <conditionalFormatting sqref="Z129">
    <cfRule type="cellIs" dxfId="2149" priority="2702" operator="greaterThan">
      <formula>0</formula>
    </cfRule>
    <cfRule type="cellIs" dxfId="2148" priority="2703" operator="lessThan">
      <formula>0</formula>
    </cfRule>
  </conditionalFormatting>
  <conditionalFormatting sqref="AA129">
    <cfRule type="cellIs" dxfId="2147" priority="2700" operator="lessThan">
      <formula>0</formula>
    </cfRule>
    <cfRule type="cellIs" dxfId="2146" priority="2701" operator="greaterThan">
      <formula>0</formula>
    </cfRule>
  </conditionalFormatting>
  <conditionalFormatting sqref="AB129">
    <cfRule type="cellIs" dxfId="2145" priority="2698" operator="greaterThan">
      <formula>0</formula>
    </cfRule>
    <cfRule type="cellIs" dxfId="2144" priority="2699" operator="lessThan">
      <formula>0</formula>
    </cfRule>
  </conditionalFormatting>
  <conditionalFormatting sqref="AC129">
    <cfRule type="cellIs" dxfId="2143" priority="2696" operator="lessThan">
      <formula>0</formula>
    </cfRule>
    <cfRule type="cellIs" dxfId="2142" priority="2697" operator="greaterThan">
      <formula>0</formula>
    </cfRule>
  </conditionalFormatting>
  <conditionalFormatting sqref="F132">
    <cfRule type="cellIs" dxfId="2141" priority="2694" operator="lessThan">
      <formula>$B132</formula>
    </cfRule>
    <cfRule type="cellIs" dxfId="2140" priority="2695" operator="greaterThan">
      <formula>$B132</formula>
    </cfRule>
  </conditionalFormatting>
  <conditionalFormatting sqref="H132">
    <cfRule type="cellIs" dxfId="2139" priority="2692" operator="lessThan">
      <formula>$B132</formula>
    </cfRule>
    <cfRule type="cellIs" dxfId="2138" priority="2693" operator="greaterThan">
      <formula>$B132</formula>
    </cfRule>
  </conditionalFormatting>
  <conditionalFormatting sqref="J132">
    <cfRule type="cellIs" dxfId="2137" priority="2690" operator="lessThan">
      <formula>$B132</formula>
    </cfRule>
    <cfRule type="cellIs" dxfId="2136" priority="2691" operator="greaterThan">
      <formula>$B132</formula>
    </cfRule>
  </conditionalFormatting>
  <conditionalFormatting sqref="L132">
    <cfRule type="cellIs" dxfId="2135" priority="2688" operator="lessThan">
      <formula>$B132</formula>
    </cfRule>
    <cfRule type="cellIs" dxfId="2134" priority="2689" operator="greaterThan">
      <formula>$B132</formula>
    </cfRule>
  </conditionalFormatting>
  <conditionalFormatting sqref="N132">
    <cfRule type="cellIs" dxfId="2133" priority="2686" operator="lessThan">
      <formula>$B132</formula>
    </cfRule>
    <cfRule type="cellIs" dxfId="2132" priority="2687" operator="greaterThan">
      <formula>$B132</formula>
    </cfRule>
  </conditionalFormatting>
  <conditionalFormatting sqref="P132">
    <cfRule type="cellIs" dxfId="2131" priority="2684" operator="lessThan">
      <formula>$B132</formula>
    </cfRule>
    <cfRule type="cellIs" dxfId="2130" priority="2685" operator="greaterThan">
      <formula>$B132</formula>
    </cfRule>
  </conditionalFormatting>
  <conditionalFormatting sqref="R132">
    <cfRule type="cellIs" dxfId="2129" priority="2682" operator="lessThan">
      <formula>$B132</formula>
    </cfRule>
    <cfRule type="cellIs" dxfId="2128" priority="2683" operator="greaterThan">
      <formula>$B132</formula>
    </cfRule>
  </conditionalFormatting>
  <conditionalFormatting sqref="T132">
    <cfRule type="cellIs" dxfId="2127" priority="2680" operator="lessThan">
      <formula>$B132</formula>
    </cfRule>
    <cfRule type="cellIs" dxfId="2126" priority="2681" operator="greaterThan">
      <formula>$B132</formula>
    </cfRule>
  </conditionalFormatting>
  <conditionalFormatting sqref="V132">
    <cfRule type="cellIs" dxfId="2125" priority="2678" operator="lessThan">
      <formula>$B132</formula>
    </cfRule>
    <cfRule type="cellIs" dxfId="2124" priority="2679" operator="greaterThan">
      <formula>$B132</formula>
    </cfRule>
  </conditionalFormatting>
  <conditionalFormatting sqref="X132">
    <cfRule type="cellIs" dxfId="2123" priority="2676" operator="lessThan">
      <formula>$B132</formula>
    </cfRule>
    <cfRule type="cellIs" dxfId="2122" priority="2677" operator="greaterThan">
      <formula>$B132</formula>
    </cfRule>
  </conditionalFormatting>
  <conditionalFormatting sqref="Z132">
    <cfRule type="cellIs" dxfId="2121" priority="2674" operator="lessThan">
      <formula>$B132</formula>
    </cfRule>
    <cfRule type="cellIs" dxfId="2120" priority="2675" operator="greaterThan">
      <formula>$B132</formula>
    </cfRule>
  </conditionalFormatting>
  <conditionalFormatting sqref="AB132">
    <cfRule type="cellIs" dxfId="2119" priority="2672" operator="lessThan">
      <formula>$B132</formula>
    </cfRule>
    <cfRule type="cellIs" dxfId="2118" priority="2673" operator="greaterThan">
      <formula>$B132</formula>
    </cfRule>
  </conditionalFormatting>
  <conditionalFormatting sqref="G132">
    <cfRule type="cellIs" dxfId="2117" priority="2670" operator="greaterThan">
      <formula>$C132</formula>
    </cfRule>
    <cfRule type="cellIs" dxfId="2116" priority="2671" operator="lessThan">
      <formula>$C132</formula>
    </cfRule>
  </conditionalFormatting>
  <conditionalFormatting sqref="I132">
    <cfRule type="cellIs" dxfId="2115" priority="2668" operator="greaterThan">
      <formula>$C132</formula>
    </cfRule>
    <cfRule type="cellIs" dxfId="2114" priority="2669" operator="lessThan">
      <formula>$C132</formula>
    </cfRule>
  </conditionalFormatting>
  <conditionalFormatting sqref="K132">
    <cfRule type="cellIs" dxfId="2113" priority="2666" operator="greaterThan">
      <formula>$C132</formula>
    </cfRule>
    <cfRule type="cellIs" dxfId="2112" priority="2667" operator="lessThan">
      <formula>$C132</formula>
    </cfRule>
  </conditionalFormatting>
  <conditionalFormatting sqref="M132">
    <cfRule type="cellIs" dxfId="2111" priority="2664" operator="greaterThan">
      <formula>$C132</formula>
    </cfRule>
    <cfRule type="cellIs" dxfId="2110" priority="2665" operator="lessThan">
      <formula>$C132</formula>
    </cfRule>
  </conditionalFormatting>
  <conditionalFormatting sqref="O132">
    <cfRule type="cellIs" dxfId="2109" priority="2662" operator="greaterThan">
      <formula>$C132</formula>
    </cfRule>
    <cfRule type="cellIs" dxfId="2108" priority="2663" operator="lessThan">
      <formula>$C132</formula>
    </cfRule>
  </conditionalFormatting>
  <conditionalFormatting sqref="Q132">
    <cfRule type="cellIs" dxfId="2107" priority="2660" operator="greaterThan">
      <formula>$C132</formula>
    </cfRule>
    <cfRule type="cellIs" dxfId="2106" priority="2661" operator="lessThan">
      <formula>$C132</formula>
    </cfRule>
  </conditionalFormatting>
  <conditionalFormatting sqref="S132">
    <cfRule type="cellIs" dxfId="2105" priority="2658" operator="greaterThan">
      <formula>$C132</formula>
    </cfRule>
    <cfRule type="cellIs" dxfId="2104" priority="2659" operator="lessThan">
      <formula>$C132</formula>
    </cfRule>
  </conditionalFormatting>
  <conditionalFormatting sqref="U132">
    <cfRule type="cellIs" dxfId="2103" priority="2656" operator="greaterThan">
      <formula>$C132</formula>
    </cfRule>
    <cfRule type="cellIs" dxfId="2102" priority="2657" operator="lessThan">
      <formula>$C132</formula>
    </cfRule>
  </conditionalFormatting>
  <conditionalFormatting sqref="W132">
    <cfRule type="cellIs" dxfId="2101" priority="2654" operator="greaterThan">
      <formula>$C132</formula>
    </cfRule>
    <cfRule type="cellIs" dxfId="2100" priority="2655" operator="lessThan">
      <formula>$C132</formula>
    </cfRule>
  </conditionalFormatting>
  <conditionalFormatting sqref="Y132">
    <cfRule type="cellIs" dxfId="2099" priority="2652" operator="greaterThan">
      <formula>$C132</formula>
    </cfRule>
    <cfRule type="cellIs" dxfId="2098" priority="2653" operator="lessThan">
      <formula>$C132</formula>
    </cfRule>
  </conditionalFormatting>
  <conditionalFormatting sqref="AA132">
    <cfRule type="cellIs" dxfId="2097" priority="2650" operator="greaterThan">
      <formula>$C132</formula>
    </cfRule>
    <cfRule type="cellIs" dxfId="2096" priority="2651" operator="lessThan">
      <formula>$C132</formula>
    </cfRule>
  </conditionalFormatting>
  <conditionalFormatting sqref="AC132">
    <cfRule type="cellIs" dxfId="2095" priority="2648" operator="greaterThan">
      <formula>$C132</formula>
    </cfRule>
    <cfRule type="cellIs" dxfId="2094" priority="2649" operator="lessThan">
      <formula>$C132</formula>
    </cfRule>
  </conditionalFormatting>
  <conditionalFormatting sqref="F136">
    <cfRule type="cellIs" dxfId="2093" priority="2646" operator="lessThan">
      <formula>$B132</formula>
    </cfRule>
    <cfRule type="cellIs" dxfId="2092" priority="2647" operator="greaterThan">
      <formula>$B132</formula>
    </cfRule>
  </conditionalFormatting>
  <conditionalFormatting sqref="G136">
    <cfRule type="cellIs" dxfId="2091" priority="2644" operator="greaterThan">
      <formula>$C132</formula>
    </cfRule>
    <cfRule type="cellIs" dxfId="2090" priority="2645" operator="lessThan">
      <formula>$C132</formula>
    </cfRule>
  </conditionalFormatting>
  <conditionalFormatting sqref="F140">
    <cfRule type="cellIs" dxfId="2089" priority="2642" operator="lessThan">
      <formula>$B132</formula>
    </cfRule>
    <cfRule type="cellIs" dxfId="2088" priority="2643" operator="greaterThan">
      <formula>$B132</formula>
    </cfRule>
  </conditionalFormatting>
  <conditionalFormatting sqref="G140">
    <cfRule type="cellIs" dxfId="2087" priority="2640" operator="greaterThan">
      <formula>$C132</formula>
    </cfRule>
    <cfRule type="cellIs" dxfId="2086" priority="2641" operator="lessThan">
      <formula>$C132</formula>
    </cfRule>
  </conditionalFormatting>
  <conditionalFormatting sqref="F144">
    <cfRule type="cellIs" dxfId="2085" priority="2638" operator="lessThan">
      <formula>$B132</formula>
    </cfRule>
    <cfRule type="cellIs" dxfId="2084" priority="2639" operator="greaterThan">
      <formula>$B132</formula>
    </cfRule>
  </conditionalFormatting>
  <conditionalFormatting sqref="G144">
    <cfRule type="cellIs" dxfId="2083" priority="2636" operator="greaterThan">
      <formula>$C132</formula>
    </cfRule>
    <cfRule type="cellIs" dxfId="2082" priority="2637" operator="lessThan">
      <formula>$C132</formula>
    </cfRule>
  </conditionalFormatting>
  <conditionalFormatting sqref="H136">
    <cfRule type="cellIs" dxfId="2081" priority="2634" operator="lessThan">
      <formula>$B132</formula>
    </cfRule>
    <cfRule type="cellIs" dxfId="2080" priority="2635" operator="greaterThan">
      <formula>$B132</formula>
    </cfRule>
  </conditionalFormatting>
  <conditionalFormatting sqref="J136">
    <cfRule type="cellIs" dxfId="2079" priority="2632" operator="lessThan">
      <formula>$B132</formula>
    </cfRule>
    <cfRule type="cellIs" dxfId="2078" priority="2633" operator="greaterThan">
      <formula>$B132</formula>
    </cfRule>
  </conditionalFormatting>
  <conditionalFormatting sqref="L136">
    <cfRule type="cellIs" dxfId="2077" priority="2630" operator="lessThan">
      <formula>$B132</formula>
    </cfRule>
    <cfRule type="cellIs" dxfId="2076" priority="2631" operator="greaterThan">
      <formula>$B132</formula>
    </cfRule>
  </conditionalFormatting>
  <conditionalFormatting sqref="N136">
    <cfRule type="cellIs" dxfId="2075" priority="2628" operator="lessThan">
      <formula>$B132</formula>
    </cfRule>
    <cfRule type="cellIs" dxfId="2074" priority="2629" operator="greaterThan">
      <formula>$B132</formula>
    </cfRule>
  </conditionalFormatting>
  <conditionalFormatting sqref="P136">
    <cfRule type="cellIs" dxfId="2073" priority="2626" operator="lessThan">
      <formula>$B132</formula>
    </cfRule>
    <cfRule type="cellIs" dxfId="2072" priority="2627" operator="greaterThan">
      <formula>$B132</formula>
    </cfRule>
  </conditionalFormatting>
  <conditionalFormatting sqref="R136">
    <cfRule type="cellIs" dxfId="2071" priority="2624" operator="lessThan">
      <formula>$B132</formula>
    </cfRule>
    <cfRule type="cellIs" dxfId="2070" priority="2625" operator="greaterThan">
      <formula>$B132</formula>
    </cfRule>
  </conditionalFormatting>
  <conditionalFormatting sqref="T136">
    <cfRule type="cellIs" dxfId="2069" priority="2622" operator="lessThan">
      <formula>$B132</formula>
    </cfRule>
    <cfRule type="cellIs" dxfId="2068" priority="2623" operator="greaterThan">
      <formula>$B132</formula>
    </cfRule>
  </conditionalFormatting>
  <conditionalFormatting sqref="V136">
    <cfRule type="cellIs" dxfId="2067" priority="2620" operator="lessThan">
      <formula>$B132</formula>
    </cfRule>
    <cfRule type="cellIs" dxfId="2066" priority="2621" operator="greaterThan">
      <formula>$B132</formula>
    </cfRule>
  </conditionalFormatting>
  <conditionalFormatting sqref="X136">
    <cfRule type="cellIs" dxfId="2065" priority="2618" operator="lessThan">
      <formula>$B132</formula>
    </cfRule>
    <cfRule type="cellIs" dxfId="2064" priority="2619" operator="greaterThan">
      <formula>$B132</formula>
    </cfRule>
  </conditionalFormatting>
  <conditionalFormatting sqref="Z136">
    <cfRule type="cellIs" dxfId="2063" priority="2616" operator="lessThan">
      <formula>$B132</formula>
    </cfRule>
    <cfRule type="cellIs" dxfId="2062" priority="2617" operator="greaterThan">
      <formula>$B132</formula>
    </cfRule>
  </conditionalFormatting>
  <conditionalFormatting sqref="AB136">
    <cfRule type="cellIs" dxfId="2061" priority="2614" operator="lessThan">
      <formula>$B132</formula>
    </cfRule>
    <cfRule type="cellIs" dxfId="2060" priority="2615" operator="greaterThan">
      <formula>$B132</formula>
    </cfRule>
  </conditionalFormatting>
  <conditionalFormatting sqref="I136">
    <cfRule type="cellIs" dxfId="2059" priority="2612" operator="greaterThan">
      <formula>$C132</formula>
    </cfRule>
    <cfRule type="cellIs" dxfId="2058" priority="2613" operator="lessThan">
      <formula>$C132</formula>
    </cfRule>
  </conditionalFormatting>
  <conditionalFormatting sqref="K136">
    <cfRule type="cellIs" dxfId="2057" priority="2610" operator="greaterThan">
      <formula>$C132</formula>
    </cfRule>
    <cfRule type="cellIs" dxfId="2056" priority="2611" operator="lessThan">
      <formula>$C132</formula>
    </cfRule>
  </conditionalFormatting>
  <conditionalFormatting sqref="M136">
    <cfRule type="cellIs" dxfId="2055" priority="2608" operator="greaterThan">
      <formula>$C132</formula>
    </cfRule>
    <cfRule type="cellIs" dxfId="2054" priority="2609" operator="lessThan">
      <formula>$C132</formula>
    </cfRule>
  </conditionalFormatting>
  <conditionalFormatting sqref="O136">
    <cfRule type="cellIs" dxfId="2053" priority="2606" operator="greaterThan">
      <formula>$C132</formula>
    </cfRule>
    <cfRule type="cellIs" dxfId="2052" priority="2607" operator="lessThan">
      <formula>$C132</formula>
    </cfRule>
  </conditionalFormatting>
  <conditionalFormatting sqref="Q136">
    <cfRule type="cellIs" dxfId="2051" priority="2604" operator="greaterThan">
      <formula>$C132</formula>
    </cfRule>
    <cfRule type="cellIs" dxfId="2050" priority="2605" operator="lessThan">
      <formula>$C132</formula>
    </cfRule>
  </conditionalFormatting>
  <conditionalFormatting sqref="S136">
    <cfRule type="cellIs" dxfId="2049" priority="2602" operator="greaterThan">
      <formula>$C132</formula>
    </cfRule>
    <cfRule type="cellIs" dxfId="2048" priority="2603" operator="lessThan">
      <formula>$C132</formula>
    </cfRule>
  </conditionalFormatting>
  <conditionalFormatting sqref="U136">
    <cfRule type="cellIs" dxfId="2047" priority="2600" operator="greaterThan">
      <formula>$C132</formula>
    </cfRule>
    <cfRule type="cellIs" dxfId="2046" priority="2601" operator="lessThan">
      <formula>$C132</formula>
    </cfRule>
  </conditionalFormatting>
  <conditionalFormatting sqref="W136">
    <cfRule type="cellIs" dxfId="2045" priority="2598" operator="greaterThan">
      <formula>$C132</formula>
    </cfRule>
    <cfRule type="cellIs" dxfId="2044" priority="2599" operator="lessThan">
      <formula>$C132</formula>
    </cfRule>
  </conditionalFormatting>
  <conditionalFormatting sqref="Y136">
    <cfRule type="cellIs" dxfId="2043" priority="2596" operator="greaterThan">
      <formula>$C132</formula>
    </cfRule>
    <cfRule type="cellIs" dxfId="2042" priority="2597" operator="lessThan">
      <formula>$C132</formula>
    </cfRule>
  </conditionalFormatting>
  <conditionalFormatting sqref="AA136">
    <cfRule type="cellIs" dxfId="2041" priority="2594" operator="greaterThan">
      <formula>$C132</formula>
    </cfRule>
    <cfRule type="cellIs" dxfId="2040" priority="2595" operator="lessThan">
      <formula>$C132</formula>
    </cfRule>
  </conditionalFormatting>
  <conditionalFormatting sqref="AC136">
    <cfRule type="cellIs" dxfId="2039" priority="2592" operator="greaterThan">
      <formula>$C132</formula>
    </cfRule>
    <cfRule type="cellIs" dxfId="2038" priority="2593" operator="lessThan">
      <formula>$C132</formula>
    </cfRule>
  </conditionalFormatting>
  <conditionalFormatting sqref="H140">
    <cfRule type="cellIs" dxfId="2037" priority="2590" operator="lessThan">
      <formula>$B132</formula>
    </cfRule>
    <cfRule type="cellIs" dxfId="2036" priority="2591" operator="greaterThan">
      <formula>$B132</formula>
    </cfRule>
  </conditionalFormatting>
  <conditionalFormatting sqref="J140">
    <cfRule type="cellIs" dxfId="2035" priority="2588" operator="lessThan">
      <formula>$B132</formula>
    </cfRule>
    <cfRule type="cellIs" dxfId="2034" priority="2589" operator="greaterThan">
      <formula>$B132</formula>
    </cfRule>
  </conditionalFormatting>
  <conditionalFormatting sqref="L140">
    <cfRule type="cellIs" dxfId="2033" priority="2586" operator="lessThan">
      <formula>$B132</formula>
    </cfRule>
    <cfRule type="cellIs" dxfId="2032" priority="2587" operator="greaterThan">
      <formula>$B132</formula>
    </cfRule>
  </conditionalFormatting>
  <conditionalFormatting sqref="N140">
    <cfRule type="cellIs" dxfId="2031" priority="2584" operator="lessThan">
      <formula>$B132</formula>
    </cfRule>
    <cfRule type="cellIs" dxfId="2030" priority="2585" operator="greaterThan">
      <formula>$B132</formula>
    </cfRule>
  </conditionalFormatting>
  <conditionalFormatting sqref="P140">
    <cfRule type="cellIs" dxfId="2029" priority="2582" operator="lessThan">
      <formula>$B132</formula>
    </cfRule>
    <cfRule type="cellIs" dxfId="2028" priority="2583" operator="greaterThan">
      <formula>$B132</formula>
    </cfRule>
  </conditionalFormatting>
  <conditionalFormatting sqref="R140">
    <cfRule type="cellIs" dxfId="2027" priority="2580" operator="lessThan">
      <formula>$B132</formula>
    </cfRule>
    <cfRule type="cellIs" dxfId="2026" priority="2581" operator="greaterThan">
      <formula>$B132</formula>
    </cfRule>
  </conditionalFormatting>
  <conditionalFormatting sqref="T140">
    <cfRule type="cellIs" dxfId="2025" priority="2578" operator="lessThan">
      <formula>$B132</formula>
    </cfRule>
    <cfRule type="cellIs" dxfId="2024" priority="2579" operator="greaterThan">
      <formula>$B132</formula>
    </cfRule>
  </conditionalFormatting>
  <conditionalFormatting sqref="V140">
    <cfRule type="cellIs" dxfId="2023" priority="2576" operator="lessThan">
      <formula>$B132</formula>
    </cfRule>
    <cfRule type="cellIs" dxfId="2022" priority="2577" operator="greaterThan">
      <formula>$B132</formula>
    </cfRule>
  </conditionalFormatting>
  <conditionalFormatting sqref="X140">
    <cfRule type="cellIs" dxfId="2021" priority="2574" operator="lessThan">
      <formula>$B132</formula>
    </cfRule>
    <cfRule type="cellIs" dxfId="2020" priority="2575" operator="greaterThan">
      <formula>$B132</formula>
    </cfRule>
  </conditionalFormatting>
  <conditionalFormatting sqref="Z140">
    <cfRule type="cellIs" dxfId="2019" priority="2572" operator="lessThan">
      <formula>$B132</formula>
    </cfRule>
    <cfRule type="cellIs" dxfId="2018" priority="2573" operator="greaterThan">
      <formula>$B132</formula>
    </cfRule>
  </conditionalFormatting>
  <conditionalFormatting sqref="AB140">
    <cfRule type="cellIs" dxfId="2017" priority="2570" operator="lessThan">
      <formula>$B132</formula>
    </cfRule>
    <cfRule type="cellIs" dxfId="2016" priority="2571" operator="greaterThan">
      <formula>$B132</formula>
    </cfRule>
  </conditionalFormatting>
  <conditionalFormatting sqref="I140">
    <cfRule type="cellIs" dxfId="2015" priority="2568" operator="greaterThan">
      <formula>$C132</formula>
    </cfRule>
    <cfRule type="cellIs" dxfId="2014" priority="2569" operator="lessThan">
      <formula>$C132</formula>
    </cfRule>
  </conditionalFormatting>
  <conditionalFormatting sqref="K140">
    <cfRule type="cellIs" dxfId="2013" priority="2566" operator="greaterThan">
      <formula>$C132</formula>
    </cfRule>
    <cfRule type="cellIs" dxfId="2012" priority="2567" operator="lessThan">
      <formula>$C132</formula>
    </cfRule>
  </conditionalFormatting>
  <conditionalFormatting sqref="M140">
    <cfRule type="cellIs" dxfId="2011" priority="2564" operator="greaterThan">
      <formula>$C132</formula>
    </cfRule>
    <cfRule type="cellIs" dxfId="2010" priority="2565" operator="lessThan">
      <formula>$C132</formula>
    </cfRule>
  </conditionalFormatting>
  <conditionalFormatting sqref="O140">
    <cfRule type="cellIs" dxfId="2009" priority="2562" operator="greaterThan">
      <formula>$C132</formula>
    </cfRule>
    <cfRule type="cellIs" dxfId="2008" priority="2563" operator="lessThan">
      <formula>$C132</formula>
    </cfRule>
  </conditionalFormatting>
  <conditionalFormatting sqref="Q140">
    <cfRule type="cellIs" dxfId="2007" priority="2560" operator="greaterThan">
      <formula>$C132</formula>
    </cfRule>
    <cfRule type="cellIs" dxfId="2006" priority="2561" operator="lessThan">
      <formula>$C132</formula>
    </cfRule>
  </conditionalFormatting>
  <conditionalFormatting sqref="S140">
    <cfRule type="cellIs" dxfId="2005" priority="2558" operator="greaterThan">
      <formula>$C132</formula>
    </cfRule>
    <cfRule type="cellIs" dxfId="2004" priority="2559" operator="lessThan">
      <formula>$C132</formula>
    </cfRule>
  </conditionalFormatting>
  <conditionalFormatting sqref="U140">
    <cfRule type="cellIs" dxfId="2003" priority="2556" operator="greaterThan">
      <formula>$C132</formula>
    </cfRule>
    <cfRule type="cellIs" dxfId="2002" priority="2557" operator="lessThan">
      <formula>$C132</formula>
    </cfRule>
  </conditionalFormatting>
  <conditionalFormatting sqref="W140">
    <cfRule type="cellIs" dxfId="2001" priority="2554" operator="greaterThan">
      <formula>$C132</formula>
    </cfRule>
    <cfRule type="cellIs" dxfId="2000" priority="2555" operator="lessThan">
      <formula>$C132</formula>
    </cfRule>
  </conditionalFormatting>
  <conditionalFormatting sqref="Y140">
    <cfRule type="cellIs" dxfId="1999" priority="2552" operator="greaterThan">
      <formula>$C132</formula>
    </cfRule>
    <cfRule type="cellIs" dxfId="1998" priority="2553" operator="lessThan">
      <formula>$C132</formula>
    </cfRule>
  </conditionalFormatting>
  <conditionalFormatting sqref="AA140">
    <cfRule type="cellIs" dxfId="1997" priority="2550" operator="greaterThan">
      <formula>$C132</formula>
    </cfRule>
    <cfRule type="cellIs" dxfId="1996" priority="2551" operator="lessThan">
      <formula>$C132</formula>
    </cfRule>
  </conditionalFormatting>
  <conditionalFormatting sqref="AC140">
    <cfRule type="cellIs" dxfId="1995" priority="2548" operator="greaterThan">
      <formula>$C132</formula>
    </cfRule>
    <cfRule type="cellIs" dxfId="1994" priority="2549" operator="lessThan">
      <formula>$C132</formula>
    </cfRule>
  </conditionalFormatting>
  <conditionalFormatting sqref="H144">
    <cfRule type="cellIs" dxfId="1993" priority="2546" operator="lessThan">
      <formula>$B132</formula>
    </cfRule>
    <cfRule type="cellIs" dxfId="1992" priority="2547" operator="greaterThan">
      <formula>$B132</formula>
    </cfRule>
  </conditionalFormatting>
  <conditionalFormatting sqref="J144">
    <cfRule type="cellIs" dxfId="1991" priority="2544" operator="lessThan">
      <formula>$B132</formula>
    </cfRule>
    <cfRule type="cellIs" dxfId="1990" priority="2545" operator="greaterThan">
      <formula>$B132</formula>
    </cfRule>
  </conditionalFormatting>
  <conditionalFormatting sqref="L144">
    <cfRule type="cellIs" dxfId="1989" priority="2542" operator="lessThan">
      <formula>$B132</formula>
    </cfRule>
    <cfRule type="cellIs" dxfId="1988" priority="2543" operator="greaterThan">
      <formula>$B132</formula>
    </cfRule>
  </conditionalFormatting>
  <conditionalFormatting sqref="N144">
    <cfRule type="cellIs" dxfId="1987" priority="2540" operator="lessThan">
      <formula>$B132</formula>
    </cfRule>
    <cfRule type="cellIs" dxfId="1986" priority="2541" operator="greaterThan">
      <formula>$B132</formula>
    </cfRule>
  </conditionalFormatting>
  <conditionalFormatting sqref="P144">
    <cfRule type="cellIs" dxfId="1985" priority="2538" operator="lessThan">
      <formula>$B132</formula>
    </cfRule>
    <cfRule type="cellIs" dxfId="1984" priority="2539" operator="greaterThan">
      <formula>$B132</formula>
    </cfRule>
  </conditionalFormatting>
  <conditionalFormatting sqref="R144">
    <cfRule type="cellIs" dxfId="1983" priority="2536" operator="lessThan">
      <formula>$B132</formula>
    </cfRule>
    <cfRule type="cellIs" dxfId="1982" priority="2537" operator="greaterThan">
      <formula>$B132</formula>
    </cfRule>
  </conditionalFormatting>
  <conditionalFormatting sqref="T144">
    <cfRule type="cellIs" dxfId="1981" priority="2534" operator="lessThan">
      <formula>$B132</formula>
    </cfRule>
    <cfRule type="cellIs" dxfId="1980" priority="2535" operator="greaterThan">
      <formula>$B132</formula>
    </cfRule>
  </conditionalFormatting>
  <conditionalFormatting sqref="V144">
    <cfRule type="cellIs" dxfId="1979" priority="2532" operator="lessThan">
      <formula>$B132</formula>
    </cfRule>
    <cfRule type="cellIs" dxfId="1978" priority="2533" operator="greaterThan">
      <formula>$B132</formula>
    </cfRule>
  </conditionalFormatting>
  <conditionalFormatting sqref="X144">
    <cfRule type="cellIs" dxfId="1977" priority="2530" operator="lessThan">
      <formula>$B132</formula>
    </cfRule>
    <cfRule type="cellIs" dxfId="1976" priority="2531" operator="greaterThan">
      <formula>$B132</formula>
    </cfRule>
  </conditionalFormatting>
  <conditionalFormatting sqref="Z144">
    <cfRule type="cellIs" dxfId="1975" priority="2528" operator="lessThan">
      <formula>$B132</formula>
    </cfRule>
    <cfRule type="cellIs" dxfId="1974" priority="2529" operator="greaterThan">
      <formula>$B132</formula>
    </cfRule>
  </conditionalFormatting>
  <conditionalFormatting sqref="AB144">
    <cfRule type="cellIs" dxfId="1973" priority="2526" operator="lessThan">
      <formula>$B132</formula>
    </cfRule>
    <cfRule type="cellIs" dxfId="1972" priority="2527" operator="greaterThan">
      <formula>$B132</formula>
    </cfRule>
  </conditionalFormatting>
  <conditionalFormatting sqref="I144">
    <cfRule type="cellIs" dxfId="1971" priority="2524" operator="greaterThan">
      <formula>$C132</formula>
    </cfRule>
    <cfRule type="cellIs" dxfId="1970" priority="2525" operator="lessThan">
      <formula>$C132</formula>
    </cfRule>
  </conditionalFormatting>
  <conditionalFormatting sqref="K144">
    <cfRule type="cellIs" dxfId="1969" priority="2522" operator="greaterThan">
      <formula>$C132</formula>
    </cfRule>
    <cfRule type="cellIs" dxfId="1968" priority="2523" operator="lessThan">
      <formula>$C132</formula>
    </cfRule>
  </conditionalFormatting>
  <conditionalFormatting sqref="M144">
    <cfRule type="cellIs" dxfId="1967" priority="2520" operator="greaterThan">
      <formula>$C132</formula>
    </cfRule>
    <cfRule type="cellIs" dxfId="1966" priority="2521" operator="lessThan">
      <formula>$C132</formula>
    </cfRule>
  </conditionalFormatting>
  <conditionalFormatting sqref="O144">
    <cfRule type="cellIs" dxfId="1965" priority="2518" operator="greaterThan">
      <formula>$C132</formula>
    </cfRule>
    <cfRule type="cellIs" dxfId="1964" priority="2519" operator="lessThan">
      <formula>$C132</formula>
    </cfRule>
  </conditionalFormatting>
  <conditionalFormatting sqref="Q144">
    <cfRule type="cellIs" dxfId="1963" priority="2516" operator="greaterThan">
      <formula>$C132</formula>
    </cfRule>
    <cfRule type="cellIs" dxfId="1962" priority="2517" operator="lessThan">
      <formula>$C132</formula>
    </cfRule>
  </conditionalFormatting>
  <conditionalFormatting sqref="S144">
    <cfRule type="cellIs" dxfId="1961" priority="2514" operator="greaterThan">
      <formula>$C132</formula>
    </cfRule>
    <cfRule type="cellIs" dxfId="1960" priority="2515" operator="lessThan">
      <formula>$C132</formula>
    </cfRule>
  </conditionalFormatting>
  <conditionalFormatting sqref="U144">
    <cfRule type="cellIs" dxfId="1959" priority="2512" operator="greaterThan">
      <formula>$C132</formula>
    </cfRule>
    <cfRule type="cellIs" dxfId="1958" priority="2513" operator="lessThan">
      <formula>$C132</formula>
    </cfRule>
  </conditionalFormatting>
  <conditionalFormatting sqref="W144">
    <cfRule type="cellIs" dxfId="1957" priority="2510" operator="greaterThan">
      <formula>$C132</formula>
    </cfRule>
    <cfRule type="cellIs" dxfId="1956" priority="2511" operator="lessThan">
      <formula>$C132</formula>
    </cfRule>
  </conditionalFormatting>
  <conditionalFormatting sqref="Y144">
    <cfRule type="cellIs" dxfId="1955" priority="2508" operator="greaterThan">
      <formula>$C132</formula>
    </cfRule>
    <cfRule type="cellIs" dxfId="1954" priority="2509" operator="lessThan">
      <formula>$C132</formula>
    </cfRule>
  </conditionalFormatting>
  <conditionalFormatting sqref="AA144">
    <cfRule type="cellIs" dxfId="1953" priority="2506" operator="greaterThan">
      <formula>$C132</formula>
    </cfRule>
    <cfRule type="cellIs" dxfId="1952" priority="2507" operator="lessThan">
      <formula>$C132</formula>
    </cfRule>
  </conditionalFormatting>
  <conditionalFormatting sqref="AC144">
    <cfRule type="cellIs" dxfId="1951" priority="2504" operator="greaterThan">
      <formula>$C132</formula>
    </cfRule>
    <cfRule type="cellIs" dxfId="1950" priority="2505" operator="lessThan">
      <formula>$C132</formula>
    </cfRule>
  </conditionalFormatting>
  <conditionalFormatting sqref="F134">
    <cfRule type="cellIs" dxfId="1949" priority="2503" operator="equal">
      <formula>1</formula>
    </cfRule>
  </conditionalFormatting>
  <conditionalFormatting sqref="F133">
    <cfRule type="cellIs" dxfId="1948" priority="2499" operator="greaterThan">
      <formula>0</formula>
    </cfRule>
    <cfRule type="cellIs" dxfId="1947" priority="2502" operator="lessThan">
      <formula>0</formula>
    </cfRule>
  </conditionalFormatting>
  <conditionalFormatting sqref="G133">
    <cfRule type="cellIs" dxfId="1946" priority="2500" operator="lessThan">
      <formula>0</formula>
    </cfRule>
    <cfRule type="cellIs" dxfId="1945" priority="2501" operator="greaterThan">
      <formula>0</formula>
    </cfRule>
  </conditionalFormatting>
  <conditionalFormatting sqref="H133">
    <cfRule type="cellIs" dxfId="1944" priority="2495" operator="greaterThan">
      <formula>0</formula>
    </cfRule>
    <cfRule type="cellIs" dxfId="1943" priority="2498" operator="lessThan">
      <formula>0</formula>
    </cfRule>
  </conditionalFormatting>
  <conditionalFormatting sqref="I133">
    <cfRule type="cellIs" dxfId="1942" priority="2496" operator="lessThan">
      <formula>0</formula>
    </cfRule>
    <cfRule type="cellIs" dxfId="1941" priority="2497" operator="greaterThan">
      <formula>0</formula>
    </cfRule>
  </conditionalFormatting>
  <conditionalFormatting sqref="J133">
    <cfRule type="cellIs" dxfId="1940" priority="2491" operator="greaterThan">
      <formula>0</formula>
    </cfRule>
    <cfRule type="cellIs" dxfId="1939" priority="2494" operator="lessThan">
      <formula>0</formula>
    </cfRule>
  </conditionalFormatting>
  <conditionalFormatting sqref="K133">
    <cfRule type="cellIs" dxfId="1938" priority="2492" operator="lessThan">
      <formula>0</formula>
    </cfRule>
    <cfRule type="cellIs" dxfId="1937" priority="2493" operator="greaterThan">
      <formula>0</formula>
    </cfRule>
  </conditionalFormatting>
  <conditionalFormatting sqref="L133">
    <cfRule type="cellIs" dxfId="1936" priority="2487" operator="greaterThan">
      <formula>0</formula>
    </cfRule>
    <cfRule type="cellIs" dxfId="1935" priority="2490" operator="lessThan">
      <formula>0</formula>
    </cfRule>
  </conditionalFormatting>
  <conditionalFormatting sqref="M133">
    <cfRule type="cellIs" dxfId="1934" priority="2488" operator="lessThan">
      <formula>0</formula>
    </cfRule>
    <cfRule type="cellIs" dxfId="1933" priority="2489" operator="greaterThan">
      <formula>0</formula>
    </cfRule>
  </conditionalFormatting>
  <conditionalFormatting sqref="N133">
    <cfRule type="cellIs" dxfId="1932" priority="2483" operator="greaterThan">
      <formula>0</formula>
    </cfRule>
    <cfRule type="cellIs" dxfId="1931" priority="2486" operator="lessThan">
      <formula>0</formula>
    </cfRule>
  </conditionalFormatting>
  <conditionalFormatting sqref="O133">
    <cfRule type="cellIs" dxfId="1930" priority="2484" operator="lessThan">
      <formula>0</formula>
    </cfRule>
    <cfRule type="cellIs" dxfId="1929" priority="2485" operator="greaterThan">
      <formula>0</formula>
    </cfRule>
  </conditionalFormatting>
  <conditionalFormatting sqref="P133">
    <cfRule type="cellIs" dxfId="1928" priority="2479" operator="greaterThan">
      <formula>0</formula>
    </cfRule>
    <cfRule type="cellIs" dxfId="1927" priority="2482" operator="lessThan">
      <formula>0</formula>
    </cfRule>
  </conditionalFormatting>
  <conditionalFormatting sqref="Q133">
    <cfRule type="cellIs" dxfId="1926" priority="2480" operator="lessThan">
      <formula>0</formula>
    </cfRule>
    <cfRule type="cellIs" dxfId="1925" priority="2481" operator="greaterThan">
      <formula>0</formula>
    </cfRule>
  </conditionalFormatting>
  <conditionalFormatting sqref="R133">
    <cfRule type="cellIs" dxfId="1924" priority="2475" operator="greaterThan">
      <formula>0</formula>
    </cfRule>
    <cfRule type="cellIs" dxfId="1923" priority="2478" operator="lessThan">
      <formula>0</formula>
    </cfRule>
  </conditionalFormatting>
  <conditionalFormatting sqref="S133">
    <cfRule type="cellIs" dxfId="1922" priority="2476" operator="lessThan">
      <formula>0</formula>
    </cfRule>
    <cfRule type="cellIs" dxfId="1921" priority="2477" operator="greaterThan">
      <formula>0</formula>
    </cfRule>
  </conditionalFormatting>
  <conditionalFormatting sqref="T133">
    <cfRule type="cellIs" dxfId="1920" priority="2471" operator="greaterThan">
      <formula>0</formula>
    </cfRule>
    <cfRule type="cellIs" dxfId="1919" priority="2474" operator="lessThan">
      <formula>0</formula>
    </cfRule>
  </conditionalFormatting>
  <conditionalFormatting sqref="U133">
    <cfRule type="cellIs" dxfId="1918" priority="2472" operator="lessThan">
      <formula>0</formula>
    </cfRule>
    <cfRule type="cellIs" dxfId="1917" priority="2473" operator="greaterThan">
      <formula>0</formula>
    </cfRule>
  </conditionalFormatting>
  <conditionalFormatting sqref="V133">
    <cfRule type="cellIs" dxfId="1916" priority="2467" operator="greaterThan">
      <formula>0</formula>
    </cfRule>
    <cfRule type="cellIs" dxfId="1915" priority="2470" operator="lessThan">
      <formula>0</formula>
    </cfRule>
  </conditionalFormatting>
  <conditionalFormatting sqref="W133">
    <cfRule type="cellIs" dxfId="1914" priority="2468" operator="lessThan">
      <formula>0</formula>
    </cfRule>
    <cfRule type="cellIs" dxfId="1913" priority="2469" operator="greaterThan">
      <formula>0</formula>
    </cfRule>
  </conditionalFormatting>
  <conditionalFormatting sqref="X133">
    <cfRule type="cellIs" dxfId="1912" priority="2463" operator="greaterThan">
      <formula>0</formula>
    </cfRule>
    <cfRule type="cellIs" dxfId="1911" priority="2466" operator="lessThan">
      <formula>0</formula>
    </cfRule>
  </conditionalFormatting>
  <conditionalFormatting sqref="Y133">
    <cfRule type="cellIs" dxfId="1910" priority="2464" operator="lessThan">
      <formula>0</formula>
    </cfRule>
    <cfRule type="cellIs" dxfId="1909" priority="2465" operator="greaterThan">
      <formula>0</formula>
    </cfRule>
  </conditionalFormatting>
  <conditionalFormatting sqref="Z133">
    <cfRule type="cellIs" dxfId="1908" priority="2459" operator="greaterThan">
      <formula>0</formula>
    </cfRule>
    <cfRule type="cellIs" dxfId="1907" priority="2462" operator="lessThan">
      <formula>0</formula>
    </cfRule>
  </conditionalFormatting>
  <conditionalFormatting sqref="AA133">
    <cfRule type="cellIs" dxfId="1906" priority="2460" operator="lessThan">
      <formula>0</formula>
    </cfRule>
    <cfRule type="cellIs" dxfId="1905" priority="2461" operator="greaterThan">
      <formula>0</formula>
    </cfRule>
  </conditionalFormatting>
  <conditionalFormatting sqref="AB133">
    <cfRule type="cellIs" dxfId="1904" priority="2455" operator="greaterThan">
      <formula>0</formula>
    </cfRule>
    <cfRule type="cellIs" dxfId="1903" priority="2458" operator="lessThan">
      <formula>0</formula>
    </cfRule>
  </conditionalFormatting>
  <conditionalFormatting sqref="AC133">
    <cfRule type="cellIs" dxfId="1902" priority="2456" operator="lessThan">
      <formula>0</formula>
    </cfRule>
    <cfRule type="cellIs" dxfId="1901" priority="2457" operator="greaterThan">
      <formula>0</formula>
    </cfRule>
  </conditionalFormatting>
  <conditionalFormatting sqref="F137">
    <cfRule type="cellIs" dxfId="1900" priority="2453" operator="greaterThan">
      <formula>0</formula>
    </cfRule>
    <cfRule type="cellIs" dxfId="1899" priority="2454" operator="lessThan">
      <formula>0</formula>
    </cfRule>
  </conditionalFormatting>
  <conditionalFormatting sqref="F141">
    <cfRule type="cellIs" dxfId="1898" priority="2451" operator="greaterThan">
      <formula>0</formula>
    </cfRule>
    <cfRule type="cellIs" dxfId="1897" priority="2452" operator="lessThan">
      <formula>0</formula>
    </cfRule>
  </conditionalFormatting>
  <conditionalFormatting sqref="F145">
    <cfRule type="cellIs" dxfId="1896" priority="2449" operator="greaterThan">
      <formula>0</formula>
    </cfRule>
    <cfRule type="cellIs" dxfId="1895" priority="2450" operator="lessThan">
      <formula>0</formula>
    </cfRule>
  </conditionalFormatting>
  <conditionalFormatting sqref="G137">
    <cfRule type="cellIs" dxfId="1894" priority="2447" operator="lessThan">
      <formula>0</formula>
    </cfRule>
    <cfRule type="cellIs" dxfId="1893" priority="2448" operator="greaterThan">
      <formula>0</formula>
    </cfRule>
  </conditionalFormatting>
  <conditionalFormatting sqref="G141">
    <cfRule type="cellIs" dxfId="1892" priority="2445" operator="lessThan">
      <formula>0</formula>
    </cfRule>
    <cfRule type="cellIs" dxfId="1891" priority="2446" operator="greaterThan">
      <formula>0</formula>
    </cfRule>
  </conditionalFormatting>
  <conditionalFormatting sqref="G145">
    <cfRule type="cellIs" dxfId="1890" priority="2443" operator="lessThan">
      <formula>0</formula>
    </cfRule>
    <cfRule type="cellIs" dxfId="1889" priority="2444" operator="greaterThan">
      <formula>0</formula>
    </cfRule>
  </conditionalFormatting>
  <conditionalFormatting sqref="H137">
    <cfRule type="cellIs" dxfId="1888" priority="2441" operator="greaterThan">
      <formula>0</formula>
    </cfRule>
    <cfRule type="cellIs" dxfId="1887" priority="2442" operator="lessThan">
      <formula>0</formula>
    </cfRule>
  </conditionalFormatting>
  <conditionalFormatting sqref="I137">
    <cfRule type="cellIs" dxfId="1886" priority="2439" operator="lessThan">
      <formula>0</formula>
    </cfRule>
    <cfRule type="cellIs" dxfId="1885" priority="2440" operator="greaterThan">
      <formula>0</formula>
    </cfRule>
  </conditionalFormatting>
  <conditionalFormatting sqref="J137">
    <cfRule type="cellIs" dxfId="1884" priority="2437" operator="greaterThan">
      <formula>0</formula>
    </cfRule>
    <cfRule type="cellIs" dxfId="1883" priority="2438" operator="lessThan">
      <formula>0</formula>
    </cfRule>
  </conditionalFormatting>
  <conditionalFormatting sqref="K137">
    <cfRule type="cellIs" dxfId="1882" priority="2435" operator="lessThan">
      <formula>0</formula>
    </cfRule>
    <cfRule type="cellIs" dxfId="1881" priority="2436" operator="greaterThan">
      <formula>0</formula>
    </cfRule>
  </conditionalFormatting>
  <conditionalFormatting sqref="L137">
    <cfRule type="cellIs" dxfId="1880" priority="2433" operator="greaterThan">
      <formula>0</formula>
    </cfRule>
    <cfRule type="cellIs" dxfId="1879" priority="2434" operator="lessThan">
      <formula>0</formula>
    </cfRule>
  </conditionalFormatting>
  <conditionalFormatting sqref="M137">
    <cfRule type="cellIs" dxfId="1878" priority="2431" operator="lessThan">
      <formula>0</formula>
    </cfRule>
    <cfRule type="cellIs" dxfId="1877" priority="2432" operator="greaterThan">
      <formula>0</formula>
    </cfRule>
  </conditionalFormatting>
  <conditionalFormatting sqref="N137">
    <cfRule type="cellIs" dxfId="1876" priority="2429" operator="greaterThan">
      <formula>0</formula>
    </cfRule>
    <cfRule type="cellIs" dxfId="1875" priority="2430" operator="lessThan">
      <formula>0</formula>
    </cfRule>
  </conditionalFormatting>
  <conditionalFormatting sqref="O137">
    <cfRule type="cellIs" dxfId="1874" priority="2427" operator="lessThan">
      <formula>0</formula>
    </cfRule>
    <cfRule type="cellIs" dxfId="1873" priority="2428" operator="greaterThan">
      <formula>0</formula>
    </cfRule>
  </conditionalFormatting>
  <conditionalFormatting sqref="P137">
    <cfRule type="cellIs" dxfId="1872" priority="2425" operator="greaterThan">
      <formula>0</formula>
    </cfRule>
    <cfRule type="cellIs" dxfId="1871" priority="2426" operator="lessThan">
      <formula>0</formula>
    </cfRule>
  </conditionalFormatting>
  <conditionalFormatting sqref="Q137">
    <cfRule type="cellIs" dxfId="1870" priority="2423" operator="lessThan">
      <formula>0</formula>
    </cfRule>
    <cfRule type="cellIs" dxfId="1869" priority="2424" operator="greaterThan">
      <formula>0</formula>
    </cfRule>
  </conditionalFormatting>
  <conditionalFormatting sqref="R137">
    <cfRule type="cellIs" dxfId="1868" priority="2421" operator="greaterThan">
      <formula>0</formula>
    </cfRule>
    <cfRule type="cellIs" dxfId="1867" priority="2422" operator="lessThan">
      <formula>0</formula>
    </cfRule>
  </conditionalFormatting>
  <conditionalFormatting sqref="S137">
    <cfRule type="cellIs" dxfId="1866" priority="2419" operator="lessThan">
      <formula>0</formula>
    </cfRule>
    <cfRule type="cellIs" dxfId="1865" priority="2420" operator="greaterThan">
      <formula>0</formula>
    </cfRule>
  </conditionalFormatting>
  <conditionalFormatting sqref="T137">
    <cfRule type="cellIs" dxfId="1864" priority="2417" operator="greaterThan">
      <formula>0</formula>
    </cfRule>
    <cfRule type="cellIs" dxfId="1863" priority="2418" operator="lessThan">
      <formula>0</formula>
    </cfRule>
  </conditionalFormatting>
  <conditionalFormatting sqref="U137">
    <cfRule type="cellIs" dxfId="1862" priority="2415" operator="lessThan">
      <formula>0</formula>
    </cfRule>
    <cfRule type="cellIs" dxfId="1861" priority="2416" operator="greaterThan">
      <formula>0</formula>
    </cfRule>
  </conditionalFormatting>
  <conditionalFormatting sqref="V137">
    <cfRule type="cellIs" dxfId="1860" priority="2413" operator="greaterThan">
      <formula>0</formula>
    </cfRule>
    <cfRule type="cellIs" dxfId="1859" priority="2414" operator="lessThan">
      <formula>0</formula>
    </cfRule>
  </conditionalFormatting>
  <conditionalFormatting sqref="W137">
    <cfRule type="cellIs" dxfId="1858" priority="2411" operator="lessThan">
      <formula>0</formula>
    </cfRule>
    <cfRule type="cellIs" dxfId="1857" priority="2412" operator="greaterThan">
      <formula>0</formula>
    </cfRule>
  </conditionalFormatting>
  <conditionalFormatting sqref="X137">
    <cfRule type="cellIs" dxfId="1856" priority="2409" operator="greaterThan">
      <formula>0</formula>
    </cfRule>
    <cfRule type="cellIs" dxfId="1855" priority="2410" operator="lessThan">
      <formula>0</formula>
    </cfRule>
  </conditionalFormatting>
  <conditionalFormatting sqref="Y137">
    <cfRule type="cellIs" dxfId="1854" priority="2407" operator="lessThan">
      <formula>0</formula>
    </cfRule>
    <cfRule type="cellIs" dxfId="1853" priority="2408" operator="greaterThan">
      <formula>0</formula>
    </cfRule>
  </conditionalFormatting>
  <conditionalFormatting sqref="Z137">
    <cfRule type="cellIs" dxfId="1852" priority="2405" operator="greaterThan">
      <formula>0</formula>
    </cfRule>
    <cfRule type="cellIs" dxfId="1851" priority="2406" operator="lessThan">
      <formula>0</formula>
    </cfRule>
  </conditionalFormatting>
  <conditionalFormatting sqref="AA137">
    <cfRule type="cellIs" dxfId="1850" priority="2403" operator="lessThan">
      <formula>0</formula>
    </cfRule>
    <cfRule type="cellIs" dxfId="1849" priority="2404" operator="greaterThan">
      <formula>0</formula>
    </cfRule>
  </conditionalFormatting>
  <conditionalFormatting sqref="AB137">
    <cfRule type="cellIs" dxfId="1848" priority="2401" operator="greaterThan">
      <formula>0</formula>
    </cfRule>
    <cfRule type="cellIs" dxfId="1847" priority="2402" operator="lessThan">
      <formula>0</formula>
    </cfRule>
  </conditionalFormatting>
  <conditionalFormatting sqref="AC137">
    <cfRule type="cellIs" dxfId="1846" priority="2399" operator="lessThan">
      <formula>0</formula>
    </cfRule>
    <cfRule type="cellIs" dxfId="1845" priority="2400" operator="greaterThan">
      <formula>0</formula>
    </cfRule>
  </conditionalFormatting>
  <conditionalFormatting sqref="H141">
    <cfRule type="cellIs" dxfId="1844" priority="2397" operator="greaterThan">
      <formula>0</formula>
    </cfRule>
    <cfRule type="cellIs" dxfId="1843" priority="2398" operator="lessThan">
      <formula>0</formula>
    </cfRule>
  </conditionalFormatting>
  <conditionalFormatting sqref="I141">
    <cfRule type="cellIs" dxfId="1842" priority="2395" operator="lessThan">
      <formula>0</formula>
    </cfRule>
    <cfRule type="cellIs" dxfId="1841" priority="2396" operator="greaterThan">
      <formula>0</formula>
    </cfRule>
  </conditionalFormatting>
  <conditionalFormatting sqref="J141">
    <cfRule type="cellIs" dxfId="1840" priority="2393" operator="greaterThan">
      <formula>0</formula>
    </cfRule>
    <cfRule type="cellIs" dxfId="1839" priority="2394" operator="lessThan">
      <formula>0</formula>
    </cfRule>
  </conditionalFormatting>
  <conditionalFormatting sqref="K141">
    <cfRule type="cellIs" dxfId="1838" priority="2391" operator="lessThan">
      <formula>0</formula>
    </cfRule>
    <cfRule type="cellIs" dxfId="1837" priority="2392" operator="greaterThan">
      <formula>0</formula>
    </cfRule>
  </conditionalFormatting>
  <conditionalFormatting sqref="L141">
    <cfRule type="cellIs" dxfId="1836" priority="2389" operator="greaterThan">
      <formula>0</formula>
    </cfRule>
    <cfRule type="cellIs" dxfId="1835" priority="2390" operator="lessThan">
      <formula>0</formula>
    </cfRule>
  </conditionalFormatting>
  <conditionalFormatting sqref="M141">
    <cfRule type="cellIs" dxfId="1834" priority="2387" operator="lessThan">
      <formula>0</formula>
    </cfRule>
    <cfRule type="cellIs" dxfId="1833" priority="2388" operator="greaterThan">
      <formula>0</formula>
    </cfRule>
  </conditionalFormatting>
  <conditionalFormatting sqref="N141">
    <cfRule type="cellIs" dxfId="1832" priority="2385" operator="greaterThan">
      <formula>0</formula>
    </cfRule>
    <cfRule type="cellIs" dxfId="1831" priority="2386" operator="lessThan">
      <formula>0</formula>
    </cfRule>
  </conditionalFormatting>
  <conditionalFormatting sqref="O141">
    <cfRule type="cellIs" dxfId="1830" priority="2383" operator="lessThan">
      <formula>0</formula>
    </cfRule>
    <cfRule type="cellIs" dxfId="1829" priority="2384" operator="greaterThan">
      <formula>0</formula>
    </cfRule>
  </conditionalFormatting>
  <conditionalFormatting sqref="P141">
    <cfRule type="cellIs" dxfId="1828" priority="2381" operator="greaterThan">
      <formula>0</formula>
    </cfRule>
    <cfRule type="cellIs" dxfId="1827" priority="2382" operator="lessThan">
      <formula>0</formula>
    </cfRule>
  </conditionalFormatting>
  <conditionalFormatting sqref="Q141">
    <cfRule type="cellIs" dxfId="1826" priority="2379" operator="lessThan">
      <formula>0</formula>
    </cfRule>
    <cfRule type="cellIs" dxfId="1825" priority="2380" operator="greaterThan">
      <formula>0</formula>
    </cfRule>
  </conditionalFormatting>
  <conditionalFormatting sqref="R141">
    <cfRule type="cellIs" dxfId="1824" priority="2377" operator="greaterThan">
      <formula>0</formula>
    </cfRule>
    <cfRule type="cellIs" dxfId="1823" priority="2378" operator="lessThan">
      <formula>0</formula>
    </cfRule>
  </conditionalFormatting>
  <conditionalFormatting sqref="S141">
    <cfRule type="cellIs" dxfId="1822" priority="2375" operator="lessThan">
      <formula>0</formula>
    </cfRule>
    <cfRule type="cellIs" dxfId="1821" priority="2376" operator="greaterThan">
      <formula>0</formula>
    </cfRule>
  </conditionalFormatting>
  <conditionalFormatting sqref="T141">
    <cfRule type="cellIs" dxfId="1820" priority="2373" operator="greaterThan">
      <formula>0</formula>
    </cfRule>
    <cfRule type="cellIs" dxfId="1819" priority="2374" operator="lessThan">
      <formula>0</formula>
    </cfRule>
  </conditionalFormatting>
  <conditionalFormatting sqref="U141">
    <cfRule type="cellIs" dxfId="1818" priority="2371" operator="lessThan">
      <formula>0</formula>
    </cfRule>
    <cfRule type="cellIs" dxfId="1817" priority="2372" operator="greaterThan">
      <formula>0</formula>
    </cfRule>
  </conditionalFormatting>
  <conditionalFormatting sqref="V141">
    <cfRule type="cellIs" dxfId="1816" priority="2369" operator="greaterThan">
      <formula>0</formula>
    </cfRule>
    <cfRule type="cellIs" dxfId="1815" priority="2370" operator="lessThan">
      <formula>0</formula>
    </cfRule>
  </conditionalFormatting>
  <conditionalFormatting sqref="W141">
    <cfRule type="cellIs" dxfId="1814" priority="2367" operator="lessThan">
      <formula>0</formula>
    </cfRule>
    <cfRule type="cellIs" dxfId="1813" priority="2368" operator="greaterThan">
      <formula>0</formula>
    </cfRule>
  </conditionalFormatting>
  <conditionalFormatting sqref="X141">
    <cfRule type="cellIs" dxfId="1812" priority="2365" operator="greaterThan">
      <formula>0</formula>
    </cfRule>
    <cfRule type="cellIs" dxfId="1811" priority="2366" operator="lessThan">
      <formula>0</formula>
    </cfRule>
  </conditionalFormatting>
  <conditionalFormatting sqref="Y141">
    <cfRule type="cellIs" dxfId="1810" priority="2363" operator="lessThan">
      <formula>0</formula>
    </cfRule>
    <cfRule type="cellIs" dxfId="1809" priority="2364" operator="greaterThan">
      <formula>0</formula>
    </cfRule>
  </conditionalFormatting>
  <conditionalFormatting sqref="Z141">
    <cfRule type="cellIs" dxfId="1808" priority="2361" operator="greaterThan">
      <formula>0</formula>
    </cfRule>
    <cfRule type="cellIs" dxfId="1807" priority="2362" operator="lessThan">
      <formula>0</formula>
    </cfRule>
  </conditionalFormatting>
  <conditionalFormatting sqref="AA141">
    <cfRule type="cellIs" dxfId="1806" priority="2359" operator="lessThan">
      <formula>0</formula>
    </cfRule>
    <cfRule type="cellIs" dxfId="1805" priority="2360" operator="greaterThan">
      <formula>0</formula>
    </cfRule>
  </conditionalFormatting>
  <conditionalFormatting sqref="AB141">
    <cfRule type="cellIs" dxfId="1804" priority="2357" operator="greaterThan">
      <formula>0</formula>
    </cfRule>
    <cfRule type="cellIs" dxfId="1803" priority="2358" operator="lessThan">
      <formula>0</formula>
    </cfRule>
  </conditionalFormatting>
  <conditionalFormatting sqref="AC141">
    <cfRule type="cellIs" dxfId="1802" priority="2355" operator="lessThan">
      <formula>0</formula>
    </cfRule>
    <cfRule type="cellIs" dxfId="1801" priority="2356" operator="greaterThan">
      <formula>0</formula>
    </cfRule>
  </conditionalFormatting>
  <conditionalFormatting sqref="H145">
    <cfRule type="cellIs" dxfId="1800" priority="2353" operator="greaterThan">
      <formula>0</formula>
    </cfRule>
    <cfRule type="cellIs" dxfId="1799" priority="2354" operator="lessThan">
      <formula>0</formula>
    </cfRule>
  </conditionalFormatting>
  <conditionalFormatting sqref="I145">
    <cfRule type="cellIs" dxfId="1798" priority="2351" operator="lessThan">
      <formula>0</formula>
    </cfRule>
    <cfRule type="cellIs" dxfId="1797" priority="2352" operator="greaterThan">
      <formula>0</formula>
    </cfRule>
  </conditionalFormatting>
  <conditionalFormatting sqref="J145">
    <cfRule type="cellIs" dxfId="1796" priority="2349" operator="greaterThan">
      <formula>0</formula>
    </cfRule>
    <cfRule type="cellIs" dxfId="1795" priority="2350" operator="lessThan">
      <formula>0</formula>
    </cfRule>
  </conditionalFormatting>
  <conditionalFormatting sqref="K145">
    <cfRule type="cellIs" dxfId="1794" priority="2347" operator="lessThan">
      <formula>0</formula>
    </cfRule>
    <cfRule type="cellIs" dxfId="1793" priority="2348" operator="greaterThan">
      <formula>0</formula>
    </cfRule>
  </conditionalFormatting>
  <conditionalFormatting sqref="L145">
    <cfRule type="cellIs" dxfId="1792" priority="2345" operator="greaterThan">
      <formula>0</formula>
    </cfRule>
    <cfRule type="cellIs" dxfId="1791" priority="2346" operator="lessThan">
      <formula>0</formula>
    </cfRule>
  </conditionalFormatting>
  <conditionalFormatting sqref="M145">
    <cfRule type="cellIs" dxfId="1790" priority="2343" operator="lessThan">
      <formula>0</formula>
    </cfRule>
    <cfRule type="cellIs" dxfId="1789" priority="2344" operator="greaterThan">
      <formula>0</formula>
    </cfRule>
  </conditionalFormatting>
  <conditionalFormatting sqref="N145">
    <cfRule type="cellIs" dxfId="1788" priority="2341" operator="greaterThan">
      <formula>0</formula>
    </cfRule>
    <cfRule type="cellIs" dxfId="1787" priority="2342" operator="lessThan">
      <formula>0</formula>
    </cfRule>
  </conditionalFormatting>
  <conditionalFormatting sqref="O145">
    <cfRule type="cellIs" dxfId="1786" priority="2339" operator="lessThan">
      <formula>0</formula>
    </cfRule>
    <cfRule type="cellIs" dxfId="1785" priority="2340" operator="greaterThan">
      <formula>0</formula>
    </cfRule>
  </conditionalFormatting>
  <conditionalFormatting sqref="P145">
    <cfRule type="cellIs" dxfId="1784" priority="2337" operator="greaterThan">
      <formula>0</formula>
    </cfRule>
    <cfRule type="cellIs" dxfId="1783" priority="2338" operator="lessThan">
      <formula>0</formula>
    </cfRule>
  </conditionalFormatting>
  <conditionalFormatting sqref="Q145">
    <cfRule type="cellIs" dxfId="1782" priority="2335" operator="lessThan">
      <formula>0</formula>
    </cfRule>
    <cfRule type="cellIs" dxfId="1781" priority="2336" operator="greaterThan">
      <formula>0</formula>
    </cfRule>
  </conditionalFormatting>
  <conditionalFormatting sqref="R145">
    <cfRule type="cellIs" dxfId="1780" priority="2333" operator="greaterThan">
      <formula>0</formula>
    </cfRule>
    <cfRule type="cellIs" dxfId="1779" priority="2334" operator="lessThan">
      <formula>0</formula>
    </cfRule>
  </conditionalFormatting>
  <conditionalFormatting sqref="S145">
    <cfRule type="cellIs" dxfId="1778" priority="2331" operator="lessThan">
      <formula>0</formula>
    </cfRule>
    <cfRule type="cellIs" dxfId="1777" priority="2332" operator="greaterThan">
      <formula>0</formula>
    </cfRule>
  </conditionalFormatting>
  <conditionalFormatting sqref="T145">
    <cfRule type="cellIs" dxfId="1776" priority="2329" operator="greaterThan">
      <formula>0</formula>
    </cfRule>
    <cfRule type="cellIs" dxfId="1775" priority="2330" operator="lessThan">
      <formula>0</formula>
    </cfRule>
  </conditionalFormatting>
  <conditionalFormatting sqref="U145">
    <cfRule type="cellIs" dxfId="1774" priority="2327" operator="lessThan">
      <formula>0</formula>
    </cfRule>
    <cfRule type="cellIs" dxfId="1773" priority="2328" operator="greaterThan">
      <formula>0</formula>
    </cfRule>
  </conditionalFormatting>
  <conditionalFormatting sqref="V145">
    <cfRule type="cellIs" dxfId="1772" priority="2325" operator="greaterThan">
      <formula>0</formula>
    </cfRule>
    <cfRule type="cellIs" dxfId="1771" priority="2326" operator="lessThan">
      <formula>0</formula>
    </cfRule>
  </conditionalFormatting>
  <conditionalFormatting sqref="W145">
    <cfRule type="cellIs" dxfId="1770" priority="2323" operator="lessThan">
      <formula>0</formula>
    </cfRule>
    <cfRule type="cellIs" dxfId="1769" priority="2324" operator="greaterThan">
      <formula>0</formula>
    </cfRule>
  </conditionalFormatting>
  <conditionalFormatting sqref="X145">
    <cfRule type="cellIs" dxfId="1768" priority="2321" operator="greaterThan">
      <formula>0</formula>
    </cfRule>
    <cfRule type="cellIs" dxfId="1767" priority="2322" operator="lessThan">
      <formula>0</formula>
    </cfRule>
  </conditionalFormatting>
  <conditionalFormatting sqref="Y145">
    <cfRule type="cellIs" dxfId="1766" priority="2319" operator="lessThan">
      <formula>0</formula>
    </cfRule>
    <cfRule type="cellIs" dxfId="1765" priority="2320" operator="greaterThan">
      <formula>0</formula>
    </cfRule>
  </conditionalFormatting>
  <conditionalFormatting sqref="Z145">
    <cfRule type="cellIs" dxfId="1764" priority="2317" operator="greaterThan">
      <formula>0</formula>
    </cfRule>
    <cfRule type="cellIs" dxfId="1763" priority="2318" operator="lessThan">
      <formula>0</formula>
    </cfRule>
  </conditionalFormatting>
  <conditionalFormatting sqref="AA145">
    <cfRule type="cellIs" dxfId="1762" priority="2315" operator="lessThan">
      <formula>0</formula>
    </cfRule>
    <cfRule type="cellIs" dxfId="1761" priority="2316" operator="greaterThan">
      <formula>0</formula>
    </cfRule>
  </conditionalFormatting>
  <conditionalFormatting sqref="AB145">
    <cfRule type="cellIs" dxfId="1760" priority="2313" operator="greaterThan">
      <formula>0</formula>
    </cfRule>
    <cfRule type="cellIs" dxfId="1759" priority="2314" operator="lessThan">
      <formula>0</formula>
    </cfRule>
  </conditionalFormatting>
  <conditionalFormatting sqref="AC145">
    <cfRule type="cellIs" dxfId="1758" priority="2311" operator="lessThan">
      <formula>0</formula>
    </cfRule>
    <cfRule type="cellIs" dxfId="1757" priority="2312" operator="greaterThan">
      <formula>0</formula>
    </cfRule>
  </conditionalFormatting>
  <conditionalFormatting sqref="F148">
    <cfRule type="cellIs" dxfId="1756" priority="2309" operator="lessThan">
      <formula>$B148</formula>
    </cfRule>
    <cfRule type="cellIs" dxfId="1755" priority="2310" operator="greaterThan">
      <formula>$B148</formula>
    </cfRule>
  </conditionalFormatting>
  <conditionalFormatting sqref="H148">
    <cfRule type="cellIs" dxfId="1754" priority="2307" operator="lessThan">
      <formula>$B148</formula>
    </cfRule>
    <cfRule type="cellIs" dxfId="1753" priority="2308" operator="greaterThan">
      <formula>$B148</formula>
    </cfRule>
  </conditionalFormatting>
  <conditionalFormatting sqref="J148">
    <cfRule type="cellIs" dxfId="1752" priority="2305" operator="lessThan">
      <formula>$B148</formula>
    </cfRule>
    <cfRule type="cellIs" dxfId="1751" priority="2306" operator="greaterThan">
      <formula>$B148</formula>
    </cfRule>
  </conditionalFormatting>
  <conditionalFormatting sqref="L148">
    <cfRule type="cellIs" dxfId="1750" priority="2303" operator="lessThan">
      <formula>$B148</formula>
    </cfRule>
    <cfRule type="cellIs" dxfId="1749" priority="2304" operator="greaterThan">
      <formula>$B148</formula>
    </cfRule>
  </conditionalFormatting>
  <conditionalFormatting sqref="N148">
    <cfRule type="cellIs" dxfId="1748" priority="2301" operator="lessThan">
      <formula>$B148</formula>
    </cfRule>
    <cfRule type="cellIs" dxfId="1747" priority="2302" operator="greaterThan">
      <formula>$B148</formula>
    </cfRule>
  </conditionalFormatting>
  <conditionalFormatting sqref="P148">
    <cfRule type="cellIs" dxfId="1746" priority="2299" operator="lessThan">
      <formula>$B148</formula>
    </cfRule>
    <cfRule type="cellIs" dxfId="1745" priority="2300" operator="greaterThan">
      <formula>$B148</formula>
    </cfRule>
  </conditionalFormatting>
  <conditionalFormatting sqref="R148">
    <cfRule type="cellIs" dxfId="1744" priority="2297" operator="lessThan">
      <formula>$B148</formula>
    </cfRule>
    <cfRule type="cellIs" dxfId="1743" priority="2298" operator="greaterThan">
      <formula>$B148</formula>
    </cfRule>
  </conditionalFormatting>
  <conditionalFormatting sqref="T148">
    <cfRule type="cellIs" dxfId="1742" priority="2295" operator="lessThan">
      <formula>$B148</formula>
    </cfRule>
    <cfRule type="cellIs" dxfId="1741" priority="2296" operator="greaterThan">
      <formula>$B148</formula>
    </cfRule>
  </conditionalFormatting>
  <conditionalFormatting sqref="V148">
    <cfRule type="cellIs" dxfId="1740" priority="2293" operator="lessThan">
      <formula>$B148</formula>
    </cfRule>
    <cfRule type="cellIs" dxfId="1739" priority="2294" operator="greaterThan">
      <formula>$B148</formula>
    </cfRule>
  </conditionalFormatting>
  <conditionalFormatting sqref="X148">
    <cfRule type="cellIs" dxfId="1738" priority="2291" operator="lessThan">
      <formula>$B148</formula>
    </cfRule>
    <cfRule type="cellIs" dxfId="1737" priority="2292" operator="greaterThan">
      <formula>$B148</formula>
    </cfRule>
  </conditionalFormatting>
  <conditionalFormatting sqref="Z148">
    <cfRule type="cellIs" dxfId="1736" priority="2289" operator="lessThan">
      <formula>$B148</formula>
    </cfRule>
    <cfRule type="cellIs" dxfId="1735" priority="2290" operator="greaterThan">
      <formula>$B148</formula>
    </cfRule>
  </conditionalFormatting>
  <conditionalFormatting sqref="AB148">
    <cfRule type="cellIs" dxfId="1734" priority="2287" operator="lessThan">
      <formula>$B148</formula>
    </cfRule>
    <cfRule type="cellIs" dxfId="1733" priority="2288" operator="greaterThan">
      <formula>$B148</formula>
    </cfRule>
  </conditionalFormatting>
  <conditionalFormatting sqref="G148">
    <cfRule type="cellIs" dxfId="1732" priority="2285" operator="greaterThan">
      <formula>$C148</formula>
    </cfRule>
    <cfRule type="cellIs" dxfId="1731" priority="2286" operator="lessThan">
      <formula>$C148</formula>
    </cfRule>
  </conditionalFormatting>
  <conditionalFormatting sqref="I148">
    <cfRule type="cellIs" dxfId="1730" priority="2283" operator="greaterThan">
      <formula>$C148</formula>
    </cfRule>
    <cfRule type="cellIs" dxfId="1729" priority="2284" operator="lessThan">
      <formula>$C148</formula>
    </cfRule>
  </conditionalFormatting>
  <conditionalFormatting sqref="K148">
    <cfRule type="cellIs" dxfId="1728" priority="2281" operator="greaterThan">
      <formula>$C148</formula>
    </cfRule>
    <cfRule type="cellIs" dxfId="1727" priority="2282" operator="lessThan">
      <formula>$C148</formula>
    </cfRule>
  </conditionalFormatting>
  <conditionalFormatting sqref="M148">
    <cfRule type="cellIs" dxfId="1726" priority="2279" operator="greaterThan">
      <formula>$C148</formula>
    </cfRule>
    <cfRule type="cellIs" dxfId="1725" priority="2280" operator="lessThan">
      <formula>$C148</formula>
    </cfRule>
  </conditionalFormatting>
  <conditionalFormatting sqref="O148">
    <cfRule type="cellIs" dxfId="1724" priority="2277" operator="greaterThan">
      <formula>$C148</formula>
    </cfRule>
    <cfRule type="cellIs" dxfId="1723" priority="2278" operator="lessThan">
      <formula>$C148</formula>
    </cfRule>
  </conditionalFormatting>
  <conditionalFormatting sqref="Q148">
    <cfRule type="cellIs" dxfId="1722" priority="2275" operator="greaterThan">
      <formula>$C148</formula>
    </cfRule>
    <cfRule type="cellIs" dxfId="1721" priority="2276" operator="lessThan">
      <formula>$C148</formula>
    </cfRule>
  </conditionalFormatting>
  <conditionalFormatting sqref="S148">
    <cfRule type="cellIs" dxfId="1720" priority="2273" operator="greaterThan">
      <formula>$C148</formula>
    </cfRule>
    <cfRule type="cellIs" dxfId="1719" priority="2274" operator="lessThan">
      <formula>$C148</formula>
    </cfRule>
  </conditionalFormatting>
  <conditionalFormatting sqref="U148">
    <cfRule type="cellIs" dxfId="1718" priority="2271" operator="greaterThan">
      <formula>$C148</formula>
    </cfRule>
    <cfRule type="cellIs" dxfId="1717" priority="2272" operator="lessThan">
      <formula>$C148</formula>
    </cfRule>
  </conditionalFormatting>
  <conditionalFormatting sqref="W148">
    <cfRule type="cellIs" dxfId="1716" priority="2269" operator="greaterThan">
      <formula>$C148</formula>
    </cfRule>
    <cfRule type="cellIs" dxfId="1715" priority="2270" operator="lessThan">
      <formula>$C148</formula>
    </cfRule>
  </conditionalFormatting>
  <conditionalFormatting sqref="Y148">
    <cfRule type="cellIs" dxfId="1714" priority="2267" operator="greaterThan">
      <formula>$C148</formula>
    </cfRule>
    <cfRule type="cellIs" dxfId="1713" priority="2268" operator="lessThan">
      <formula>$C148</formula>
    </cfRule>
  </conditionalFormatting>
  <conditionalFormatting sqref="AA148">
    <cfRule type="cellIs" dxfId="1712" priority="2265" operator="greaterThan">
      <formula>$C148</formula>
    </cfRule>
    <cfRule type="cellIs" dxfId="1711" priority="2266" operator="lessThan">
      <formula>$C148</formula>
    </cfRule>
  </conditionalFormatting>
  <conditionalFormatting sqref="AC148">
    <cfRule type="cellIs" dxfId="1710" priority="2263" operator="greaterThan">
      <formula>$C148</formula>
    </cfRule>
    <cfRule type="cellIs" dxfId="1709" priority="2264" operator="lessThan">
      <formula>$C148</formula>
    </cfRule>
  </conditionalFormatting>
  <conditionalFormatting sqref="F152">
    <cfRule type="cellIs" dxfId="1708" priority="2261" operator="lessThan">
      <formula>$B148</formula>
    </cfRule>
    <cfRule type="cellIs" dxfId="1707" priority="2262" operator="greaterThan">
      <formula>$B148</formula>
    </cfRule>
  </conditionalFormatting>
  <conditionalFormatting sqref="G152">
    <cfRule type="cellIs" dxfId="1706" priority="2259" operator="greaterThan">
      <formula>$C148</formula>
    </cfRule>
    <cfRule type="cellIs" dxfId="1705" priority="2260" operator="lessThan">
      <formula>$C148</formula>
    </cfRule>
  </conditionalFormatting>
  <conditionalFormatting sqref="F156">
    <cfRule type="cellIs" dxfId="1704" priority="2257" operator="lessThan">
      <formula>$B148</formula>
    </cfRule>
    <cfRule type="cellIs" dxfId="1703" priority="2258" operator="greaterThan">
      <formula>$B148</formula>
    </cfRule>
  </conditionalFormatting>
  <conditionalFormatting sqref="G156">
    <cfRule type="cellIs" dxfId="1702" priority="2255" operator="greaterThan">
      <formula>$C148</formula>
    </cfRule>
    <cfRule type="cellIs" dxfId="1701" priority="2256" operator="lessThan">
      <formula>$C148</formula>
    </cfRule>
  </conditionalFormatting>
  <conditionalFormatting sqref="F160">
    <cfRule type="cellIs" dxfId="1700" priority="2253" operator="lessThan">
      <formula>$B148</formula>
    </cfRule>
    <cfRule type="cellIs" dxfId="1699" priority="2254" operator="greaterThan">
      <formula>$B148</formula>
    </cfRule>
  </conditionalFormatting>
  <conditionalFormatting sqref="G160">
    <cfRule type="cellIs" dxfId="1698" priority="2251" operator="greaterThan">
      <formula>$C148</formula>
    </cfRule>
    <cfRule type="cellIs" dxfId="1697" priority="2252" operator="lessThan">
      <formula>$C148</formula>
    </cfRule>
  </conditionalFormatting>
  <conditionalFormatting sqref="H152">
    <cfRule type="cellIs" dxfId="1696" priority="2249" operator="lessThan">
      <formula>$B148</formula>
    </cfRule>
    <cfRule type="cellIs" dxfId="1695" priority="2250" operator="greaterThan">
      <formula>$B148</formula>
    </cfRule>
  </conditionalFormatting>
  <conditionalFormatting sqref="J152">
    <cfRule type="cellIs" dxfId="1694" priority="2247" operator="lessThan">
      <formula>$B148</formula>
    </cfRule>
    <cfRule type="cellIs" dxfId="1693" priority="2248" operator="greaterThan">
      <formula>$B148</formula>
    </cfRule>
  </conditionalFormatting>
  <conditionalFormatting sqref="L152">
    <cfRule type="cellIs" dxfId="1692" priority="2245" operator="lessThan">
      <formula>$B148</formula>
    </cfRule>
    <cfRule type="cellIs" dxfId="1691" priority="2246" operator="greaterThan">
      <formula>$B148</formula>
    </cfRule>
  </conditionalFormatting>
  <conditionalFormatting sqref="N152">
    <cfRule type="cellIs" dxfId="1690" priority="2243" operator="lessThan">
      <formula>$B148</formula>
    </cfRule>
    <cfRule type="cellIs" dxfId="1689" priority="2244" operator="greaterThan">
      <formula>$B148</formula>
    </cfRule>
  </conditionalFormatting>
  <conditionalFormatting sqref="P152">
    <cfRule type="cellIs" dxfId="1688" priority="2241" operator="lessThan">
      <formula>$B148</formula>
    </cfRule>
    <cfRule type="cellIs" dxfId="1687" priority="2242" operator="greaterThan">
      <formula>$B148</formula>
    </cfRule>
  </conditionalFormatting>
  <conditionalFormatting sqref="R152">
    <cfRule type="cellIs" dxfId="1686" priority="2239" operator="lessThan">
      <formula>$B148</formula>
    </cfRule>
    <cfRule type="cellIs" dxfId="1685" priority="2240" operator="greaterThan">
      <formula>$B148</formula>
    </cfRule>
  </conditionalFormatting>
  <conditionalFormatting sqref="T152">
    <cfRule type="cellIs" dxfId="1684" priority="2237" operator="lessThan">
      <formula>$B148</formula>
    </cfRule>
    <cfRule type="cellIs" dxfId="1683" priority="2238" operator="greaterThan">
      <formula>$B148</formula>
    </cfRule>
  </conditionalFormatting>
  <conditionalFormatting sqref="V152">
    <cfRule type="cellIs" dxfId="1682" priority="2235" operator="lessThan">
      <formula>$B148</formula>
    </cfRule>
    <cfRule type="cellIs" dxfId="1681" priority="2236" operator="greaterThan">
      <formula>$B148</formula>
    </cfRule>
  </conditionalFormatting>
  <conditionalFormatting sqref="X152">
    <cfRule type="cellIs" dxfId="1680" priority="2233" operator="lessThan">
      <formula>$B148</formula>
    </cfRule>
    <cfRule type="cellIs" dxfId="1679" priority="2234" operator="greaterThan">
      <formula>$B148</formula>
    </cfRule>
  </conditionalFormatting>
  <conditionalFormatting sqref="Z152">
    <cfRule type="cellIs" dxfId="1678" priority="2231" operator="lessThan">
      <formula>$B148</formula>
    </cfRule>
    <cfRule type="cellIs" dxfId="1677" priority="2232" operator="greaterThan">
      <formula>$B148</formula>
    </cfRule>
  </conditionalFormatting>
  <conditionalFormatting sqref="AB152">
    <cfRule type="cellIs" dxfId="1676" priority="2229" operator="lessThan">
      <formula>$B148</formula>
    </cfRule>
    <cfRule type="cellIs" dxfId="1675" priority="2230" operator="greaterThan">
      <formula>$B148</formula>
    </cfRule>
  </conditionalFormatting>
  <conditionalFormatting sqref="I152">
    <cfRule type="cellIs" dxfId="1674" priority="2227" operator="greaterThan">
      <formula>$C148</formula>
    </cfRule>
    <cfRule type="cellIs" dxfId="1673" priority="2228" operator="lessThan">
      <formula>$C148</formula>
    </cfRule>
  </conditionalFormatting>
  <conditionalFormatting sqref="K152">
    <cfRule type="cellIs" dxfId="1672" priority="2225" operator="greaterThan">
      <formula>$C148</formula>
    </cfRule>
    <cfRule type="cellIs" dxfId="1671" priority="2226" operator="lessThan">
      <formula>$C148</formula>
    </cfRule>
  </conditionalFormatting>
  <conditionalFormatting sqref="M152">
    <cfRule type="cellIs" dxfId="1670" priority="2223" operator="greaterThan">
      <formula>$C148</formula>
    </cfRule>
    <cfRule type="cellIs" dxfId="1669" priority="2224" operator="lessThan">
      <formula>$C148</formula>
    </cfRule>
  </conditionalFormatting>
  <conditionalFormatting sqref="O152">
    <cfRule type="cellIs" dxfId="1668" priority="2221" operator="greaterThan">
      <formula>$C148</formula>
    </cfRule>
    <cfRule type="cellIs" dxfId="1667" priority="2222" operator="lessThan">
      <formula>$C148</formula>
    </cfRule>
  </conditionalFormatting>
  <conditionalFormatting sqref="Q152">
    <cfRule type="cellIs" dxfId="1666" priority="2219" operator="greaterThan">
      <formula>$C148</formula>
    </cfRule>
    <cfRule type="cellIs" dxfId="1665" priority="2220" operator="lessThan">
      <formula>$C148</formula>
    </cfRule>
  </conditionalFormatting>
  <conditionalFormatting sqref="S152">
    <cfRule type="cellIs" dxfId="1664" priority="2217" operator="greaterThan">
      <formula>$C148</formula>
    </cfRule>
    <cfRule type="cellIs" dxfId="1663" priority="2218" operator="lessThan">
      <formula>$C148</formula>
    </cfRule>
  </conditionalFormatting>
  <conditionalFormatting sqref="U152">
    <cfRule type="cellIs" dxfId="1662" priority="2215" operator="greaterThan">
      <formula>$C148</formula>
    </cfRule>
    <cfRule type="cellIs" dxfId="1661" priority="2216" operator="lessThan">
      <formula>$C148</formula>
    </cfRule>
  </conditionalFormatting>
  <conditionalFormatting sqref="W152">
    <cfRule type="cellIs" dxfId="1660" priority="2213" operator="greaterThan">
      <formula>$C148</formula>
    </cfRule>
    <cfRule type="cellIs" dxfId="1659" priority="2214" operator="lessThan">
      <formula>$C148</formula>
    </cfRule>
  </conditionalFormatting>
  <conditionalFormatting sqref="Y152">
    <cfRule type="cellIs" dxfId="1658" priority="2211" operator="greaterThan">
      <formula>$C148</formula>
    </cfRule>
    <cfRule type="cellIs" dxfId="1657" priority="2212" operator="lessThan">
      <formula>$C148</formula>
    </cfRule>
  </conditionalFormatting>
  <conditionalFormatting sqref="AA152">
    <cfRule type="cellIs" dxfId="1656" priority="2209" operator="greaterThan">
      <formula>$C148</formula>
    </cfRule>
    <cfRule type="cellIs" dxfId="1655" priority="2210" operator="lessThan">
      <formula>$C148</formula>
    </cfRule>
  </conditionalFormatting>
  <conditionalFormatting sqref="AC152">
    <cfRule type="cellIs" dxfId="1654" priority="2207" operator="greaterThan">
      <formula>$C148</formula>
    </cfRule>
    <cfRule type="cellIs" dxfId="1653" priority="2208" operator="lessThan">
      <formula>$C148</formula>
    </cfRule>
  </conditionalFormatting>
  <conditionalFormatting sqref="H156">
    <cfRule type="cellIs" dxfId="1652" priority="2205" operator="lessThan">
      <formula>$B148</formula>
    </cfRule>
    <cfRule type="cellIs" dxfId="1651" priority="2206" operator="greaterThan">
      <formula>$B148</formula>
    </cfRule>
  </conditionalFormatting>
  <conditionalFormatting sqref="J156">
    <cfRule type="cellIs" dxfId="1650" priority="2203" operator="lessThan">
      <formula>$B148</formula>
    </cfRule>
    <cfRule type="cellIs" dxfId="1649" priority="2204" operator="greaterThan">
      <formula>$B148</formula>
    </cfRule>
  </conditionalFormatting>
  <conditionalFormatting sqref="L156">
    <cfRule type="cellIs" dxfId="1648" priority="2201" operator="lessThan">
      <formula>$B148</formula>
    </cfRule>
    <cfRule type="cellIs" dxfId="1647" priority="2202" operator="greaterThan">
      <formula>$B148</formula>
    </cfRule>
  </conditionalFormatting>
  <conditionalFormatting sqref="N156">
    <cfRule type="cellIs" dxfId="1646" priority="2199" operator="lessThan">
      <formula>$B148</formula>
    </cfRule>
    <cfRule type="cellIs" dxfId="1645" priority="2200" operator="greaterThan">
      <formula>$B148</formula>
    </cfRule>
  </conditionalFormatting>
  <conditionalFormatting sqref="P156">
    <cfRule type="cellIs" dxfId="1644" priority="2197" operator="lessThan">
      <formula>$B148</formula>
    </cfRule>
    <cfRule type="cellIs" dxfId="1643" priority="2198" operator="greaterThan">
      <formula>$B148</formula>
    </cfRule>
  </conditionalFormatting>
  <conditionalFormatting sqref="R156">
    <cfRule type="cellIs" dxfId="1642" priority="2195" operator="lessThan">
      <formula>$B148</formula>
    </cfRule>
    <cfRule type="cellIs" dxfId="1641" priority="2196" operator="greaterThan">
      <formula>$B148</formula>
    </cfRule>
  </conditionalFormatting>
  <conditionalFormatting sqref="T156">
    <cfRule type="cellIs" dxfId="1640" priority="2193" operator="lessThan">
      <formula>$B148</formula>
    </cfRule>
    <cfRule type="cellIs" dxfId="1639" priority="2194" operator="greaterThan">
      <formula>$B148</formula>
    </cfRule>
  </conditionalFormatting>
  <conditionalFormatting sqref="V156">
    <cfRule type="cellIs" dxfId="1638" priority="2191" operator="lessThan">
      <formula>$B148</formula>
    </cfRule>
    <cfRule type="cellIs" dxfId="1637" priority="2192" operator="greaterThan">
      <formula>$B148</formula>
    </cfRule>
  </conditionalFormatting>
  <conditionalFormatting sqref="X156">
    <cfRule type="cellIs" dxfId="1636" priority="2189" operator="lessThan">
      <formula>$B148</formula>
    </cfRule>
    <cfRule type="cellIs" dxfId="1635" priority="2190" operator="greaterThan">
      <formula>$B148</formula>
    </cfRule>
  </conditionalFormatting>
  <conditionalFormatting sqref="Z156">
    <cfRule type="cellIs" dxfId="1634" priority="2187" operator="lessThan">
      <formula>$B148</formula>
    </cfRule>
    <cfRule type="cellIs" dxfId="1633" priority="2188" operator="greaterThan">
      <formula>$B148</formula>
    </cfRule>
  </conditionalFormatting>
  <conditionalFormatting sqref="AB156">
    <cfRule type="cellIs" dxfId="1632" priority="2185" operator="lessThan">
      <formula>$B148</formula>
    </cfRule>
    <cfRule type="cellIs" dxfId="1631" priority="2186" operator="greaterThan">
      <formula>$B148</formula>
    </cfRule>
  </conditionalFormatting>
  <conditionalFormatting sqref="I156">
    <cfRule type="cellIs" dxfId="1630" priority="2183" operator="greaterThan">
      <formula>$C148</formula>
    </cfRule>
    <cfRule type="cellIs" dxfId="1629" priority="2184" operator="lessThan">
      <formula>$C148</formula>
    </cfRule>
  </conditionalFormatting>
  <conditionalFormatting sqref="K156">
    <cfRule type="cellIs" dxfId="1628" priority="2181" operator="greaterThan">
      <formula>$C148</formula>
    </cfRule>
    <cfRule type="cellIs" dxfId="1627" priority="2182" operator="lessThan">
      <formula>$C148</formula>
    </cfRule>
  </conditionalFormatting>
  <conditionalFormatting sqref="M156">
    <cfRule type="cellIs" dxfId="1626" priority="2179" operator="greaterThan">
      <formula>$C148</formula>
    </cfRule>
    <cfRule type="cellIs" dxfId="1625" priority="2180" operator="lessThan">
      <formula>$C148</formula>
    </cfRule>
  </conditionalFormatting>
  <conditionalFormatting sqref="O156">
    <cfRule type="cellIs" dxfId="1624" priority="2177" operator="greaterThan">
      <formula>$C148</formula>
    </cfRule>
    <cfRule type="cellIs" dxfId="1623" priority="2178" operator="lessThan">
      <formula>$C148</formula>
    </cfRule>
  </conditionalFormatting>
  <conditionalFormatting sqref="Q156">
    <cfRule type="cellIs" dxfId="1622" priority="2175" operator="greaterThan">
      <formula>$C148</formula>
    </cfRule>
    <cfRule type="cellIs" dxfId="1621" priority="2176" operator="lessThan">
      <formula>$C148</formula>
    </cfRule>
  </conditionalFormatting>
  <conditionalFormatting sqref="S156">
    <cfRule type="cellIs" dxfId="1620" priority="2173" operator="greaterThan">
      <formula>$C148</formula>
    </cfRule>
    <cfRule type="cellIs" dxfId="1619" priority="2174" operator="lessThan">
      <formula>$C148</formula>
    </cfRule>
  </conditionalFormatting>
  <conditionalFormatting sqref="U156">
    <cfRule type="cellIs" dxfId="1618" priority="2171" operator="greaterThan">
      <formula>$C148</formula>
    </cfRule>
    <cfRule type="cellIs" dxfId="1617" priority="2172" operator="lessThan">
      <formula>$C148</formula>
    </cfRule>
  </conditionalFormatting>
  <conditionalFormatting sqref="W156">
    <cfRule type="cellIs" dxfId="1616" priority="2169" operator="greaterThan">
      <formula>$C148</formula>
    </cfRule>
    <cfRule type="cellIs" dxfId="1615" priority="2170" operator="lessThan">
      <formula>$C148</formula>
    </cfRule>
  </conditionalFormatting>
  <conditionalFormatting sqref="Y156">
    <cfRule type="cellIs" dxfId="1614" priority="2167" operator="greaterThan">
      <formula>$C148</formula>
    </cfRule>
    <cfRule type="cellIs" dxfId="1613" priority="2168" operator="lessThan">
      <formula>$C148</formula>
    </cfRule>
  </conditionalFormatting>
  <conditionalFormatting sqref="AA156">
    <cfRule type="cellIs" dxfId="1612" priority="2165" operator="greaterThan">
      <formula>$C148</formula>
    </cfRule>
    <cfRule type="cellIs" dxfId="1611" priority="2166" operator="lessThan">
      <formula>$C148</formula>
    </cfRule>
  </conditionalFormatting>
  <conditionalFormatting sqref="AC156">
    <cfRule type="cellIs" dxfId="1610" priority="2163" operator="greaterThan">
      <formula>$C148</formula>
    </cfRule>
    <cfRule type="cellIs" dxfId="1609" priority="2164" operator="lessThan">
      <formula>$C148</formula>
    </cfRule>
  </conditionalFormatting>
  <conditionalFormatting sqref="H160">
    <cfRule type="cellIs" dxfId="1608" priority="2161" operator="lessThan">
      <formula>$B148</formula>
    </cfRule>
    <cfRule type="cellIs" dxfId="1607" priority="2162" operator="greaterThan">
      <formula>$B148</formula>
    </cfRule>
  </conditionalFormatting>
  <conditionalFormatting sqref="J160">
    <cfRule type="cellIs" dxfId="1606" priority="2159" operator="lessThan">
      <formula>$B148</formula>
    </cfRule>
    <cfRule type="cellIs" dxfId="1605" priority="2160" operator="greaterThan">
      <formula>$B148</formula>
    </cfRule>
  </conditionalFormatting>
  <conditionalFormatting sqref="L160">
    <cfRule type="cellIs" dxfId="1604" priority="2157" operator="lessThan">
      <formula>$B148</formula>
    </cfRule>
    <cfRule type="cellIs" dxfId="1603" priority="2158" operator="greaterThan">
      <formula>$B148</formula>
    </cfRule>
  </conditionalFormatting>
  <conditionalFormatting sqref="N160">
    <cfRule type="cellIs" dxfId="1602" priority="2155" operator="lessThan">
      <formula>$B148</formula>
    </cfRule>
    <cfRule type="cellIs" dxfId="1601" priority="2156" operator="greaterThan">
      <formula>$B148</formula>
    </cfRule>
  </conditionalFormatting>
  <conditionalFormatting sqref="P160">
    <cfRule type="cellIs" dxfId="1600" priority="2153" operator="lessThan">
      <formula>$B148</formula>
    </cfRule>
    <cfRule type="cellIs" dxfId="1599" priority="2154" operator="greaterThan">
      <formula>$B148</formula>
    </cfRule>
  </conditionalFormatting>
  <conditionalFormatting sqref="R160">
    <cfRule type="cellIs" dxfId="1598" priority="2151" operator="lessThan">
      <formula>$B148</formula>
    </cfRule>
    <cfRule type="cellIs" dxfId="1597" priority="2152" operator="greaterThan">
      <formula>$B148</formula>
    </cfRule>
  </conditionalFormatting>
  <conditionalFormatting sqref="T160">
    <cfRule type="cellIs" dxfId="1596" priority="2149" operator="lessThan">
      <formula>$B148</formula>
    </cfRule>
    <cfRule type="cellIs" dxfId="1595" priority="2150" operator="greaterThan">
      <formula>$B148</formula>
    </cfRule>
  </conditionalFormatting>
  <conditionalFormatting sqref="V160">
    <cfRule type="cellIs" dxfId="1594" priority="2147" operator="lessThan">
      <formula>$B148</formula>
    </cfRule>
    <cfRule type="cellIs" dxfId="1593" priority="2148" operator="greaterThan">
      <formula>$B148</formula>
    </cfRule>
  </conditionalFormatting>
  <conditionalFormatting sqref="X160">
    <cfRule type="cellIs" dxfId="1592" priority="2145" operator="lessThan">
      <formula>$B148</formula>
    </cfRule>
    <cfRule type="cellIs" dxfId="1591" priority="2146" operator="greaterThan">
      <formula>$B148</formula>
    </cfRule>
  </conditionalFormatting>
  <conditionalFormatting sqref="Z160">
    <cfRule type="cellIs" dxfId="1590" priority="2143" operator="lessThan">
      <formula>$B148</formula>
    </cfRule>
    <cfRule type="cellIs" dxfId="1589" priority="2144" operator="greaterThan">
      <formula>$B148</formula>
    </cfRule>
  </conditionalFormatting>
  <conditionalFormatting sqref="AB160">
    <cfRule type="cellIs" dxfId="1588" priority="2141" operator="lessThan">
      <formula>$B148</formula>
    </cfRule>
    <cfRule type="cellIs" dxfId="1587" priority="2142" operator="greaterThan">
      <formula>$B148</formula>
    </cfRule>
  </conditionalFormatting>
  <conditionalFormatting sqref="I160">
    <cfRule type="cellIs" dxfId="1586" priority="2139" operator="greaterThan">
      <formula>$C148</formula>
    </cfRule>
    <cfRule type="cellIs" dxfId="1585" priority="2140" operator="lessThan">
      <formula>$C148</formula>
    </cfRule>
  </conditionalFormatting>
  <conditionalFormatting sqref="K160">
    <cfRule type="cellIs" dxfId="1584" priority="2137" operator="greaterThan">
      <formula>$C148</formula>
    </cfRule>
    <cfRule type="cellIs" dxfId="1583" priority="2138" operator="lessThan">
      <formula>$C148</formula>
    </cfRule>
  </conditionalFormatting>
  <conditionalFormatting sqref="M160">
    <cfRule type="cellIs" dxfId="1582" priority="2135" operator="greaterThan">
      <formula>$C148</formula>
    </cfRule>
    <cfRule type="cellIs" dxfId="1581" priority="2136" operator="lessThan">
      <formula>$C148</formula>
    </cfRule>
  </conditionalFormatting>
  <conditionalFormatting sqref="O160">
    <cfRule type="cellIs" dxfId="1580" priority="2133" operator="greaterThan">
      <formula>$C148</formula>
    </cfRule>
    <cfRule type="cellIs" dxfId="1579" priority="2134" operator="lessThan">
      <formula>$C148</formula>
    </cfRule>
  </conditionalFormatting>
  <conditionalFormatting sqref="Q160">
    <cfRule type="cellIs" dxfId="1578" priority="2131" operator="greaterThan">
      <formula>$C148</formula>
    </cfRule>
    <cfRule type="cellIs" dxfId="1577" priority="2132" operator="lessThan">
      <formula>$C148</formula>
    </cfRule>
  </conditionalFormatting>
  <conditionalFormatting sqref="S160">
    <cfRule type="cellIs" dxfId="1576" priority="2129" operator="greaterThan">
      <formula>$C148</formula>
    </cfRule>
    <cfRule type="cellIs" dxfId="1575" priority="2130" operator="lessThan">
      <formula>$C148</formula>
    </cfRule>
  </conditionalFormatting>
  <conditionalFormatting sqref="U160">
    <cfRule type="cellIs" dxfId="1574" priority="2127" operator="greaterThan">
      <formula>$C148</formula>
    </cfRule>
    <cfRule type="cellIs" dxfId="1573" priority="2128" operator="lessThan">
      <formula>$C148</formula>
    </cfRule>
  </conditionalFormatting>
  <conditionalFormatting sqref="W160">
    <cfRule type="cellIs" dxfId="1572" priority="2125" operator="greaterThan">
      <formula>$C148</formula>
    </cfRule>
    <cfRule type="cellIs" dxfId="1571" priority="2126" operator="lessThan">
      <formula>$C148</formula>
    </cfRule>
  </conditionalFormatting>
  <conditionalFormatting sqref="Y160">
    <cfRule type="cellIs" dxfId="1570" priority="2123" operator="greaterThan">
      <formula>$C148</formula>
    </cfRule>
    <cfRule type="cellIs" dxfId="1569" priority="2124" operator="lessThan">
      <formula>$C148</formula>
    </cfRule>
  </conditionalFormatting>
  <conditionalFormatting sqref="AA160">
    <cfRule type="cellIs" dxfId="1568" priority="2121" operator="greaterThan">
      <formula>$C148</formula>
    </cfRule>
    <cfRule type="cellIs" dxfId="1567" priority="2122" operator="lessThan">
      <formula>$C148</formula>
    </cfRule>
  </conditionalFormatting>
  <conditionalFormatting sqref="AC160">
    <cfRule type="cellIs" dxfId="1566" priority="2119" operator="greaterThan">
      <formula>$C148</formula>
    </cfRule>
    <cfRule type="cellIs" dxfId="1565" priority="2120" operator="lessThan">
      <formula>$C148</formula>
    </cfRule>
  </conditionalFormatting>
  <conditionalFormatting sqref="F150">
    <cfRule type="cellIs" dxfId="1564" priority="2118" operator="equal">
      <formula>1</formula>
    </cfRule>
  </conditionalFormatting>
  <conditionalFormatting sqref="F149">
    <cfRule type="cellIs" dxfId="1563" priority="2114" operator="greaterThan">
      <formula>0</formula>
    </cfRule>
    <cfRule type="cellIs" dxfId="1562" priority="2117" operator="lessThan">
      <formula>0</formula>
    </cfRule>
  </conditionalFormatting>
  <conditionalFormatting sqref="H149">
    <cfRule type="cellIs" dxfId="1561" priority="2110" operator="greaterThan">
      <formula>0</formula>
    </cfRule>
    <cfRule type="cellIs" dxfId="1560" priority="2113" operator="lessThan">
      <formula>0</formula>
    </cfRule>
  </conditionalFormatting>
  <conditionalFormatting sqref="J149">
    <cfRule type="cellIs" dxfId="1559" priority="2106" operator="greaterThan">
      <formula>0</formula>
    </cfRule>
    <cfRule type="cellIs" dxfId="1558" priority="2109" operator="lessThan">
      <formula>0</formula>
    </cfRule>
  </conditionalFormatting>
  <conditionalFormatting sqref="L149">
    <cfRule type="cellIs" dxfId="1557" priority="2102" operator="greaterThan">
      <formula>0</formula>
    </cfRule>
    <cfRule type="cellIs" dxfId="1556" priority="2105" operator="lessThan">
      <formula>0</formula>
    </cfRule>
  </conditionalFormatting>
  <conditionalFormatting sqref="N149">
    <cfRule type="cellIs" dxfId="1555" priority="2098" operator="greaterThan">
      <formula>0</formula>
    </cfRule>
    <cfRule type="cellIs" dxfId="1554" priority="2101" operator="lessThan">
      <formula>0</formula>
    </cfRule>
  </conditionalFormatting>
  <conditionalFormatting sqref="P149">
    <cfRule type="cellIs" dxfId="1553" priority="2094" operator="greaterThan">
      <formula>0</formula>
    </cfRule>
    <cfRule type="cellIs" dxfId="1552" priority="2097" operator="lessThan">
      <formula>0</formula>
    </cfRule>
  </conditionalFormatting>
  <conditionalFormatting sqref="R149">
    <cfRule type="cellIs" dxfId="1551" priority="2090" operator="greaterThan">
      <formula>0</formula>
    </cfRule>
    <cfRule type="cellIs" dxfId="1550" priority="2093" operator="lessThan">
      <formula>0</formula>
    </cfRule>
  </conditionalFormatting>
  <conditionalFormatting sqref="T149">
    <cfRule type="cellIs" dxfId="1549" priority="2086" operator="greaterThan">
      <formula>0</formula>
    </cfRule>
    <cfRule type="cellIs" dxfId="1548" priority="2089" operator="lessThan">
      <formula>0</formula>
    </cfRule>
  </conditionalFormatting>
  <conditionalFormatting sqref="V149">
    <cfRule type="cellIs" dxfId="1547" priority="2082" operator="greaterThan">
      <formula>0</formula>
    </cfRule>
    <cfRule type="cellIs" dxfId="1546" priority="2085" operator="lessThan">
      <formula>0</formula>
    </cfRule>
  </conditionalFormatting>
  <conditionalFormatting sqref="X149">
    <cfRule type="cellIs" dxfId="1545" priority="2078" operator="greaterThan">
      <formula>0</formula>
    </cfRule>
    <cfRule type="cellIs" dxfId="1544" priority="2081" operator="lessThan">
      <formula>0</formula>
    </cfRule>
  </conditionalFormatting>
  <conditionalFormatting sqref="Z149">
    <cfRule type="cellIs" dxfId="1543" priority="2074" operator="greaterThan">
      <formula>0</formula>
    </cfRule>
    <cfRule type="cellIs" dxfId="1542" priority="2077" operator="lessThan">
      <formula>0</formula>
    </cfRule>
  </conditionalFormatting>
  <conditionalFormatting sqref="AB149">
    <cfRule type="cellIs" dxfId="1541" priority="2070" operator="greaterThan">
      <formula>0</formula>
    </cfRule>
    <cfRule type="cellIs" dxfId="1540" priority="2073" operator="lessThan">
      <formula>0</formula>
    </cfRule>
  </conditionalFormatting>
  <conditionalFormatting sqref="F153">
    <cfRule type="cellIs" dxfId="1539" priority="2068" operator="greaterThan">
      <formula>0</formula>
    </cfRule>
    <cfRule type="cellIs" dxfId="1538" priority="2069" operator="lessThan">
      <formula>0</formula>
    </cfRule>
  </conditionalFormatting>
  <conditionalFormatting sqref="F157">
    <cfRule type="cellIs" dxfId="1537" priority="2066" operator="greaterThan">
      <formula>0</formula>
    </cfRule>
    <cfRule type="cellIs" dxfId="1536" priority="2067" operator="lessThan">
      <formula>0</formula>
    </cfRule>
  </conditionalFormatting>
  <conditionalFormatting sqref="F161">
    <cfRule type="cellIs" dxfId="1535" priority="2064" operator="greaterThan">
      <formula>0</formula>
    </cfRule>
    <cfRule type="cellIs" dxfId="1534" priority="2065" operator="lessThan">
      <formula>0</formula>
    </cfRule>
  </conditionalFormatting>
  <conditionalFormatting sqref="G153">
    <cfRule type="cellIs" dxfId="1533" priority="2062" operator="lessThan">
      <formula>0</formula>
    </cfRule>
    <cfRule type="cellIs" dxfId="1532" priority="2063" operator="greaterThan">
      <formula>0</formula>
    </cfRule>
  </conditionalFormatting>
  <conditionalFormatting sqref="G157">
    <cfRule type="cellIs" dxfId="1531" priority="2060" operator="lessThan">
      <formula>0</formula>
    </cfRule>
    <cfRule type="cellIs" dxfId="1530" priority="2061" operator="greaterThan">
      <formula>0</formula>
    </cfRule>
  </conditionalFormatting>
  <conditionalFormatting sqref="G161">
    <cfRule type="cellIs" dxfId="1529" priority="2058" operator="lessThan">
      <formula>0</formula>
    </cfRule>
    <cfRule type="cellIs" dxfId="1528" priority="2059" operator="greaterThan">
      <formula>0</formula>
    </cfRule>
  </conditionalFormatting>
  <conditionalFormatting sqref="H153">
    <cfRule type="cellIs" dxfId="1527" priority="2056" operator="greaterThan">
      <formula>0</formula>
    </cfRule>
    <cfRule type="cellIs" dxfId="1526" priority="2057" operator="lessThan">
      <formula>0</formula>
    </cfRule>
  </conditionalFormatting>
  <conditionalFormatting sqref="I153">
    <cfRule type="cellIs" dxfId="1525" priority="2054" operator="lessThan">
      <formula>0</formula>
    </cfRule>
    <cfRule type="cellIs" dxfId="1524" priority="2055" operator="greaterThan">
      <formula>0</formula>
    </cfRule>
  </conditionalFormatting>
  <conditionalFormatting sqref="J153">
    <cfRule type="cellIs" dxfId="1523" priority="2052" operator="greaterThan">
      <formula>0</formula>
    </cfRule>
    <cfRule type="cellIs" dxfId="1522" priority="2053" operator="lessThan">
      <formula>0</formula>
    </cfRule>
  </conditionalFormatting>
  <conditionalFormatting sqref="K153">
    <cfRule type="cellIs" dxfId="1521" priority="2050" operator="lessThan">
      <formula>0</formula>
    </cfRule>
    <cfRule type="cellIs" dxfId="1520" priority="2051" operator="greaterThan">
      <formula>0</formula>
    </cfRule>
  </conditionalFormatting>
  <conditionalFormatting sqref="L153">
    <cfRule type="cellIs" dxfId="1519" priority="2048" operator="greaterThan">
      <formula>0</formula>
    </cfRule>
    <cfRule type="cellIs" dxfId="1518" priority="2049" operator="lessThan">
      <formula>0</formula>
    </cfRule>
  </conditionalFormatting>
  <conditionalFormatting sqref="M153">
    <cfRule type="cellIs" dxfId="1517" priority="2046" operator="lessThan">
      <formula>0</formula>
    </cfRule>
    <cfRule type="cellIs" dxfId="1516" priority="2047" operator="greaterThan">
      <formula>0</formula>
    </cfRule>
  </conditionalFormatting>
  <conditionalFormatting sqref="N153">
    <cfRule type="cellIs" dxfId="1515" priority="2044" operator="greaterThan">
      <formula>0</formula>
    </cfRule>
    <cfRule type="cellIs" dxfId="1514" priority="2045" operator="lessThan">
      <formula>0</formula>
    </cfRule>
  </conditionalFormatting>
  <conditionalFormatting sqref="O153">
    <cfRule type="cellIs" dxfId="1513" priority="2042" operator="lessThan">
      <formula>0</formula>
    </cfRule>
    <cfRule type="cellIs" dxfId="1512" priority="2043" operator="greaterThan">
      <formula>0</formula>
    </cfRule>
  </conditionalFormatting>
  <conditionalFormatting sqref="P153">
    <cfRule type="cellIs" dxfId="1511" priority="2040" operator="greaterThan">
      <formula>0</formula>
    </cfRule>
    <cfRule type="cellIs" dxfId="1510" priority="2041" operator="lessThan">
      <formula>0</formula>
    </cfRule>
  </conditionalFormatting>
  <conditionalFormatting sqref="Q153">
    <cfRule type="cellIs" dxfId="1509" priority="2038" operator="lessThan">
      <formula>0</formula>
    </cfRule>
    <cfRule type="cellIs" dxfId="1508" priority="2039" operator="greaterThan">
      <formula>0</formula>
    </cfRule>
  </conditionalFormatting>
  <conditionalFormatting sqref="R153">
    <cfRule type="cellIs" dxfId="1507" priority="2036" operator="greaterThan">
      <formula>0</formula>
    </cfRule>
    <cfRule type="cellIs" dxfId="1506" priority="2037" operator="lessThan">
      <formula>0</formula>
    </cfRule>
  </conditionalFormatting>
  <conditionalFormatting sqref="S153">
    <cfRule type="cellIs" dxfId="1505" priority="2034" operator="lessThan">
      <formula>0</formula>
    </cfRule>
    <cfRule type="cellIs" dxfId="1504" priority="2035" operator="greaterThan">
      <formula>0</formula>
    </cfRule>
  </conditionalFormatting>
  <conditionalFormatting sqref="T153">
    <cfRule type="cellIs" dxfId="1503" priority="2032" operator="greaterThan">
      <formula>0</formula>
    </cfRule>
    <cfRule type="cellIs" dxfId="1502" priority="2033" operator="lessThan">
      <formula>0</formula>
    </cfRule>
  </conditionalFormatting>
  <conditionalFormatting sqref="U153">
    <cfRule type="cellIs" dxfId="1501" priority="2030" operator="lessThan">
      <formula>0</formula>
    </cfRule>
    <cfRule type="cellIs" dxfId="1500" priority="2031" operator="greaterThan">
      <formula>0</formula>
    </cfRule>
  </conditionalFormatting>
  <conditionalFormatting sqref="V153">
    <cfRule type="cellIs" dxfId="1499" priority="2028" operator="greaterThan">
      <formula>0</formula>
    </cfRule>
    <cfRule type="cellIs" dxfId="1498" priority="2029" operator="lessThan">
      <formula>0</formula>
    </cfRule>
  </conditionalFormatting>
  <conditionalFormatting sqref="W153">
    <cfRule type="cellIs" dxfId="1497" priority="2026" operator="lessThan">
      <formula>0</formula>
    </cfRule>
    <cfRule type="cellIs" dxfId="1496" priority="2027" operator="greaterThan">
      <formula>0</formula>
    </cfRule>
  </conditionalFormatting>
  <conditionalFormatting sqref="X153">
    <cfRule type="cellIs" dxfId="1495" priority="2024" operator="greaterThan">
      <formula>0</formula>
    </cfRule>
    <cfRule type="cellIs" dxfId="1494" priority="2025" operator="lessThan">
      <formula>0</formula>
    </cfRule>
  </conditionalFormatting>
  <conditionalFormatting sqref="Y153">
    <cfRule type="cellIs" dxfId="1493" priority="2022" operator="lessThan">
      <formula>0</formula>
    </cfRule>
    <cfRule type="cellIs" dxfId="1492" priority="2023" operator="greaterThan">
      <formula>0</formula>
    </cfRule>
  </conditionalFormatting>
  <conditionalFormatting sqref="Z153">
    <cfRule type="cellIs" dxfId="1491" priority="2020" operator="greaterThan">
      <formula>0</formula>
    </cfRule>
    <cfRule type="cellIs" dxfId="1490" priority="2021" operator="lessThan">
      <formula>0</formula>
    </cfRule>
  </conditionalFormatting>
  <conditionalFormatting sqref="AA153">
    <cfRule type="cellIs" dxfId="1489" priority="2018" operator="lessThan">
      <formula>0</formula>
    </cfRule>
    <cfRule type="cellIs" dxfId="1488" priority="2019" operator="greaterThan">
      <formula>0</formula>
    </cfRule>
  </conditionalFormatting>
  <conditionalFormatting sqref="AB153">
    <cfRule type="cellIs" dxfId="1487" priority="2016" operator="greaterThan">
      <formula>0</formula>
    </cfRule>
    <cfRule type="cellIs" dxfId="1486" priority="2017" operator="lessThan">
      <formula>0</formula>
    </cfRule>
  </conditionalFormatting>
  <conditionalFormatting sqref="AC153">
    <cfRule type="cellIs" dxfId="1485" priority="2014" operator="lessThan">
      <formula>0</formula>
    </cfRule>
    <cfRule type="cellIs" dxfId="1484" priority="2015" operator="greaterThan">
      <formula>0</formula>
    </cfRule>
  </conditionalFormatting>
  <conditionalFormatting sqref="H157">
    <cfRule type="cellIs" dxfId="1483" priority="2012" operator="greaterThan">
      <formula>0</formula>
    </cfRule>
    <cfRule type="cellIs" dxfId="1482" priority="2013" operator="lessThan">
      <formula>0</formula>
    </cfRule>
  </conditionalFormatting>
  <conditionalFormatting sqref="I157">
    <cfRule type="cellIs" dxfId="1481" priority="2010" operator="lessThan">
      <formula>0</formula>
    </cfRule>
    <cfRule type="cellIs" dxfId="1480" priority="2011" operator="greaterThan">
      <formula>0</formula>
    </cfRule>
  </conditionalFormatting>
  <conditionalFormatting sqref="J157">
    <cfRule type="cellIs" dxfId="1479" priority="2008" operator="greaterThan">
      <formula>0</formula>
    </cfRule>
    <cfRule type="cellIs" dxfId="1478" priority="2009" operator="lessThan">
      <formula>0</formula>
    </cfRule>
  </conditionalFormatting>
  <conditionalFormatting sqref="K157">
    <cfRule type="cellIs" dxfId="1477" priority="2006" operator="lessThan">
      <formula>0</formula>
    </cfRule>
    <cfRule type="cellIs" dxfId="1476" priority="2007" operator="greaterThan">
      <formula>0</formula>
    </cfRule>
  </conditionalFormatting>
  <conditionalFormatting sqref="L157">
    <cfRule type="cellIs" dxfId="1475" priority="2004" operator="greaterThan">
      <formula>0</formula>
    </cfRule>
    <cfRule type="cellIs" dxfId="1474" priority="2005" operator="lessThan">
      <formula>0</formula>
    </cfRule>
  </conditionalFormatting>
  <conditionalFormatting sqref="M157">
    <cfRule type="cellIs" dxfId="1473" priority="2002" operator="lessThan">
      <formula>0</formula>
    </cfRule>
    <cfRule type="cellIs" dxfId="1472" priority="2003" operator="greaterThan">
      <formula>0</formula>
    </cfRule>
  </conditionalFormatting>
  <conditionalFormatting sqref="N157">
    <cfRule type="cellIs" dxfId="1471" priority="2000" operator="greaterThan">
      <formula>0</formula>
    </cfRule>
    <cfRule type="cellIs" dxfId="1470" priority="2001" operator="lessThan">
      <formula>0</formula>
    </cfRule>
  </conditionalFormatting>
  <conditionalFormatting sqref="O157">
    <cfRule type="cellIs" dxfId="1469" priority="1998" operator="lessThan">
      <formula>0</formula>
    </cfRule>
    <cfRule type="cellIs" dxfId="1468" priority="1999" operator="greaterThan">
      <formula>0</formula>
    </cfRule>
  </conditionalFormatting>
  <conditionalFormatting sqref="P157">
    <cfRule type="cellIs" dxfId="1467" priority="1996" operator="greaterThan">
      <formula>0</formula>
    </cfRule>
    <cfRule type="cellIs" dxfId="1466" priority="1997" operator="lessThan">
      <formula>0</formula>
    </cfRule>
  </conditionalFormatting>
  <conditionalFormatting sqref="Q157">
    <cfRule type="cellIs" dxfId="1465" priority="1994" operator="lessThan">
      <formula>0</formula>
    </cfRule>
    <cfRule type="cellIs" dxfId="1464" priority="1995" operator="greaterThan">
      <formula>0</formula>
    </cfRule>
  </conditionalFormatting>
  <conditionalFormatting sqref="R157">
    <cfRule type="cellIs" dxfId="1463" priority="1992" operator="greaterThan">
      <formula>0</formula>
    </cfRule>
    <cfRule type="cellIs" dxfId="1462" priority="1993" operator="lessThan">
      <formula>0</formula>
    </cfRule>
  </conditionalFormatting>
  <conditionalFormatting sqref="S157">
    <cfRule type="cellIs" dxfId="1461" priority="1990" operator="lessThan">
      <formula>0</formula>
    </cfRule>
    <cfRule type="cellIs" dxfId="1460" priority="1991" operator="greaterThan">
      <formula>0</formula>
    </cfRule>
  </conditionalFormatting>
  <conditionalFormatting sqref="T157">
    <cfRule type="cellIs" dxfId="1459" priority="1988" operator="greaterThan">
      <formula>0</formula>
    </cfRule>
    <cfRule type="cellIs" dxfId="1458" priority="1989" operator="lessThan">
      <formula>0</formula>
    </cfRule>
  </conditionalFormatting>
  <conditionalFormatting sqref="U157">
    <cfRule type="cellIs" dxfId="1457" priority="1986" operator="lessThan">
      <formula>0</formula>
    </cfRule>
    <cfRule type="cellIs" dxfId="1456" priority="1987" operator="greaterThan">
      <formula>0</formula>
    </cfRule>
  </conditionalFormatting>
  <conditionalFormatting sqref="V157">
    <cfRule type="cellIs" dxfId="1455" priority="1984" operator="greaterThan">
      <formula>0</formula>
    </cfRule>
    <cfRule type="cellIs" dxfId="1454" priority="1985" operator="lessThan">
      <formula>0</formula>
    </cfRule>
  </conditionalFormatting>
  <conditionalFormatting sqref="W157">
    <cfRule type="cellIs" dxfId="1453" priority="1982" operator="lessThan">
      <formula>0</formula>
    </cfRule>
    <cfRule type="cellIs" dxfId="1452" priority="1983" operator="greaterThan">
      <formula>0</formula>
    </cfRule>
  </conditionalFormatting>
  <conditionalFormatting sqref="X157">
    <cfRule type="cellIs" dxfId="1451" priority="1980" operator="greaterThan">
      <formula>0</formula>
    </cfRule>
    <cfRule type="cellIs" dxfId="1450" priority="1981" operator="lessThan">
      <formula>0</formula>
    </cfRule>
  </conditionalFormatting>
  <conditionalFormatting sqref="Y157">
    <cfRule type="cellIs" dxfId="1449" priority="1978" operator="lessThan">
      <formula>0</formula>
    </cfRule>
    <cfRule type="cellIs" dxfId="1448" priority="1979" operator="greaterThan">
      <formula>0</formula>
    </cfRule>
  </conditionalFormatting>
  <conditionalFormatting sqref="Z157">
    <cfRule type="cellIs" dxfId="1447" priority="1976" operator="greaterThan">
      <formula>0</formula>
    </cfRule>
    <cfRule type="cellIs" dxfId="1446" priority="1977" operator="lessThan">
      <formula>0</formula>
    </cfRule>
  </conditionalFormatting>
  <conditionalFormatting sqref="AA157">
    <cfRule type="cellIs" dxfId="1445" priority="1974" operator="lessThan">
      <formula>0</formula>
    </cfRule>
    <cfRule type="cellIs" dxfId="1444" priority="1975" operator="greaterThan">
      <formula>0</formula>
    </cfRule>
  </conditionalFormatting>
  <conditionalFormatting sqref="AB157">
    <cfRule type="cellIs" dxfId="1443" priority="1972" operator="greaterThan">
      <formula>0</formula>
    </cfRule>
    <cfRule type="cellIs" dxfId="1442" priority="1973" operator="lessThan">
      <formula>0</formula>
    </cfRule>
  </conditionalFormatting>
  <conditionalFormatting sqref="AC157">
    <cfRule type="cellIs" dxfId="1441" priority="1970" operator="lessThan">
      <formula>0</formula>
    </cfRule>
    <cfRule type="cellIs" dxfId="1440" priority="1971" operator="greaterThan">
      <formula>0</formula>
    </cfRule>
  </conditionalFormatting>
  <conditionalFormatting sqref="H161">
    <cfRule type="cellIs" dxfId="1439" priority="1968" operator="greaterThan">
      <formula>0</formula>
    </cfRule>
    <cfRule type="cellIs" dxfId="1438" priority="1969" operator="lessThan">
      <formula>0</formula>
    </cfRule>
  </conditionalFormatting>
  <conditionalFormatting sqref="I161">
    <cfRule type="cellIs" dxfId="1437" priority="1966" operator="lessThan">
      <formula>0</formula>
    </cfRule>
    <cfRule type="cellIs" dxfId="1436" priority="1967" operator="greaterThan">
      <formula>0</formula>
    </cfRule>
  </conditionalFormatting>
  <conditionalFormatting sqref="J161">
    <cfRule type="cellIs" dxfId="1435" priority="1964" operator="greaterThan">
      <formula>0</formula>
    </cfRule>
    <cfRule type="cellIs" dxfId="1434" priority="1965" operator="lessThan">
      <formula>0</formula>
    </cfRule>
  </conditionalFormatting>
  <conditionalFormatting sqref="K161">
    <cfRule type="cellIs" dxfId="1433" priority="1962" operator="lessThan">
      <formula>0</formula>
    </cfRule>
    <cfRule type="cellIs" dxfId="1432" priority="1963" operator="greaterThan">
      <formula>0</formula>
    </cfRule>
  </conditionalFormatting>
  <conditionalFormatting sqref="L161">
    <cfRule type="cellIs" dxfId="1431" priority="1960" operator="greaterThan">
      <formula>0</formula>
    </cfRule>
    <cfRule type="cellIs" dxfId="1430" priority="1961" operator="lessThan">
      <formula>0</formula>
    </cfRule>
  </conditionalFormatting>
  <conditionalFormatting sqref="M161">
    <cfRule type="cellIs" dxfId="1429" priority="1958" operator="lessThan">
      <formula>0</formula>
    </cfRule>
    <cfRule type="cellIs" dxfId="1428" priority="1959" operator="greaterThan">
      <formula>0</formula>
    </cfRule>
  </conditionalFormatting>
  <conditionalFormatting sqref="N161">
    <cfRule type="cellIs" dxfId="1427" priority="1956" operator="greaterThan">
      <formula>0</formula>
    </cfRule>
    <cfRule type="cellIs" dxfId="1426" priority="1957" operator="lessThan">
      <formula>0</formula>
    </cfRule>
  </conditionalFormatting>
  <conditionalFormatting sqref="O161">
    <cfRule type="cellIs" dxfId="1425" priority="1954" operator="lessThan">
      <formula>0</formula>
    </cfRule>
    <cfRule type="cellIs" dxfId="1424" priority="1955" operator="greaterThan">
      <formula>0</formula>
    </cfRule>
  </conditionalFormatting>
  <conditionalFormatting sqref="P161">
    <cfRule type="cellIs" dxfId="1423" priority="1952" operator="greaterThan">
      <formula>0</formula>
    </cfRule>
    <cfRule type="cellIs" dxfId="1422" priority="1953" operator="lessThan">
      <formula>0</formula>
    </cfRule>
  </conditionalFormatting>
  <conditionalFormatting sqref="Q161">
    <cfRule type="cellIs" dxfId="1421" priority="1950" operator="lessThan">
      <formula>0</formula>
    </cfRule>
    <cfRule type="cellIs" dxfId="1420" priority="1951" operator="greaterThan">
      <formula>0</formula>
    </cfRule>
  </conditionalFormatting>
  <conditionalFormatting sqref="R161">
    <cfRule type="cellIs" dxfId="1419" priority="1948" operator="greaterThan">
      <formula>0</formula>
    </cfRule>
    <cfRule type="cellIs" dxfId="1418" priority="1949" operator="lessThan">
      <formula>0</formula>
    </cfRule>
  </conditionalFormatting>
  <conditionalFormatting sqref="S161">
    <cfRule type="cellIs" dxfId="1417" priority="1946" operator="lessThan">
      <formula>0</formula>
    </cfRule>
    <cfRule type="cellIs" dxfId="1416" priority="1947" operator="greaterThan">
      <formula>0</formula>
    </cfRule>
  </conditionalFormatting>
  <conditionalFormatting sqref="T161">
    <cfRule type="cellIs" dxfId="1415" priority="1944" operator="greaterThan">
      <formula>0</formula>
    </cfRule>
    <cfRule type="cellIs" dxfId="1414" priority="1945" operator="lessThan">
      <formula>0</formula>
    </cfRule>
  </conditionalFormatting>
  <conditionalFormatting sqref="U161">
    <cfRule type="cellIs" dxfId="1413" priority="1942" operator="lessThan">
      <formula>0</formula>
    </cfRule>
    <cfRule type="cellIs" dxfId="1412" priority="1943" operator="greaterThan">
      <formula>0</formula>
    </cfRule>
  </conditionalFormatting>
  <conditionalFormatting sqref="V161">
    <cfRule type="cellIs" dxfId="1411" priority="1940" operator="greaterThan">
      <formula>0</formula>
    </cfRule>
    <cfRule type="cellIs" dxfId="1410" priority="1941" operator="lessThan">
      <formula>0</formula>
    </cfRule>
  </conditionalFormatting>
  <conditionalFormatting sqref="W161">
    <cfRule type="cellIs" dxfId="1409" priority="1938" operator="lessThan">
      <formula>0</formula>
    </cfRule>
    <cfRule type="cellIs" dxfId="1408" priority="1939" operator="greaterThan">
      <formula>0</formula>
    </cfRule>
  </conditionalFormatting>
  <conditionalFormatting sqref="X161">
    <cfRule type="cellIs" dxfId="1407" priority="1936" operator="greaterThan">
      <formula>0</formula>
    </cfRule>
    <cfRule type="cellIs" dxfId="1406" priority="1937" operator="lessThan">
      <formula>0</formula>
    </cfRule>
  </conditionalFormatting>
  <conditionalFormatting sqref="Y161">
    <cfRule type="cellIs" dxfId="1405" priority="1934" operator="lessThan">
      <formula>0</formula>
    </cfRule>
    <cfRule type="cellIs" dxfId="1404" priority="1935" operator="greaterThan">
      <formula>0</formula>
    </cfRule>
  </conditionalFormatting>
  <conditionalFormatting sqref="Z161">
    <cfRule type="cellIs" dxfId="1403" priority="1932" operator="greaterThan">
      <formula>0</formula>
    </cfRule>
    <cfRule type="cellIs" dxfId="1402" priority="1933" operator="lessThan">
      <formula>0</formula>
    </cfRule>
  </conditionalFormatting>
  <conditionalFormatting sqref="AA161">
    <cfRule type="cellIs" dxfId="1401" priority="1930" operator="lessThan">
      <formula>0</formula>
    </cfRule>
    <cfRule type="cellIs" dxfId="1400" priority="1931" operator="greaterThan">
      <formula>0</formula>
    </cfRule>
  </conditionalFormatting>
  <conditionalFormatting sqref="AB161">
    <cfRule type="cellIs" dxfId="1399" priority="1928" operator="greaterThan">
      <formula>0</formula>
    </cfRule>
    <cfRule type="cellIs" dxfId="1398" priority="1929" operator="lessThan">
      <formula>0</formula>
    </cfRule>
  </conditionalFormatting>
  <conditionalFormatting sqref="AC161">
    <cfRule type="cellIs" dxfId="1397" priority="1926" operator="lessThan">
      <formula>0</formula>
    </cfRule>
    <cfRule type="cellIs" dxfId="1396" priority="1927" operator="greaterThan">
      <formula>0</formula>
    </cfRule>
  </conditionalFormatting>
  <conditionalFormatting sqref="F164">
    <cfRule type="cellIs" dxfId="1395" priority="1924" operator="lessThan">
      <formula>$B164</formula>
    </cfRule>
    <cfRule type="cellIs" dxfId="1394" priority="1925" operator="greaterThan">
      <formula>$B164</formula>
    </cfRule>
  </conditionalFormatting>
  <conditionalFormatting sqref="H164">
    <cfRule type="cellIs" dxfId="1393" priority="1922" operator="lessThan">
      <formula>$B164</formula>
    </cfRule>
    <cfRule type="cellIs" dxfId="1392" priority="1923" operator="greaterThan">
      <formula>$B164</formula>
    </cfRule>
  </conditionalFormatting>
  <conditionalFormatting sqref="J164">
    <cfRule type="cellIs" dxfId="1391" priority="1920" operator="lessThan">
      <formula>$B164</formula>
    </cfRule>
    <cfRule type="cellIs" dxfId="1390" priority="1921" operator="greaterThan">
      <formula>$B164</formula>
    </cfRule>
  </conditionalFormatting>
  <conditionalFormatting sqref="L164">
    <cfRule type="cellIs" dxfId="1389" priority="1918" operator="lessThan">
      <formula>$B164</formula>
    </cfRule>
    <cfRule type="cellIs" dxfId="1388" priority="1919" operator="greaterThan">
      <formula>$B164</formula>
    </cfRule>
  </conditionalFormatting>
  <conditionalFormatting sqref="N164">
    <cfRule type="cellIs" dxfId="1387" priority="1916" operator="lessThan">
      <formula>$B164</formula>
    </cfRule>
    <cfRule type="cellIs" dxfId="1386" priority="1917" operator="greaterThan">
      <formula>$B164</formula>
    </cfRule>
  </conditionalFormatting>
  <conditionalFormatting sqref="P164">
    <cfRule type="cellIs" dxfId="1385" priority="1914" operator="lessThan">
      <formula>$B164</formula>
    </cfRule>
    <cfRule type="cellIs" dxfId="1384" priority="1915" operator="greaterThan">
      <formula>$B164</formula>
    </cfRule>
  </conditionalFormatting>
  <conditionalFormatting sqref="R164">
    <cfRule type="cellIs" dxfId="1383" priority="1912" operator="lessThan">
      <formula>$B164</formula>
    </cfRule>
    <cfRule type="cellIs" dxfId="1382" priority="1913" operator="greaterThan">
      <formula>$B164</formula>
    </cfRule>
  </conditionalFormatting>
  <conditionalFormatting sqref="T164">
    <cfRule type="cellIs" dxfId="1381" priority="1910" operator="lessThan">
      <formula>$B164</formula>
    </cfRule>
    <cfRule type="cellIs" dxfId="1380" priority="1911" operator="greaterThan">
      <formula>$B164</formula>
    </cfRule>
  </conditionalFormatting>
  <conditionalFormatting sqref="V164">
    <cfRule type="cellIs" dxfId="1379" priority="1908" operator="lessThan">
      <formula>$B164</formula>
    </cfRule>
    <cfRule type="cellIs" dxfId="1378" priority="1909" operator="greaterThan">
      <formula>$B164</formula>
    </cfRule>
  </conditionalFormatting>
  <conditionalFormatting sqref="X164">
    <cfRule type="cellIs" dxfId="1377" priority="1906" operator="lessThan">
      <formula>$B164</formula>
    </cfRule>
    <cfRule type="cellIs" dxfId="1376" priority="1907" operator="greaterThan">
      <formula>$B164</formula>
    </cfRule>
  </conditionalFormatting>
  <conditionalFormatting sqref="Z164">
    <cfRule type="cellIs" dxfId="1375" priority="1904" operator="lessThan">
      <formula>$B164</formula>
    </cfRule>
    <cfRule type="cellIs" dxfId="1374" priority="1905" operator="greaterThan">
      <formula>$B164</formula>
    </cfRule>
  </conditionalFormatting>
  <conditionalFormatting sqref="AB164">
    <cfRule type="cellIs" dxfId="1373" priority="1902" operator="lessThan">
      <formula>$B164</formula>
    </cfRule>
    <cfRule type="cellIs" dxfId="1372" priority="1903" operator="greaterThan">
      <formula>$B164</formula>
    </cfRule>
  </conditionalFormatting>
  <conditionalFormatting sqref="G164">
    <cfRule type="cellIs" dxfId="1371" priority="1900" operator="greaterThan">
      <formula>$C164</formula>
    </cfRule>
    <cfRule type="cellIs" dxfId="1370" priority="1901" operator="lessThan">
      <formula>$C164</formula>
    </cfRule>
  </conditionalFormatting>
  <conditionalFormatting sqref="I164">
    <cfRule type="cellIs" dxfId="1369" priority="1898" operator="greaterThan">
      <formula>$C164</formula>
    </cfRule>
    <cfRule type="cellIs" dxfId="1368" priority="1899" operator="lessThan">
      <formula>$C164</formula>
    </cfRule>
  </conditionalFormatting>
  <conditionalFormatting sqref="K164">
    <cfRule type="cellIs" dxfId="1367" priority="1896" operator="greaterThan">
      <formula>$C164</formula>
    </cfRule>
    <cfRule type="cellIs" dxfId="1366" priority="1897" operator="lessThan">
      <formula>$C164</formula>
    </cfRule>
  </conditionalFormatting>
  <conditionalFormatting sqref="M164">
    <cfRule type="cellIs" dxfId="1365" priority="1894" operator="greaterThan">
      <formula>$C164</formula>
    </cfRule>
    <cfRule type="cellIs" dxfId="1364" priority="1895" operator="lessThan">
      <formula>$C164</formula>
    </cfRule>
  </conditionalFormatting>
  <conditionalFormatting sqref="O164">
    <cfRule type="cellIs" dxfId="1363" priority="1892" operator="greaterThan">
      <formula>$C164</formula>
    </cfRule>
    <cfRule type="cellIs" dxfId="1362" priority="1893" operator="lessThan">
      <formula>$C164</formula>
    </cfRule>
  </conditionalFormatting>
  <conditionalFormatting sqref="Q164">
    <cfRule type="cellIs" dxfId="1361" priority="1890" operator="greaterThan">
      <formula>$C164</formula>
    </cfRule>
    <cfRule type="cellIs" dxfId="1360" priority="1891" operator="lessThan">
      <formula>$C164</formula>
    </cfRule>
  </conditionalFormatting>
  <conditionalFormatting sqref="S164">
    <cfRule type="cellIs" dxfId="1359" priority="1888" operator="greaterThan">
      <formula>$C164</formula>
    </cfRule>
    <cfRule type="cellIs" dxfId="1358" priority="1889" operator="lessThan">
      <formula>$C164</formula>
    </cfRule>
  </conditionalFormatting>
  <conditionalFormatting sqref="U164">
    <cfRule type="cellIs" dxfId="1357" priority="1886" operator="greaterThan">
      <formula>$C164</formula>
    </cfRule>
    <cfRule type="cellIs" dxfId="1356" priority="1887" operator="lessThan">
      <formula>$C164</formula>
    </cfRule>
  </conditionalFormatting>
  <conditionalFormatting sqref="W164">
    <cfRule type="cellIs" dxfId="1355" priority="1884" operator="greaterThan">
      <formula>$C164</formula>
    </cfRule>
    <cfRule type="cellIs" dxfId="1354" priority="1885" operator="lessThan">
      <formula>$C164</formula>
    </cfRule>
  </conditionalFormatting>
  <conditionalFormatting sqref="Y164">
    <cfRule type="cellIs" dxfId="1353" priority="1882" operator="greaterThan">
      <formula>$C164</formula>
    </cfRule>
    <cfRule type="cellIs" dxfId="1352" priority="1883" operator="lessThan">
      <formula>$C164</formula>
    </cfRule>
  </conditionalFormatting>
  <conditionalFormatting sqref="AA164">
    <cfRule type="cellIs" dxfId="1351" priority="1880" operator="greaterThan">
      <formula>$C164</formula>
    </cfRule>
    <cfRule type="cellIs" dxfId="1350" priority="1881" operator="lessThan">
      <formula>$C164</formula>
    </cfRule>
  </conditionalFormatting>
  <conditionalFormatting sqref="AC164">
    <cfRule type="cellIs" dxfId="1349" priority="1878" operator="greaterThan">
      <formula>$C164</formula>
    </cfRule>
    <cfRule type="cellIs" dxfId="1348" priority="1879" operator="lessThan">
      <formula>$C164</formula>
    </cfRule>
  </conditionalFormatting>
  <conditionalFormatting sqref="F168">
    <cfRule type="cellIs" dxfId="1347" priority="1876" operator="lessThan">
      <formula>$B164</formula>
    </cfRule>
    <cfRule type="cellIs" dxfId="1346" priority="1877" operator="greaterThan">
      <formula>$B164</formula>
    </cfRule>
  </conditionalFormatting>
  <conditionalFormatting sqref="G168">
    <cfRule type="cellIs" dxfId="1345" priority="1874" operator="greaterThan">
      <formula>$C164</formula>
    </cfRule>
    <cfRule type="cellIs" dxfId="1344" priority="1875" operator="lessThan">
      <formula>$C164</formula>
    </cfRule>
  </conditionalFormatting>
  <conditionalFormatting sqref="F172">
    <cfRule type="cellIs" dxfId="1343" priority="1872" operator="lessThan">
      <formula>$B164</formula>
    </cfRule>
    <cfRule type="cellIs" dxfId="1342" priority="1873" operator="greaterThan">
      <formula>$B164</formula>
    </cfRule>
  </conditionalFormatting>
  <conditionalFormatting sqref="G172">
    <cfRule type="cellIs" dxfId="1341" priority="1870" operator="greaterThan">
      <formula>$C164</formula>
    </cfRule>
    <cfRule type="cellIs" dxfId="1340" priority="1871" operator="lessThan">
      <formula>$C164</formula>
    </cfRule>
  </conditionalFormatting>
  <conditionalFormatting sqref="F176">
    <cfRule type="cellIs" dxfId="1339" priority="1868" operator="lessThan">
      <formula>$B164</formula>
    </cfRule>
    <cfRule type="cellIs" dxfId="1338" priority="1869" operator="greaterThan">
      <formula>$B164</formula>
    </cfRule>
  </conditionalFormatting>
  <conditionalFormatting sqref="G176">
    <cfRule type="cellIs" dxfId="1337" priority="1866" operator="greaterThan">
      <formula>$C164</formula>
    </cfRule>
    <cfRule type="cellIs" dxfId="1336" priority="1867" operator="lessThan">
      <formula>$C164</formula>
    </cfRule>
  </conditionalFormatting>
  <conditionalFormatting sqref="H168">
    <cfRule type="cellIs" dxfId="1335" priority="1864" operator="lessThan">
      <formula>$B164</formula>
    </cfRule>
    <cfRule type="cellIs" dxfId="1334" priority="1865" operator="greaterThan">
      <formula>$B164</formula>
    </cfRule>
  </conditionalFormatting>
  <conditionalFormatting sqref="J168">
    <cfRule type="cellIs" dxfId="1333" priority="1862" operator="lessThan">
      <formula>$B164</formula>
    </cfRule>
    <cfRule type="cellIs" dxfId="1332" priority="1863" operator="greaterThan">
      <formula>$B164</formula>
    </cfRule>
  </conditionalFormatting>
  <conditionalFormatting sqref="L168">
    <cfRule type="cellIs" dxfId="1331" priority="1860" operator="lessThan">
      <formula>$B164</formula>
    </cfRule>
    <cfRule type="cellIs" dxfId="1330" priority="1861" operator="greaterThan">
      <formula>$B164</formula>
    </cfRule>
  </conditionalFormatting>
  <conditionalFormatting sqref="N168">
    <cfRule type="cellIs" dxfId="1329" priority="1858" operator="lessThan">
      <formula>$B164</formula>
    </cfRule>
    <cfRule type="cellIs" dxfId="1328" priority="1859" operator="greaterThan">
      <formula>$B164</formula>
    </cfRule>
  </conditionalFormatting>
  <conditionalFormatting sqref="P168">
    <cfRule type="cellIs" dxfId="1327" priority="1856" operator="lessThan">
      <formula>$B164</formula>
    </cfRule>
    <cfRule type="cellIs" dxfId="1326" priority="1857" operator="greaterThan">
      <formula>$B164</formula>
    </cfRule>
  </conditionalFormatting>
  <conditionalFormatting sqref="R168">
    <cfRule type="cellIs" dxfId="1325" priority="1854" operator="lessThan">
      <formula>$B164</formula>
    </cfRule>
    <cfRule type="cellIs" dxfId="1324" priority="1855" operator="greaterThan">
      <formula>$B164</formula>
    </cfRule>
  </conditionalFormatting>
  <conditionalFormatting sqref="T168">
    <cfRule type="cellIs" dxfId="1323" priority="1852" operator="lessThan">
      <formula>$B164</formula>
    </cfRule>
    <cfRule type="cellIs" dxfId="1322" priority="1853" operator="greaterThan">
      <formula>$B164</formula>
    </cfRule>
  </conditionalFormatting>
  <conditionalFormatting sqref="V168">
    <cfRule type="cellIs" dxfId="1321" priority="1850" operator="lessThan">
      <formula>$B164</formula>
    </cfRule>
    <cfRule type="cellIs" dxfId="1320" priority="1851" operator="greaterThan">
      <formula>$B164</formula>
    </cfRule>
  </conditionalFormatting>
  <conditionalFormatting sqref="X168">
    <cfRule type="cellIs" dxfId="1319" priority="1848" operator="lessThan">
      <formula>$B164</formula>
    </cfRule>
    <cfRule type="cellIs" dxfId="1318" priority="1849" operator="greaterThan">
      <formula>$B164</formula>
    </cfRule>
  </conditionalFormatting>
  <conditionalFormatting sqref="Z168">
    <cfRule type="cellIs" dxfId="1317" priority="1846" operator="lessThan">
      <formula>$B164</formula>
    </cfRule>
    <cfRule type="cellIs" dxfId="1316" priority="1847" operator="greaterThan">
      <formula>$B164</formula>
    </cfRule>
  </conditionalFormatting>
  <conditionalFormatting sqref="AB168">
    <cfRule type="cellIs" dxfId="1315" priority="1844" operator="lessThan">
      <formula>$B164</formula>
    </cfRule>
    <cfRule type="cellIs" dxfId="1314" priority="1845" operator="greaterThan">
      <formula>$B164</formula>
    </cfRule>
  </conditionalFormatting>
  <conditionalFormatting sqref="I168">
    <cfRule type="cellIs" dxfId="1313" priority="1842" operator="greaterThan">
      <formula>$C164</formula>
    </cfRule>
    <cfRule type="cellIs" dxfId="1312" priority="1843" operator="lessThan">
      <formula>$C164</formula>
    </cfRule>
  </conditionalFormatting>
  <conditionalFormatting sqref="K168">
    <cfRule type="cellIs" dxfId="1311" priority="1840" operator="greaterThan">
      <formula>$C164</formula>
    </cfRule>
    <cfRule type="cellIs" dxfId="1310" priority="1841" operator="lessThan">
      <formula>$C164</formula>
    </cfRule>
  </conditionalFormatting>
  <conditionalFormatting sqref="M168">
    <cfRule type="cellIs" dxfId="1309" priority="1838" operator="greaterThan">
      <formula>$C164</formula>
    </cfRule>
    <cfRule type="cellIs" dxfId="1308" priority="1839" operator="lessThan">
      <formula>$C164</formula>
    </cfRule>
  </conditionalFormatting>
  <conditionalFormatting sqref="O168">
    <cfRule type="cellIs" dxfId="1307" priority="1836" operator="greaterThan">
      <formula>$C164</formula>
    </cfRule>
    <cfRule type="cellIs" dxfId="1306" priority="1837" operator="lessThan">
      <formula>$C164</formula>
    </cfRule>
  </conditionalFormatting>
  <conditionalFormatting sqref="Q168">
    <cfRule type="cellIs" dxfId="1305" priority="1834" operator="greaterThan">
      <formula>$C164</formula>
    </cfRule>
    <cfRule type="cellIs" dxfId="1304" priority="1835" operator="lessThan">
      <formula>$C164</formula>
    </cfRule>
  </conditionalFormatting>
  <conditionalFormatting sqref="S168">
    <cfRule type="cellIs" dxfId="1303" priority="1832" operator="greaterThan">
      <formula>$C164</formula>
    </cfRule>
    <cfRule type="cellIs" dxfId="1302" priority="1833" operator="lessThan">
      <formula>$C164</formula>
    </cfRule>
  </conditionalFormatting>
  <conditionalFormatting sqref="U168">
    <cfRule type="cellIs" dxfId="1301" priority="1830" operator="greaterThan">
      <formula>$C164</formula>
    </cfRule>
    <cfRule type="cellIs" dxfId="1300" priority="1831" operator="lessThan">
      <formula>$C164</formula>
    </cfRule>
  </conditionalFormatting>
  <conditionalFormatting sqref="W168">
    <cfRule type="cellIs" dxfId="1299" priority="1828" operator="greaterThan">
      <formula>$C164</formula>
    </cfRule>
    <cfRule type="cellIs" dxfId="1298" priority="1829" operator="lessThan">
      <formula>$C164</formula>
    </cfRule>
  </conditionalFormatting>
  <conditionalFormatting sqref="Y168">
    <cfRule type="cellIs" dxfId="1297" priority="1826" operator="greaterThan">
      <formula>$C164</formula>
    </cfRule>
    <cfRule type="cellIs" dxfId="1296" priority="1827" operator="lessThan">
      <formula>$C164</formula>
    </cfRule>
  </conditionalFormatting>
  <conditionalFormatting sqref="AA168">
    <cfRule type="cellIs" dxfId="1295" priority="1824" operator="greaterThan">
      <formula>$C164</formula>
    </cfRule>
    <cfRule type="cellIs" dxfId="1294" priority="1825" operator="lessThan">
      <formula>$C164</formula>
    </cfRule>
  </conditionalFormatting>
  <conditionalFormatting sqref="AC168">
    <cfRule type="cellIs" dxfId="1293" priority="1822" operator="greaterThan">
      <formula>$C164</formula>
    </cfRule>
    <cfRule type="cellIs" dxfId="1292" priority="1823" operator="lessThan">
      <formula>$C164</formula>
    </cfRule>
  </conditionalFormatting>
  <conditionalFormatting sqref="H172">
    <cfRule type="cellIs" dxfId="1291" priority="1820" operator="lessThan">
      <formula>$B164</formula>
    </cfRule>
    <cfRule type="cellIs" dxfId="1290" priority="1821" operator="greaterThan">
      <formula>$B164</formula>
    </cfRule>
  </conditionalFormatting>
  <conditionalFormatting sqref="J172">
    <cfRule type="cellIs" dxfId="1289" priority="1818" operator="lessThan">
      <formula>$B164</formula>
    </cfRule>
    <cfRule type="cellIs" dxfId="1288" priority="1819" operator="greaterThan">
      <formula>$B164</formula>
    </cfRule>
  </conditionalFormatting>
  <conditionalFormatting sqref="L172">
    <cfRule type="cellIs" dxfId="1287" priority="1816" operator="lessThan">
      <formula>$B164</formula>
    </cfRule>
    <cfRule type="cellIs" dxfId="1286" priority="1817" operator="greaterThan">
      <formula>$B164</formula>
    </cfRule>
  </conditionalFormatting>
  <conditionalFormatting sqref="N172">
    <cfRule type="cellIs" dxfId="1285" priority="1814" operator="lessThan">
      <formula>$B164</formula>
    </cfRule>
    <cfRule type="cellIs" dxfId="1284" priority="1815" operator="greaterThan">
      <formula>$B164</formula>
    </cfRule>
  </conditionalFormatting>
  <conditionalFormatting sqref="P172">
    <cfRule type="cellIs" dxfId="1283" priority="1812" operator="lessThan">
      <formula>$B164</formula>
    </cfRule>
    <cfRule type="cellIs" dxfId="1282" priority="1813" operator="greaterThan">
      <formula>$B164</formula>
    </cfRule>
  </conditionalFormatting>
  <conditionalFormatting sqref="R172">
    <cfRule type="cellIs" dxfId="1281" priority="1810" operator="lessThan">
      <formula>$B164</formula>
    </cfRule>
    <cfRule type="cellIs" dxfId="1280" priority="1811" operator="greaterThan">
      <formula>$B164</formula>
    </cfRule>
  </conditionalFormatting>
  <conditionalFormatting sqref="T172">
    <cfRule type="cellIs" dxfId="1279" priority="1808" operator="lessThan">
      <formula>$B164</formula>
    </cfRule>
    <cfRule type="cellIs" dxfId="1278" priority="1809" operator="greaterThan">
      <formula>$B164</formula>
    </cfRule>
  </conditionalFormatting>
  <conditionalFormatting sqref="V172">
    <cfRule type="cellIs" dxfId="1277" priority="1806" operator="lessThan">
      <formula>$B164</formula>
    </cfRule>
    <cfRule type="cellIs" dxfId="1276" priority="1807" operator="greaterThan">
      <formula>$B164</formula>
    </cfRule>
  </conditionalFormatting>
  <conditionalFormatting sqref="X172">
    <cfRule type="cellIs" dxfId="1275" priority="1804" operator="lessThan">
      <formula>$B164</formula>
    </cfRule>
    <cfRule type="cellIs" dxfId="1274" priority="1805" operator="greaterThan">
      <formula>$B164</formula>
    </cfRule>
  </conditionalFormatting>
  <conditionalFormatting sqref="Z172">
    <cfRule type="cellIs" dxfId="1273" priority="1802" operator="lessThan">
      <formula>$B164</formula>
    </cfRule>
    <cfRule type="cellIs" dxfId="1272" priority="1803" operator="greaterThan">
      <formula>$B164</formula>
    </cfRule>
  </conditionalFormatting>
  <conditionalFormatting sqref="AB172">
    <cfRule type="cellIs" dxfId="1271" priority="1800" operator="lessThan">
      <formula>$B164</formula>
    </cfRule>
    <cfRule type="cellIs" dxfId="1270" priority="1801" operator="greaterThan">
      <formula>$B164</formula>
    </cfRule>
  </conditionalFormatting>
  <conditionalFormatting sqref="I172">
    <cfRule type="cellIs" dxfId="1269" priority="1798" operator="greaterThan">
      <formula>$C164</formula>
    </cfRule>
    <cfRule type="cellIs" dxfId="1268" priority="1799" operator="lessThan">
      <formula>$C164</formula>
    </cfRule>
  </conditionalFormatting>
  <conditionalFormatting sqref="K172">
    <cfRule type="cellIs" dxfId="1267" priority="1796" operator="greaterThan">
      <formula>$C164</formula>
    </cfRule>
    <cfRule type="cellIs" dxfId="1266" priority="1797" operator="lessThan">
      <formula>$C164</formula>
    </cfRule>
  </conditionalFormatting>
  <conditionalFormatting sqref="M172">
    <cfRule type="cellIs" dxfId="1265" priority="1794" operator="greaterThan">
      <formula>$C164</formula>
    </cfRule>
    <cfRule type="cellIs" dxfId="1264" priority="1795" operator="lessThan">
      <formula>$C164</formula>
    </cfRule>
  </conditionalFormatting>
  <conditionalFormatting sqref="O172">
    <cfRule type="cellIs" dxfId="1263" priority="1792" operator="greaterThan">
      <formula>$C164</formula>
    </cfRule>
    <cfRule type="cellIs" dxfId="1262" priority="1793" operator="lessThan">
      <formula>$C164</formula>
    </cfRule>
  </conditionalFormatting>
  <conditionalFormatting sqref="Q172">
    <cfRule type="cellIs" dxfId="1261" priority="1790" operator="greaterThan">
      <formula>$C164</formula>
    </cfRule>
    <cfRule type="cellIs" dxfId="1260" priority="1791" operator="lessThan">
      <formula>$C164</formula>
    </cfRule>
  </conditionalFormatting>
  <conditionalFormatting sqref="S172">
    <cfRule type="cellIs" dxfId="1259" priority="1788" operator="greaterThan">
      <formula>$C164</formula>
    </cfRule>
    <cfRule type="cellIs" dxfId="1258" priority="1789" operator="lessThan">
      <formula>$C164</formula>
    </cfRule>
  </conditionalFormatting>
  <conditionalFormatting sqref="U172">
    <cfRule type="cellIs" dxfId="1257" priority="1786" operator="greaterThan">
      <formula>$C164</formula>
    </cfRule>
    <cfRule type="cellIs" dxfId="1256" priority="1787" operator="lessThan">
      <formula>$C164</formula>
    </cfRule>
  </conditionalFormatting>
  <conditionalFormatting sqref="W172">
    <cfRule type="cellIs" dxfId="1255" priority="1784" operator="greaterThan">
      <formula>$C164</formula>
    </cfRule>
    <cfRule type="cellIs" dxfId="1254" priority="1785" operator="lessThan">
      <formula>$C164</formula>
    </cfRule>
  </conditionalFormatting>
  <conditionalFormatting sqref="Y172">
    <cfRule type="cellIs" dxfId="1253" priority="1782" operator="greaterThan">
      <formula>$C164</formula>
    </cfRule>
    <cfRule type="cellIs" dxfId="1252" priority="1783" operator="lessThan">
      <formula>$C164</formula>
    </cfRule>
  </conditionalFormatting>
  <conditionalFormatting sqref="AA172">
    <cfRule type="cellIs" dxfId="1251" priority="1780" operator="greaterThan">
      <formula>$C164</formula>
    </cfRule>
    <cfRule type="cellIs" dxfId="1250" priority="1781" operator="lessThan">
      <formula>$C164</formula>
    </cfRule>
  </conditionalFormatting>
  <conditionalFormatting sqref="AC172">
    <cfRule type="cellIs" dxfId="1249" priority="1778" operator="greaterThan">
      <formula>$C164</formula>
    </cfRule>
    <cfRule type="cellIs" dxfId="1248" priority="1779" operator="lessThan">
      <formula>$C164</formula>
    </cfRule>
  </conditionalFormatting>
  <conditionalFormatting sqref="H176">
    <cfRule type="cellIs" dxfId="1247" priority="1776" operator="lessThan">
      <formula>$B164</formula>
    </cfRule>
    <cfRule type="cellIs" dxfId="1246" priority="1777" operator="greaterThan">
      <formula>$B164</formula>
    </cfRule>
  </conditionalFormatting>
  <conditionalFormatting sqref="J176">
    <cfRule type="cellIs" dxfId="1245" priority="1774" operator="lessThan">
      <formula>$B164</formula>
    </cfRule>
    <cfRule type="cellIs" dxfId="1244" priority="1775" operator="greaterThan">
      <formula>$B164</formula>
    </cfRule>
  </conditionalFormatting>
  <conditionalFormatting sqref="L176">
    <cfRule type="cellIs" dxfId="1243" priority="1772" operator="lessThan">
      <formula>$B164</formula>
    </cfRule>
    <cfRule type="cellIs" dxfId="1242" priority="1773" operator="greaterThan">
      <formula>$B164</formula>
    </cfRule>
  </conditionalFormatting>
  <conditionalFormatting sqref="N176">
    <cfRule type="cellIs" dxfId="1241" priority="1770" operator="lessThan">
      <formula>$B164</formula>
    </cfRule>
    <cfRule type="cellIs" dxfId="1240" priority="1771" operator="greaterThan">
      <formula>$B164</formula>
    </cfRule>
  </conditionalFormatting>
  <conditionalFormatting sqref="P176">
    <cfRule type="cellIs" dxfId="1239" priority="1768" operator="lessThan">
      <formula>$B164</formula>
    </cfRule>
    <cfRule type="cellIs" dxfId="1238" priority="1769" operator="greaterThan">
      <formula>$B164</formula>
    </cfRule>
  </conditionalFormatting>
  <conditionalFormatting sqref="R176">
    <cfRule type="cellIs" dxfId="1237" priority="1766" operator="lessThan">
      <formula>$B164</formula>
    </cfRule>
    <cfRule type="cellIs" dxfId="1236" priority="1767" operator="greaterThan">
      <formula>$B164</formula>
    </cfRule>
  </conditionalFormatting>
  <conditionalFormatting sqref="T176">
    <cfRule type="cellIs" dxfId="1235" priority="1764" operator="lessThan">
      <formula>$B164</formula>
    </cfRule>
    <cfRule type="cellIs" dxfId="1234" priority="1765" operator="greaterThan">
      <formula>$B164</formula>
    </cfRule>
  </conditionalFormatting>
  <conditionalFormatting sqref="V176">
    <cfRule type="cellIs" dxfId="1233" priority="1762" operator="lessThan">
      <formula>$B164</formula>
    </cfRule>
    <cfRule type="cellIs" dxfId="1232" priority="1763" operator="greaterThan">
      <formula>$B164</formula>
    </cfRule>
  </conditionalFormatting>
  <conditionalFormatting sqref="X176">
    <cfRule type="cellIs" dxfId="1231" priority="1760" operator="lessThan">
      <formula>$B164</formula>
    </cfRule>
    <cfRule type="cellIs" dxfId="1230" priority="1761" operator="greaterThan">
      <formula>$B164</formula>
    </cfRule>
  </conditionalFormatting>
  <conditionalFormatting sqref="Z176">
    <cfRule type="cellIs" dxfId="1229" priority="1758" operator="lessThan">
      <formula>$B164</formula>
    </cfRule>
    <cfRule type="cellIs" dxfId="1228" priority="1759" operator="greaterThan">
      <formula>$B164</formula>
    </cfRule>
  </conditionalFormatting>
  <conditionalFormatting sqref="AB176">
    <cfRule type="cellIs" dxfId="1227" priority="1756" operator="lessThan">
      <formula>$B164</formula>
    </cfRule>
    <cfRule type="cellIs" dxfId="1226" priority="1757" operator="greaterThan">
      <formula>$B164</formula>
    </cfRule>
  </conditionalFormatting>
  <conditionalFormatting sqref="I176">
    <cfRule type="cellIs" dxfId="1225" priority="1754" operator="greaterThan">
      <formula>$C164</formula>
    </cfRule>
    <cfRule type="cellIs" dxfId="1224" priority="1755" operator="lessThan">
      <formula>$C164</formula>
    </cfRule>
  </conditionalFormatting>
  <conditionalFormatting sqref="K176">
    <cfRule type="cellIs" dxfId="1223" priority="1752" operator="greaterThan">
      <formula>$C164</formula>
    </cfRule>
    <cfRule type="cellIs" dxfId="1222" priority="1753" operator="lessThan">
      <formula>$C164</formula>
    </cfRule>
  </conditionalFormatting>
  <conditionalFormatting sqref="M176">
    <cfRule type="cellIs" dxfId="1221" priority="1750" operator="greaterThan">
      <formula>$C164</formula>
    </cfRule>
    <cfRule type="cellIs" dxfId="1220" priority="1751" operator="lessThan">
      <formula>$C164</formula>
    </cfRule>
  </conditionalFormatting>
  <conditionalFormatting sqref="O176">
    <cfRule type="cellIs" dxfId="1219" priority="1748" operator="greaterThan">
      <formula>$C164</formula>
    </cfRule>
    <cfRule type="cellIs" dxfId="1218" priority="1749" operator="lessThan">
      <formula>$C164</formula>
    </cfRule>
  </conditionalFormatting>
  <conditionalFormatting sqref="Q176">
    <cfRule type="cellIs" dxfId="1217" priority="1746" operator="greaterThan">
      <formula>$C164</formula>
    </cfRule>
    <cfRule type="cellIs" dxfId="1216" priority="1747" operator="lessThan">
      <formula>$C164</formula>
    </cfRule>
  </conditionalFormatting>
  <conditionalFormatting sqref="S176">
    <cfRule type="cellIs" dxfId="1215" priority="1744" operator="greaterThan">
      <formula>$C164</formula>
    </cfRule>
    <cfRule type="cellIs" dxfId="1214" priority="1745" operator="lessThan">
      <formula>$C164</formula>
    </cfRule>
  </conditionalFormatting>
  <conditionalFormatting sqref="U176">
    <cfRule type="cellIs" dxfId="1213" priority="1742" operator="greaterThan">
      <formula>$C164</formula>
    </cfRule>
    <cfRule type="cellIs" dxfId="1212" priority="1743" operator="lessThan">
      <formula>$C164</formula>
    </cfRule>
  </conditionalFormatting>
  <conditionalFormatting sqref="W176">
    <cfRule type="cellIs" dxfId="1211" priority="1740" operator="greaterThan">
      <formula>$C164</formula>
    </cfRule>
    <cfRule type="cellIs" dxfId="1210" priority="1741" operator="lessThan">
      <formula>$C164</formula>
    </cfRule>
  </conditionalFormatting>
  <conditionalFormatting sqref="Y176">
    <cfRule type="cellIs" dxfId="1209" priority="1738" operator="greaterThan">
      <formula>$C164</formula>
    </cfRule>
    <cfRule type="cellIs" dxfId="1208" priority="1739" operator="lessThan">
      <formula>$C164</formula>
    </cfRule>
  </conditionalFormatting>
  <conditionalFormatting sqref="AA176">
    <cfRule type="cellIs" dxfId="1207" priority="1736" operator="greaterThan">
      <formula>$C164</formula>
    </cfRule>
    <cfRule type="cellIs" dxfId="1206" priority="1737" operator="lessThan">
      <formula>$C164</formula>
    </cfRule>
  </conditionalFormatting>
  <conditionalFormatting sqref="AC176">
    <cfRule type="cellIs" dxfId="1205" priority="1734" operator="greaterThan">
      <formula>$C164</formula>
    </cfRule>
    <cfRule type="cellIs" dxfId="1204" priority="1735" operator="lessThan">
      <formula>$C164</formula>
    </cfRule>
  </conditionalFormatting>
  <conditionalFormatting sqref="F166">
    <cfRule type="cellIs" dxfId="1203" priority="1733" operator="equal">
      <formula>1</formula>
    </cfRule>
  </conditionalFormatting>
  <conditionalFormatting sqref="F165">
    <cfRule type="cellIs" dxfId="1202" priority="1729" operator="greaterThan">
      <formula>0</formula>
    </cfRule>
    <cfRule type="cellIs" dxfId="1201" priority="1732" operator="lessThan">
      <formula>0</formula>
    </cfRule>
  </conditionalFormatting>
  <conditionalFormatting sqref="G165">
    <cfRule type="cellIs" dxfId="1200" priority="1730" operator="lessThan">
      <formula>0</formula>
    </cfRule>
    <cfRule type="cellIs" dxfId="1199" priority="1731" operator="greaterThan">
      <formula>0</formula>
    </cfRule>
  </conditionalFormatting>
  <conditionalFormatting sqref="H165">
    <cfRule type="cellIs" dxfId="1198" priority="1725" operator="greaterThan">
      <formula>0</formula>
    </cfRule>
    <cfRule type="cellIs" dxfId="1197" priority="1728" operator="lessThan">
      <formula>0</formula>
    </cfRule>
  </conditionalFormatting>
  <conditionalFormatting sqref="I165">
    <cfRule type="cellIs" dxfId="1196" priority="1726" operator="lessThan">
      <formula>0</formula>
    </cfRule>
    <cfRule type="cellIs" dxfId="1195" priority="1727" operator="greaterThan">
      <formula>0</formula>
    </cfRule>
  </conditionalFormatting>
  <conditionalFormatting sqref="J165">
    <cfRule type="cellIs" dxfId="1194" priority="1721" operator="greaterThan">
      <formula>0</formula>
    </cfRule>
    <cfRule type="cellIs" dxfId="1193" priority="1724" operator="lessThan">
      <formula>0</formula>
    </cfRule>
  </conditionalFormatting>
  <conditionalFormatting sqref="K165">
    <cfRule type="cellIs" dxfId="1192" priority="1722" operator="lessThan">
      <formula>0</formula>
    </cfRule>
    <cfRule type="cellIs" dxfId="1191" priority="1723" operator="greaterThan">
      <formula>0</formula>
    </cfRule>
  </conditionalFormatting>
  <conditionalFormatting sqref="L165">
    <cfRule type="cellIs" dxfId="1190" priority="1717" operator="greaterThan">
      <formula>0</formula>
    </cfRule>
    <cfRule type="cellIs" dxfId="1189" priority="1720" operator="lessThan">
      <formula>0</formula>
    </cfRule>
  </conditionalFormatting>
  <conditionalFormatting sqref="M165">
    <cfRule type="cellIs" dxfId="1188" priority="1718" operator="lessThan">
      <formula>0</formula>
    </cfRule>
    <cfRule type="cellIs" dxfId="1187" priority="1719" operator="greaterThan">
      <formula>0</formula>
    </cfRule>
  </conditionalFormatting>
  <conditionalFormatting sqref="N165">
    <cfRule type="cellIs" dxfId="1186" priority="1713" operator="greaterThan">
      <formula>0</formula>
    </cfRule>
    <cfRule type="cellIs" dxfId="1185" priority="1716" operator="lessThan">
      <formula>0</formula>
    </cfRule>
  </conditionalFormatting>
  <conditionalFormatting sqref="O165">
    <cfRule type="cellIs" dxfId="1184" priority="1714" operator="lessThan">
      <formula>0</formula>
    </cfRule>
    <cfRule type="cellIs" dxfId="1183" priority="1715" operator="greaterThan">
      <formula>0</formula>
    </cfRule>
  </conditionalFormatting>
  <conditionalFormatting sqref="P165">
    <cfRule type="cellIs" dxfId="1182" priority="1709" operator="greaterThan">
      <formula>0</formula>
    </cfRule>
    <cfRule type="cellIs" dxfId="1181" priority="1712" operator="lessThan">
      <formula>0</formula>
    </cfRule>
  </conditionalFormatting>
  <conditionalFormatting sqref="Q165">
    <cfRule type="cellIs" dxfId="1180" priority="1710" operator="lessThan">
      <formula>0</formula>
    </cfRule>
    <cfRule type="cellIs" dxfId="1179" priority="1711" operator="greaterThan">
      <formula>0</formula>
    </cfRule>
  </conditionalFormatting>
  <conditionalFormatting sqref="R165">
    <cfRule type="cellIs" dxfId="1178" priority="1705" operator="greaterThan">
      <formula>0</formula>
    </cfRule>
    <cfRule type="cellIs" dxfId="1177" priority="1708" operator="lessThan">
      <formula>0</formula>
    </cfRule>
  </conditionalFormatting>
  <conditionalFormatting sqref="S165">
    <cfRule type="cellIs" dxfId="1176" priority="1706" operator="lessThan">
      <formula>0</formula>
    </cfRule>
    <cfRule type="cellIs" dxfId="1175" priority="1707" operator="greaterThan">
      <formula>0</formula>
    </cfRule>
  </conditionalFormatting>
  <conditionalFormatting sqref="T165">
    <cfRule type="cellIs" dxfId="1174" priority="1701" operator="greaterThan">
      <formula>0</formula>
    </cfRule>
    <cfRule type="cellIs" dxfId="1173" priority="1704" operator="lessThan">
      <formula>0</formula>
    </cfRule>
  </conditionalFormatting>
  <conditionalFormatting sqref="U165">
    <cfRule type="cellIs" dxfId="1172" priority="1702" operator="lessThan">
      <formula>0</formula>
    </cfRule>
    <cfRule type="cellIs" dxfId="1171" priority="1703" operator="greaterThan">
      <formula>0</formula>
    </cfRule>
  </conditionalFormatting>
  <conditionalFormatting sqref="V165">
    <cfRule type="cellIs" dxfId="1170" priority="1697" operator="greaterThan">
      <formula>0</formula>
    </cfRule>
    <cfRule type="cellIs" dxfId="1169" priority="1700" operator="lessThan">
      <formula>0</formula>
    </cfRule>
  </conditionalFormatting>
  <conditionalFormatting sqref="W165">
    <cfRule type="cellIs" dxfId="1168" priority="1698" operator="lessThan">
      <formula>0</formula>
    </cfRule>
    <cfRule type="cellIs" dxfId="1167" priority="1699" operator="greaterThan">
      <formula>0</formula>
    </cfRule>
  </conditionalFormatting>
  <conditionalFormatting sqref="X165">
    <cfRule type="cellIs" dxfId="1166" priority="1693" operator="greaterThan">
      <formula>0</formula>
    </cfRule>
    <cfRule type="cellIs" dxfId="1165" priority="1696" operator="lessThan">
      <formula>0</formula>
    </cfRule>
  </conditionalFormatting>
  <conditionalFormatting sqref="Y165">
    <cfRule type="cellIs" dxfId="1164" priority="1694" operator="lessThan">
      <formula>0</formula>
    </cfRule>
    <cfRule type="cellIs" dxfId="1163" priority="1695" operator="greaterThan">
      <formula>0</formula>
    </cfRule>
  </conditionalFormatting>
  <conditionalFormatting sqref="Z165">
    <cfRule type="cellIs" dxfId="1162" priority="1689" operator="greaterThan">
      <formula>0</formula>
    </cfRule>
    <cfRule type="cellIs" dxfId="1161" priority="1692" operator="lessThan">
      <formula>0</formula>
    </cfRule>
  </conditionalFormatting>
  <conditionalFormatting sqref="AA165">
    <cfRule type="cellIs" dxfId="1160" priority="1690" operator="lessThan">
      <formula>0</formula>
    </cfRule>
    <cfRule type="cellIs" dxfId="1159" priority="1691" operator="greaterThan">
      <formula>0</formula>
    </cfRule>
  </conditionalFormatting>
  <conditionalFormatting sqref="AB165">
    <cfRule type="cellIs" dxfId="1158" priority="1685" operator="greaterThan">
      <formula>0</formula>
    </cfRule>
    <cfRule type="cellIs" dxfId="1157" priority="1688" operator="lessThan">
      <formula>0</formula>
    </cfRule>
  </conditionalFormatting>
  <conditionalFormatting sqref="AC165">
    <cfRule type="cellIs" dxfId="1156" priority="1686" operator="lessThan">
      <formula>0</formula>
    </cfRule>
    <cfRule type="cellIs" dxfId="1155" priority="1687" operator="greaterThan">
      <formula>0</formula>
    </cfRule>
  </conditionalFormatting>
  <conditionalFormatting sqref="F169">
    <cfRule type="cellIs" dxfId="1154" priority="1683" operator="greaterThan">
      <formula>0</formula>
    </cfRule>
    <cfRule type="cellIs" dxfId="1153" priority="1684" operator="lessThan">
      <formula>0</formula>
    </cfRule>
  </conditionalFormatting>
  <conditionalFormatting sqref="F173">
    <cfRule type="cellIs" dxfId="1152" priority="1681" operator="greaterThan">
      <formula>0</formula>
    </cfRule>
    <cfRule type="cellIs" dxfId="1151" priority="1682" operator="lessThan">
      <formula>0</formula>
    </cfRule>
  </conditionalFormatting>
  <conditionalFormatting sqref="F177">
    <cfRule type="cellIs" dxfId="1150" priority="1679" operator="greaterThan">
      <formula>0</formula>
    </cfRule>
    <cfRule type="cellIs" dxfId="1149" priority="1680" operator="lessThan">
      <formula>0</formula>
    </cfRule>
  </conditionalFormatting>
  <conditionalFormatting sqref="G169">
    <cfRule type="cellIs" dxfId="1148" priority="1677" operator="lessThan">
      <formula>0</formula>
    </cfRule>
    <cfRule type="cellIs" dxfId="1147" priority="1678" operator="greaterThan">
      <formula>0</formula>
    </cfRule>
  </conditionalFormatting>
  <conditionalFormatting sqref="G173">
    <cfRule type="cellIs" dxfId="1146" priority="1675" operator="lessThan">
      <formula>0</formula>
    </cfRule>
    <cfRule type="cellIs" dxfId="1145" priority="1676" operator="greaterThan">
      <formula>0</formula>
    </cfRule>
  </conditionalFormatting>
  <conditionalFormatting sqref="G177">
    <cfRule type="cellIs" dxfId="1144" priority="1673" operator="lessThan">
      <formula>0</formula>
    </cfRule>
    <cfRule type="cellIs" dxfId="1143" priority="1674" operator="greaterThan">
      <formula>0</formula>
    </cfRule>
  </conditionalFormatting>
  <conditionalFormatting sqref="H169">
    <cfRule type="cellIs" dxfId="1142" priority="1671" operator="greaterThan">
      <formula>0</formula>
    </cfRule>
    <cfRule type="cellIs" dxfId="1141" priority="1672" operator="lessThan">
      <formula>0</formula>
    </cfRule>
  </conditionalFormatting>
  <conditionalFormatting sqref="I169">
    <cfRule type="cellIs" dxfId="1140" priority="1669" operator="lessThan">
      <formula>0</formula>
    </cfRule>
    <cfRule type="cellIs" dxfId="1139" priority="1670" operator="greaterThan">
      <formula>0</formula>
    </cfRule>
  </conditionalFormatting>
  <conditionalFormatting sqref="J169">
    <cfRule type="cellIs" dxfId="1138" priority="1667" operator="greaterThan">
      <formula>0</formula>
    </cfRule>
    <cfRule type="cellIs" dxfId="1137" priority="1668" operator="lessThan">
      <formula>0</formula>
    </cfRule>
  </conditionalFormatting>
  <conditionalFormatting sqref="K169">
    <cfRule type="cellIs" dxfId="1136" priority="1665" operator="lessThan">
      <formula>0</formula>
    </cfRule>
    <cfRule type="cellIs" dxfId="1135" priority="1666" operator="greaterThan">
      <formula>0</formula>
    </cfRule>
  </conditionalFormatting>
  <conditionalFormatting sqref="L169">
    <cfRule type="cellIs" dxfId="1134" priority="1663" operator="greaterThan">
      <formula>0</formula>
    </cfRule>
    <cfRule type="cellIs" dxfId="1133" priority="1664" operator="lessThan">
      <formula>0</formula>
    </cfRule>
  </conditionalFormatting>
  <conditionalFormatting sqref="M169">
    <cfRule type="cellIs" dxfId="1132" priority="1661" operator="lessThan">
      <formula>0</formula>
    </cfRule>
    <cfRule type="cellIs" dxfId="1131" priority="1662" operator="greaterThan">
      <formula>0</formula>
    </cfRule>
  </conditionalFormatting>
  <conditionalFormatting sqref="N169">
    <cfRule type="cellIs" dxfId="1130" priority="1659" operator="greaterThan">
      <formula>0</formula>
    </cfRule>
    <cfRule type="cellIs" dxfId="1129" priority="1660" operator="lessThan">
      <formula>0</formula>
    </cfRule>
  </conditionalFormatting>
  <conditionalFormatting sqref="O169">
    <cfRule type="cellIs" dxfId="1128" priority="1657" operator="lessThan">
      <formula>0</formula>
    </cfRule>
    <cfRule type="cellIs" dxfId="1127" priority="1658" operator="greaterThan">
      <formula>0</formula>
    </cfRule>
  </conditionalFormatting>
  <conditionalFormatting sqref="P169">
    <cfRule type="cellIs" dxfId="1126" priority="1655" operator="greaterThan">
      <formula>0</formula>
    </cfRule>
    <cfRule type="cellIs" dxfId="1125" priority="1656" operator="lessThan">
      <formula>0</formula>
    </cfRule>
  </conditionalFormatting>
  <conditionalFormatting sqref="Q169">
    <cfRule type="cellIs" dxfId="1124" priority="1653" operator="lessThan">
      <formula>0</formula>
    </cfRule>
    <cfRule type="cellIs" dxfId="1123" priority="1654" operator="greaterThan">
      <formula>0</formula>
    </cfRule>
  </conditionalFormatting>
  <conditionalFormatting sqref="R169">
    <cfRule type="cellIs" dxfId="1122" priority="1651" operator="greaterThan">
      <formula>0</formula>
    </cfRule>
    <cfRule type="cellIs" dxfId="1121" priority="1652" operator="lessThan">
      <formula>0</formula>
    </cfRule>
  </conditionalFormatting>
  <conditionalFormatting sqref="S169">
    <cfRule type="cellIs" dxfId="1120" priority="1649" operator="lessThan">
      <formula>0</formula>
    </cfRule>
    <cfRule type="cellIs" dxfId="1119" priority="1650" operator="greaterThan">
      <formula>0</formula>
    </cfRule>
  </conditionalFormatting>
  <conditionalFormatting sqref="T169">
    <cfRule type="cellIs" dxfId="1118" priority="1647" operator="greaterThan">
      <formula>0</formula>
    </cfRule>
    <cfRule type="cellIs" dxfId="1117" priority="1648" operator="lessThan">
      <formula>0</formula>
    </cfRule>
  </conditionalFormatting>
  <conditionalFormatting sqref="U169">
    <cfRule type="cellIs" dxfId="1116" priority="1645" operator="lessThan">
      <formula>0</formula>
    </cfRule>
    <cfRule type="cellIs" dxfId="1115" priority="1646" operator="greaterThan">
      <formula>0</formula>
    </cfRule>
  </conditionalFormatting>
  <conditionalFormatting sqref="V169">
    <cfRule type="cellIs" dxfId="1114" priority="1643" operator="greaterThan">
      <formula>0</formula>
    </cfRule>
    <cfRule type="cellIs" dxfId="1113" priority="1644" operator="lessThan">
      <formula>0</formula>
    </cfRule>
  </conditionalFormatting>
  <conditionalFormatting sqref="W169">
    <cfRule type="cellIs" dxfId="1112" priority="1641" operator="lessThan">
      <formula>0</formula>
    </cfRule>
    <cfRule type="cellIs" dxfId="1111" priority="1642" operator="greaterThan">
      <formula>0</formula>
    </cfRule>
  </conditionalFormatting>
  <conditionalFormatting sqref="X169">
    <cfRule type="cellIs" dxfId="1110" priority="1639" operator="greaterThan">
      <formula>0</formula>
    </cfRule>
    <cfRule type="cellIs" dxfId="1109" priority="1640" operator="lessThan">
      <formula>0</formula>
    </cfRule>
  </conditionalFormatting>
  <conditionalFormatting sqref="Y169">
    <cfRule type="cellIs" dxfId="1108" priority="1637" operator="lessThan">
      <formula>0</formula>
    </cfRule>
    <cfRule type="cellIs" dxfId="1107" priority="1638" operator="greaterThan">
      <formula>0</formula>
    </cfRule>
  </conditionalFormatting>
  <conditionalFormatting sqref="Z169">
    <cfRule type="cellIs" dxfId="1106" priority="1635" operator="greaterThan">
      <formula>0</formula>
    </cfRule>
    <cfRule type="cellIs" dxfId="1105" priority="1636" operator="lessThan">
      <formula>0</formula>
    </cfRule>
  </conditionalFormatting>
  <conditionalFormatting sqref="AA169">
    <cfRule type="cellIs" dxfId="1104" priority="1633" operator="lessThan">
      <formula>0</formula>
    </cfRule>
    <cfRule type="cellIs" dxfId="1103" priority="1634" operator="greaterThan">
      <formula>0</formula>
    </cfRule>
  </conditionalFormatting>
  <conditionalFormatting sqref="AB169">
    <cfRule type="cellIs" dxfId="1102" priority="1631" operator="greaterThan">
      <formula>0</formula>
    </cfRule>
    <cfRule type="cellIs" dxfId="1101" priority="1632" operator="lessThan">
      <formula>0</formula>
    </cfRule>
  </conditionalFormatting>
  <conditionalFormatting sqref="AC169">
    <cfRule type="cellIs" dxfId="1100" priority="1629" operator="lessThan">
      <formula>0</formula>
    </cfRule>
    <cfRule type="cellIs" dxfId="1099" priority="1630" operator="greaterThan">
      <formula>0</formula>
    </cfRule>
  </conditionalFormatting>
  <conditionalFormatting sqref="H173">
    <cfRule type="cellIs" dxfId="1098" priority="1627" operator="greaterThan">
      <formula>0</formula>
    </cfRule>
    <cfRule type="cellIs" dxfId="1097" priority="1628" operator="lessThan">
      <formula>0</formula>
    </cfRule>
  </conditionalFormatting>
  <conditionalFormatting sqref="I173">
    <cfRule type="cellIs" dxfId="1096" priority="1625" operator="lessThan">
      <formula>0</formula>
    </cfRule>
    <cfRule type="cellIs" dxfId="1095" priority="1626" operator="greaterThan">
      <formula>0</formula>
    </cfRule>
  </conditionalFormatting>
  <conditionalFormatting sqref="J173">
    <cfRule type="cellIs" dxfId="1094" priority="1623" operator="greaterThan">
      <formula>0</formula>
    </cfRule>
    <cfRule type="cellIs" dxfId="1093" priority="1624" operator="lessThan">
      <formula>0</formula>
    </cfRule>
  </conditionalFormatting>
  <conditionalFormatting sqref="K173">
    <cfRule type="cellIs" dxfId="1092" priority="1621" operator="lessThan">
      <formula>0</formula>
    </cfRule>
    <cfRule type="cellIs" dxfId="1091" priority="1622" operator="greaterThan">
      <formula>0</formula>
    </cfRule>
  </conditionalFormatting>
  <conditionalFormatting sqref="L173">
    <cfRule type="cellIs" dxfId="1090" priority="1619" operator="greaterThan">
      <formula>0</formula>
    </cfRule>
    <cfRule type="cellIs" dxfId="1089" priority="1620" operator="lessThan">
      <formula>0</formula>
    </cfRule>
  </conditionalFormatting>
  <conditionalFormatting sqref="M173">
    <cfRule type="cellIs" dxfId="1088" priority="1617" operator="lessThan">
      <formula>0</formula>
    </cfRule>
    <cfRule type="cellIs" dxfId="1087" priority="1618" operator="greaterThan">
      <formula>0</formula>
    </cfRule>
  </conditionalFormatting>
  <conditionalFormatting sqref="N173">
    <cfRule type="cellIs" dxfId="1086" priority="1615" operator="greaterThan">
      <formula>0</formula>
    </cfRule>
    <cfRule type="cellIs" dxfId="1085" priority="1616" operator="lessThan">
      <formula>0</formula>
    </cfRule>
  </conditionalFormatting>
  <conditionalFormatting sqref="O173">
    <cfRule type="cellIs" dxfId="1084" priority="1613" operator="lessThan">
      <formula>0</formula>
    </cfRule>
    <cfRule type="cellIs" dxfId="1083" priority="1614" operator="greaterThan">
      <formula>0</formula>
    </cfRule>
  </conditionalFormatting>
  <conditionalFormatting sqref="P173">
    <cfRule type="cellIs" dxfId="1082" priority="1611" operator="greaterThan">
      <formula>0</formula>
    </cfRule>
    <cfRule type="cellIs" dxfId="1081" priority="1612" operator="lessThan">
      <formula>0</formula>
    </cfRule>
  </conditionalFormatting>
  <conditionalFormatting sqref="Q173">
    <cfRule type="cellIs" dxfId="1080" priority="1609" operator="lessThan">
      <formula>0</formula>
    </cfRule>
    <cfRule type="cellIs" dxfId="1079" priority="1610" operator="greaterThan">
      <formula>0</formula>
    </cfRule>
  </conditionalFormatting>
  <conditionalFormatting sqref="R173">
    <cfRule type="cellIs" dxfId="1078" priority="1607" operator="greaterThan">
      <formula>0</formula>
    </cfRule>
    <cfRule type="cellIs" dxfId="1077" priority="1608" operator="lessThan">
      <formula>0</formula>
    </cfRule>
  </conditionalFormatting>
  <conditionalFormatting sqref="S173">
    <cfRule type="cellIs" dxfId="1076" priority="1605" operator="lessThan">
      <formula>0</formula>
    </cfRule>
    <cfRule type="cellIs" dxfId="1075" priority="1606" operator="greaterThan">
      <formula>0</formula>
    </cfRule>
  </conditionalFormatting>
  <conditionalFormatting sqref="T173">
    <cfRule type="cellIs" dxfId="1074" priority="1603" operator="greaterThan">
      <formula>0</formula>
    </cfRule>
    <cfRule type="cellIs" dxfId="1073" priority="1604" operator="lessThan">
      <formula>0</formula>
    </cfRule>
  </conditionalFormatting>
  <conditionalFormatting sqref="U173">
    <cfRule type="cellIs" dxfId="1072" priority="1601" operator="lessThan">
      <formula>0</formula>
    </cfRule>
    <cfRule type="cellIs" dxfId="1071" priority="1602" operator="greaterThan">
      <formula>0</formula>
    </cfRule>
  </conditionalFormatting>
  <conditionalFormatting sqref="V173">
    <cfRule type="cellIs" dxfId="1070" priority="1599" operator="greaterThan">
      <formula>0</formula>
    </cfRule>
    <cfRule type="cellIs" dxfId="1069" priority="1600" operator="lessThan">
      <formula>0</formula>
    </cfRule>
  </conditionalFormatting>
  <conditionalFormatting sqref="W173">
    <cfRule type="cellIs" dxfId="1068" priority="1597" operator="lessThan">
      <formula>0</formula>
    </cfRule>
    <cfRule type="cellIs" dxfId="1067" priority="1598" operator="greaterThan">
      <formula>0</formula>
    </cfRule>
  </conditionalFormatting>
  <conditionalFormatting sqref="X173">
    <cfRule type="cellIs" dxfId="1066" priority="1595" operator="greaterThan">
      <formula>0</formula>
    </cfRule>
    <cfRule type="cellIs" dxfId="1065" priority="1596" operator="lessThan">
      <formula>0</formula>
    </cfRule>
  </conditionalFormatting>
  <conditionalFormatting sqref="Y173">
    <cfRule type="cellIs" dxfId="1064" priority="1593" operator="lessThan">
      <formula>0</formula>
    </cfRule>
    <cfRule type="cellIs" dxfId="1063" priority="1594" operator="greaterThan">
      <formula>0</formula>
    </cfRule>
  </conditionalFormatting>
  <conditionalFormatting sqref="Z173">
    <cfRule type="cellIs" dxfId="1062" priority="1591" operator="greaterThan">
      <formula>0</formula>
    </cfRule>
    <cfRule type="cellIs" dxfId="1061" priority="1592" operator="lessThan">
      <formula>0</formula>
    </cfRule>
  </conditionalFormatting>
  <conditionalFormatting sqref="AA173">
    <cfRule type="cellIs" dxfId="1060" priority="1589" operator="lessThan">
      <formula>0</formula>
    </cfRule>
    <cfRule type="cellIs" dxfId="1059" priority="1590" operator="greaterThan">
      <formula>0</formula>
    </cfRule>
  </conditionalFormatting>
  <conditionalFormatting sqref="AB173">
    <cfRule type="cellIs" dxfId="1058" priority="1587" operator="greaterThan">
      <formula>0</formula>
    </cfRule>
    <cfRule type="cellIs" dxfId="1057" priority="1588" operator="lessThan">
      <formula>0</formula>
    </cfRule>
  </conditionalFormatting>
  <conditionalFormatting sqref="AC173">
    <cfRule type="cellIs" dxfId="1056" priority="1585" operator="lessThan">
      <formula>0</formula>
    </cfRule>
    <cfRule type="cellIs" dxfId="1055" priority="1586" operator="greaterThan">
      <formula>0</formula>
    </cfRule>
  </conditionalFormatting>
  <conditionalFormatting sqref="H177">
    <cfRule type="cellIs" dxfId="1054" priority="1583" operator="greaterThan">
      <formula>0</formula>
    </cfRule>
    <cfRule type="cellIs" dxfId="1053" priority="1584" operator="lessThan">
      <formula>0</formula>
    </cfRule>
  </conditionalFormatting>
  <conditionalFormatting sqref="I177">
    <cfRule type="cellIs" dxfId="1052" priority="1581" operator="lessThan">
      <formula>0</formula>
    </cfRule>
    <cfRule type="cellIs" dxfId="1051" priority="1582" operator="greaterThan">
      <formula>0</formula>
    </cfRule>
  </conditionalFormatting>
  <conditionalFormatting sqref="J177">
    <cfRule type="cellIs" dxfId="1050" priority="1579" operator="greaterThan">
      <formula>0</formula>
    </cfRule>
    <cfRule type="cellIs" dxfId="1049" priority="1580" operator="lessThan">
      <formula>0</formula>
    </cfRule>
  </conditionalFormatting>
  <conditionalFormatting sqref="K177">
    <cfRule type="cellIs" dxfId="1048" priority="1577" operator="lessThan">
      <formula>0</formula>
    </cfRule>
    <cfRule type="cellIs" dxfId="1047" priority="1578" operator="greaterThan">
      <formula>0</formula>
    </cfRule>
  </conditionalFormatting>
  <conditionalFormatting sqref="L177">
    <cfRule type="cellIs" dxfId="1046" priority="1575" operator="greaterThan">
      <formula>0</formula>
    </cfRule>
    <cfRule type="cellIs" dxfId="1045" priority="1576" operator="lessThan">
      <formula>0</formula>
    </cfRule>
  </conditionalFormatting>
  <conditionalFormatting sqref="M177">
    <cfRule type="cellIs" dxfId="1044" priority="1573" operator="lessThan">
      <formula>0</formula>
    </cfRule>
    <cfRule type="cellIs" dxfId="1043" priority="1574" operator="greaterThan">
      <formula>0</formula>
    </cfRule>
  </conditionalFormatting>
  <conditionalFormatting sqref="N177">
    <cfRule type="cellIs" dxfId="1042" priority="1571" operator="greaterThan">
      <formula>0</formula>
    </cfRule>
    <cfRule type="cellIs" dxfId="1041" priority="1572" operator="lessThan">
      <formula>0</formula>
    </cfRule>
  </conditionalFormatting>
  <conditionalFormatting sqref="O177">
    <cfRule type="cellIs" dxfId="1040" priority="1569" operator="lessThan">
      <formula>0</formula>
    </cfRule>
    <cfRule type="cellIs" dxfId="1039" priority="1570" operator="greaterThan">
      <formula>0</formula>
    </cfRule>
  </conditionalFormatting>
  <conditionalFormatting sqref="P177">
    <cfRule type="cellIs" dxfId="1038" priority="1567" operator="greaterThan">
      <formula>0</formula>
    </cfRule>
    <cfRule type="cellIs" dxfId="1037" priority="1568" operator="lessThan">
      <formula>0</formula>
    </cfRule>
  </conditionalFormatting>
  <conditionalFormatting sqref="Q177">
    <cfRule type="cellIs" dxfId="1036" priority="1565" operator="lessThan">
      <formula>0</formula>
    </cfRule>
    <cfRule type="cellIs" dxfId="1035" priority="1566" operator="greaterThan">
      <formula>0</formula>
    </cfRule>
  </conditionalFormatting>
  <conditionalFormatting sqref="R177">
    <cfRule type="cellIs" dxfId="1034" priority="1563" operator="greaterThan">
      <formula>0</formula>
    </cfRule>
    <cfRule type="cellIs" dxfId="1033" priority="1564" operator="lessThan">
      <formula>0</formula>
    </cfRule>
  </conditionalFormatting>
  <conditionalFormatting sqref="S177">
    <cfRule type="cellIs" dxfId="1032" priority="1561" operator="lessThan">
      <formula>0</formula>
    </cfRule>
    <cfRule type="cellIs" dxfId="1031" priority="1562" operator="greaterThan">
      <formula>0</formula>
    </cfRule>
  </conditionalFormatting>
  <conditionalFormatting sqref="T177">
    <cfRule type="cellIs" dxfId="1030" priority="1559" operator="greaterThan">
      <formula>0</formula>
    </cfRule>
    <cfRule type="cellIs" dxfId="1029" priority="1560" operator="lessThan">
      <formula>0</formula>
    </cfRule>
  </conditionalFormatting>
  <conditionalFormatting sqref="U177">
    <cfRule type="cellIs" dxfId="1028" priority="1557" operator="lessThan">
      <formula>0</formula>
    </cfRule>
    <cfRule type="cellIs" dxfId="1027" priority="1558" operator="greaterThan">
      <formula>0</formula>
    </cfRule>
  </conditionalFormatting>
  <conditionalFormatting sqref="V177">
    <cfRule type="cellIs" dxfId="1026" priority="1555" operator="greaterThan">
      <formula>0</formula>
    </cfRule>
    <cfRule type="cellIs" dxfId="1025" priority="1556" operator="lessThan">
      <formula>0</formula>
    </cfRule>
  </conditionalFormatting>
  <conditionalFormatting sqref="W177">
    <cfRule type="cellIs" dxfId="1024" priority="1553" operator="lessThan">
      <formula>0</formula>
    </cfRule>
    <cfRule type="cellIs" dxfId="1023" priority="1554" operator="greaterThan">
      <formula>0</formula>
    </cfRule>
  </conditionalFormatting>
  <conditionalFormatting sqref="X177">
    <cfRule type="cellIs" dxfId="1022" priority="1551" operator="greaterThan">
      <formula>0</formula>
    </cfRule>
    <cfRule type="cellIs" dxfId="1021" priority="1552" operator="lessThan">
      <formula>0</formula>
    </cfRule>
  </conditionalFormatting>
  <conditionalFormatting sqref="Y177">
    <cfRule type="cellIs" dxfId="1020" priority="1549" operator="lessThan">
      <formula>0</formula>
    </cfRule>
    <cfRule type="cellIs" dxfId="1019" priority="1550" operator="greaterThan">
      <formula>0</formula>
    </cfRule>
  </conditionalFormatting>
  <conditionalFormatting sqref="Z177">
    <cfRule type="cellIs" dxfId="1018" priority="1547" operator="greaterThan">
      <formula>0</formula>
    </cfRule>
    <cfRule type="cellIs" dxfId="1017" priority="1548" operator="lessThan">
      <formula>0</formula>
    </cfRule>
  </conditionalFormatting>
  <conditionalFormatting sqref="AA177">
    <cfRule type="cellIs" dxfId="1016" priority="1545" operator="lessThan">
      <formula>0</formula>
    </cfRule>
    <cfRule type="cellIs" dxfId="1015" priority="1546" operator="greaterThan">
      <formula>0</formula>
    </cfRule>
  </conditionalFormatting>
  <conditionalFormatting sqref="AB177">
    <cfRule type="cellIs" dxfId="1014" priority="1543" operator="greaterThan">
      <formula>0</formula>
    </cfRule>
    <cfRule type="cellIs" dxfId="1013" priority="1544" operator="lessThan">
      <formula>0</formula>
    </cfRule>
  </conditionalFormatting>
  <conditionalFormatting sqref="AC177">
    <cfRule type="cellIs" dxfId="1012" priority="1541" operator="lessThan">
      <formula>0</formula>
    </cfRule>
    <cfRule type="cellIs" dxfId="1011" priority="1542" operator="greaterThan">
      <formula>0</formula>
    </cfRule>
  </conditionalFormatting>
  <conditionalFormatting sqref="F180">
    <cfRule type="cellIs" dxfId="1010" priority="1539" operator="lessThan">
      <formula>$B180</formula>
    </cfRule>
    <cfRule type="cellIs" dxfId="1009" priority="1540" operator="greaterThan">
      <formula>$B180</formula>
    </cfRule>
  </conditionalFormatting>
  <conditionalFormatting sqref="H180">
    <cfRule type="cellIs" dxfId="1008" priority="1537" operator="lessThan">
      <formula>$B180</formula>
    </cfRule>
    <cfRule type="cellIs" dxfId="1007" priority="1538" operator="greaterThan">
      <formula>$B180</formula>
    </cfRule>
  </conditionalFormatting>
  <conditionalFormatting sqref="J180">
    <cfRule type="cellIs" dxfId="1006" priority="1535" operator="lessThan">
      <formula>$B180</formula>
    </cfRule>
    <cfRule type="cellIs" dxfId="1005" priority="1536" operator="greaterThan">
      <formula>$B180</formula>
    </cfRule>
  </conditionalFormatting>
  <conditionalFormatting sqref="L180">
    <cfRule type="cellIs" dxfId="1004" priority="1533" operator="lessThan">
      <formula>$B180</formula>
    </cfRule>
    <cfRule type="cellIs" dxfId="1003" priority="1534" operator="greaterThan">
      <formula>$B180</formula>
    </cfRule>
  </conditionalFormatting>
  <conditionalFormatting sqref="N180">
    <cfRule type="cellIs" dxfId="1002" priority="1531" operator="lessThan">
      <formula>$B180</formula>
    </cfRule>
    <cfRule type="cellIs" dxfId="1001" priority="1532" operator="greaterThan">
      <formula>$B180</formula>
    </cfRule>
  </conditionalFormatting>
  <conditionalFormatting sqref="P180">
    <cfRule type="cellIs" dxfId="1000" priority="1529" operator="lessThan">
      <formula>$B180</formula>
    </cfRule>
    <cfRule type="cellIs" dxfId="999" priority="1530" operator="greaterThan">
      <formula>$B180</formula>
    </cfRule>
  </conditionalFormatting>
  <conditionalFormatting sqref="R180">
    <cfRule type="cellIs" dxfId="998" priority="1527" operator="lessThan">
      <formula>$B180</formula>
    </cfRule>
    <cfRule type="cellIs" dxfId="997" priority="1528" operator="greaterThan">
      <formula>$B180</formula>
    </cfRule>
  </conditionalFormatting>
  <conditionalFormatting sqref="T180">
    <cfRule type="cellIs" dxfId="996" priority="1525" operator="lessThan">
      <formula>$B180</formula>
    </cfRule>
    <cfRule type="cellIs" dxfId="995" priority="1526" operator="greaterThan">
      <formula>$B180</formula>
    </cfRule>
  </conditionalFormatting>
  <conditionalFormatting sqref="V180">
    <cfRule type="cellIs" dxfId="994" priority="1523" operator="lessThan">
      <formula>$B180</formula>
    </cfRule>
    <cfRule type="cellIs" dxfId="993" priority="1524" operator="greaterThan">
      <formula>$B180</formula>
    </cfRule>
  </conditionalFormatting>
  <conditionalFormatting sqref="X180">
    <cfRule type="cellIs" dxfId="992" priority="1521" operator="lessThan">
      <formula>$B180</formula>
    </cfRule>
    <cfRule type="cellIs" dxfId="991" priority="1522" operator="greaterThan">
      <formula>$B180</formula>
    </cfRule>
  </conditionalFormatting>
  <conditionalFormatting sqref="Z180">
    <cfRule type="cellIs" dxfId="990" priority="1519" operator="lessThan">
      <formula>$B180</formula>
    </cfRule>
    <cfRule type="cellIs" dxfId="989" priority="1520" operator="greaterThan">
      <formula>$B180</formula>
    </cfRule>
  </conditionalFormatting>
  <conditionalFormatting sqref="AB180">
    <cfRule type="cellIs" dxfId="988" priority="1517" operator="lessThan">
      <formula>$B180</formula>
    </cfRule>
    <cfRule type="cellIs" dxfId="987" priority="1518" operator="greaterThan">
      <formula>$B180</formula>
    </cfRule>
  </conditionalFormatting>
  <conditionalFormatting sqref="G180">
    <cfRule type="cellIs" dxfId="986" priority="1515" operator="greaterThan">
      <formula>$C180</formula>
    </cfRule>
    <cfRule type="cellIs" dxfId="985" priority="1516" operator="lessThan">
      <formula>$C180</formula>
    </cfRule>
  </conditionalFormatting>
  <conditionalFormatting sqref="I180">
    <cfRule type="cellIs" dxfId="984" priority="1513" operator="greaterThan">
      <formula>$C180</formula>
    </cfRule>
    <cfRule type="cellIs" dxfId="983" priority="1514" operator="lessThan">
      <formula>$C180</formula>
    </cfRule>
  </conditionalFormatting>
  <conditionalFormatting sqref="K180">
    <cfRule type="cellIs" dxfId="982" priority="1511" operator="greaterThan">
      <formula>$C180</formula>
    </cfRule>
    <cfRule type="cellIs" dxfId="981" priority="1512" operator="lessThan">
      <formula>$C180</formula>
    </cfRule>
  </conditionalFormatting>
  <conditionalFormatting sqref="M180">
    <cfRule type="cellIs" dxfId="980" priority="1509" operator="greaterThan">
      <formula>$C180</formula>
    </cfRule>
    <cfRule type="cellIs" dxfId="979" priority="1510" operator="lessThan">
      <formula>$C180</formula>
    </cfRule>
  </conditionalFormatting>
  <conditionalFormatting sqref="O180">
    <cfRule type="cellIs" dxfId="978" priority="1507" operator="greaterThan">
      <formula>$C180</formula>
    </cfRule>
    <cfRule type="cellIs" dxfId="977" priority="1508" operator="lessThan">
      <formula>$C180</formula>
    </cfRule>
  </conditionalFormatting>
  <conditionalFormatting sqref="Q180">
    <cfRule type="cellIs" dxfId="976" priority="1505" operator="greaterThan">
      <formula>$C180</formula>
    </cfRule>
    <cfRule type="cellIs" dxfId="975" priority="1506" operator="lessThan">
      <formula>$C180</formula>
    </cfRule>
  </conditionalFormatting>
  <conditionalFormatting sqref="S180">
    <cfRule type="cellIs" dxfId="974" priority="1503" operator="greaterThan">
      <formula>$C180</formula>
    </cfRule>
    <cfRule type="cellIs" dxfId="973" priority="1504" operator="lessThan">
      <formula>$C180</formula>
    </cfRule>
  </conditionalFormatting>
  <conditionalFormatting sqref="U180">
    <cfRule type="cellIs" dxfId="972" priority="1501" operator="greaterThan">
      <formula>$C180</formula>
    </cfRule>
    <cfRule type="cellIs" dxfId="971" priority="1502" operator="lessThan">
      <formula>$C180</formula>
    </cfRule>
  </conditionalFormatting>
  <conditionalFormatting sqref="W180">
    <cfRule type="cellIs" dxfId="970" priority="1499" operator="greaterThan">
      <formula>$C180</formula>
    </cfRule>
    <cfRule type="cellIs" dxfId="969" priority="1500" operator="lessThan">
      <formula>$C180</formula>
    </cfRule>
  </conditionalFormatting>
  <conditionalFormatting sqref="Y180">
    <cfRule type="cellIs" dxfId="968" priority="1497" operator="greaterThan">
      <formula>$C180</formula>
    </cfRule>
    <cfRule type="cellIs" dxfId="967" priority="1498" operator="lessThan">
      <formula>$C180</formula>
    </cfRule>
  </conditionalFormatting>
  <conditionalFormatting sqref="AA180">
    <cfRule type="cellIs" dxfId="966" priority="1495" operator="greaterThan">
      <formula>$C180</formula>
    </cfRule>
    <cfRule type="cellIs" dxfId="965" priority="1496" operator="lessThan">
      <formula>$C180</formula>
    </cfRule>
  </conditionalFormatting>
  <conditionalFormatting sqref="AC180">
    <cfRule type="cellIs" dxfId="964" priority="1493" operator="greaterThan">
      <formula>$C180</formula>
    </cfRule>
    <cfRule type="cellIs" dxfId="963" priority="1494" operator="lessThan">
      <formula>$C180</formula>
    </cfRule>
  </conditionalFormatting>
  <conditionalFormatting sqref="F184">
    <cfRule type="cellIs" dxfId="962" priority="1491" operator="lessThan">
      <formula>$B180</formula>
    </cfRule>
    <cfRule type="cellIs" dxfId="961" priority="1492" operator="greaterThan">
      <formula>$B180</formula>
    </cfRule>
  </conditionalFormatting>
  <conditionalFormatting sqref="G184">
    <cfRule type="cellIs" dxfId="960" priority="1489" operator="greaterThan">
      <formula>$C180</formula>
    </cfRule>
    <cfRule type="cellIs" dxfId="959" priority="1490" operator="lessThan">
      <formula>$C180</formula>
    </cfRule>
  </conditionalFormatting>
  <conditionalFormatting sqref="F188">
    <cfRule type="cellIs" dxfId="958" priority="1487" operator="lessThan">
      <formula>$B180</formula>
    </cfRule>
    <cfRule type="cellIs" dxfId="957" priority="1488" operator="greaterThan">
      <formula>$B180</formula>
    </cfRule>
  </conditionalFormatting>
  <conditionalFormatting sqref="G188">
    <cfRule type="cellIs" dxfId="956" priority="1485" operator="greaterThan">
      <formula>$C180</formula>
    </cfRule>
    <cfRule type="cellIs" dxfId="955" priority="1486" operator="lessThan">
      <formula>$C180</formula>
    </cfRule>
  </conditionalFormatting>
  <conditionalFormatting sqref="F192">
    <cfRule type="cellIs" dxfId="954" priority="1483" operator="lessThan">
      <formula>$B180</formula>
    </cfRule>
    <cfRule type="cellIs" dxfId="953" priority="1484" operator="greaterThan">
      <formula>$B180</formula>
    </cfRule>
  </conditionalFormatting>
  <conditionalFormatting sqref="G192">
    <cfRule type="cellIs" dxfId="952" priority="1481" operator="greaterThan">
      <formula>$C180</formula>
    </cfRule>
    <cfRule type="cellIs" dxfId="951" priority="1482" operator="lessThan">
      <formula>$C180</formula>
    </cfRule>
  </conditionalFormatting>
  <conditionalFormatting sqref="H184">
    <cfRule type="cellIs" dxfId="950" priority="1479" operator="lessThan">
      <formula>$B180</formula>
    </cfRule>
    <cfRule type="cellIs" dxfId="949" priority="1480" operator="greaterThan">
      <formula>$B180</formula>
    </cfRule>
  </conditionalFormatting>
  <conditionalFormatting sqref="J184">
    <cfRule type="cellIs" dxfId="948" priority="1477" operator="lessThan">
      <formula>$B180</formula>
    </cfRule>
    <cfRule type="cellIs" dxfId="947" priority="1478" operator="greaterThan">
      <formula>$B180</formula>
    </cfRule>
  </conditionalFormatting>
  <conditionalFormatting sqref="L184">
    <cfRule type="cellIs" dxfId="946" priority="1475" operator="lessThan">
      <formula>$B180</formula>
    </cfRule>
    <cfRule type="cellIs" dxfId="945" priority="1476" operator="greaterThan">
      <formula>$B180</formula>
    </cfRule>
  </conditionalFormatting>
  <conditionalFormatting sqref="N184">
    <cfRule type="cellIs" dxfId="944" priority="1473" operator="lessThan">
      <formula>$B180</formula>
    </cfRule>
    <cfRule type="cellIs" dxfId="943" priority="1474" operator="greaterThan">
      <formula>$B180</formula>
    </cfRule>
  </conditionalFormatting>
  <conditionalFormatting sqref="P184">
    <cfRule type="cellIs" dxfId="942" priority="1471" operator="lessThan">
      <formula>$B180</formula>
    </cfRule>
    <cfRule type="cellIs" dxfId="941" priority="1472" operator="greaterThan">
      <formula>$B180</formula>
    </cfRule>
  </conditionalFormatting>
  <conditionalFormatting sqref="R184">
    <cfRule type="cellIs" dxfId="940" priority="1469" operator="lessThan">
      <formula>$B180</formula>
    </cfRule>
    <cfRule type="cellIs" dxfId="939" priority="1470" operator="greaterThan">
      <formula>$B180</formula>
    </cfRule>
  </conditionalFormatting>
  <conditionalFormatting sqref="T184">
    <cfRule type="cellIs" dxfId="938" priority="1467" operator="lessThan">
      <formula>$B180</formula>
    </cfRule>
    <cfRule type="cellIs" dxfId="937" priority="1468" operator="greaterThan">
      <formula>$B180</formula>
    </cfRule>
  </conditionalFormatting>
  <conditionalFormatting sqref="V184">
    <cfRule type="cellIs" dxfId="936" priority="1465" operator="lessThan">
      <formula>$B180</formula>
    </cfRule>
    <cfRule type="cellIs" dxfId="935" priority="1466" operator="greaterThan">
      <formula>$B180</formula>
    </cfRule>
  </conditionalFormatting>
  <conditionalFormatting sqref="X184">
    <cfRule type="cellIs" dxfId="934" priority="1463" operator="lessThan">
      <formula>$B180</formula>
    </cfRule>
    <cfRule type="cellIs" dxfId="933" priority="1464" operator="greaterThan">
      <formula>$B180</formula>
    </cfRule>
  </conditionalFormatting>
  <conditionalFormatting sqref="Z184">
    <cfRule type="cellIs" dxfId="932" priority="1461" operator="lessThan">
      <formula>$B180</formula>
    </cfRule>
    <cfRule type="cellIs" dxfId="931" priority="1462" operator="greaterThan">
      <formula>$B180</formula>
    </cfRule>
  </conditionalFormatting>
  <conditionalFormatting sqref="AB184">
    <cfRule type="cellIs" dxfId="930" priority="1459" operator="lessThan">
      <formula>$B180</formula>
    </cfRule>
    <cfRule type="cellIs" dxfId="929" priority="1460" operator="greaterThan">
      <formula>$B180</formula>
    </cfRule>
  </conditionalFormatting>
  <conditionalFormatting sqref="I184">
    <cfRule type="cellIs" dxfId="928" priority="1457" operator="greaterThan">
      <formula>$C180</formula>
    </cfRule>
    <cfRule type="cellIs" dxfId="927" priority="1458" operator="lessThan">
      <formula>$C180</formula>
    </cfRule>
  </conditionalFormatting>
  <conditionalFormatting sqref="K184">
    <cfRule type="cellIs" dxfId="926" priority="1455" operator="greaterThan">
      <formula>$C180</formula>
    </cfRule>
    <cfRule type="cellIs" dxfId="925" priority="1456" operator="lessThan">
      <formula>$C180</formula>
    </cfRule>
  </conditionalFormatting>
  <conditionalFormatting sqref="M184">
    <cfRule type="cellIs" dxfId="924" priority="1453" operator="greaterThan">
      <formula>$C180</formula>
    </cfRule>
    <cfRule type="cellIs" dxfId="923" priority="1454" operator="lessThan">
      <formula>$C180</formula>
    </cfRule>
  </conditionalFormatting>
  <conditionalFormatting sqref="O184">
    <cfRule type="cellIs" dxfId="922" priority="1451" operator="greaterThan">
      <formula>$C180</formula>
    </cfRule>
    <cfRule type="cellIs" dxfId="921" priority="1452" operator="lessThan">
      <formula>$C180</formula>
    </cfRule>
  </conditionalFormatting>
  <conditionalFormatting sqref="Q184">
    <cfRule type="cellIs" dxfId="920" priority="1449" operator="greaterThan">
      <formula>$C180</formula>
    </cfRule>
    <cfRule type="cellIs" dxfId="919" priority="1450" operator="lessThan">
      <formula>$C180</formula>
    </cfRule>
  </conditionalFormatting>
  <conditionalFormatting sqref="S184">
    <cfRule type="cellIs" dxfId="918" priority="1447" operator="greaterThan">
      <formula>$C180</formula>
    </cfRule>
    <cfRule type="cellIs" dxfId="917" priority="1448" operator="lessThan">
      <formula>$C180</formula>
    </cfRule>
  </conditionalFormatting>
  <conditionalFormatting sqref="U184">
    <cfRule type="cellIs" dxfId="916" priority="1445" operator="greaterThan">
      <formula>$C180</formula>
    </cfRule>
    <cfRule type="cellIs" dxfId="915" priority="1446" operator="lessThan">
      <formula>$C180</formula>
    </cfRule>
  </conditionalFormatting>
  <conditionalFormatting sqref="W184">
    <cfRule type="cellIs" dxfId="914" priority="1443" operator="greaterThan">
      <formula>$C180</formula>
    </cfRule>
    <cfRule type="cellIs" dxfId="913" priority="1444" operator="lessThan">
      <formula>$C180</formula>
    </cfRule>
  </conditionalFormatting>
  <conditionalFormatting sqref="Y184">
    <cfRule type="cellIs" dxfId="912" priority="1441" operator="greaterThan">
      <formula>$C180</formula>
    </cfRule>
    <cfRule type="cellIs" dxfId="911" priority="1442" operator="lessThan">
      <formula>$C180</formula>
    </cfRule>
  </conditionalFormatting>
  <conditionalFormatting sqref="AA184">
    <cfRule type="cellIs" dxfId="910" priority="1439" operator="greaterThan">
      <formula>$C180</formula>
    </cfRule>
    <cfRule type="cellIs" dxfId="909" priority="1440" operator="lessThan">
      <formula>$C180</formula>
    </cfRule>
  </conditionalFormatting>
  <conditionalFormatting sqref="AC184">
    <cfRule type="cellIs" dxfId="908" priority="1437" operator="greaterThan">
      <formula>$C180</formula>
    </cfRule>
    <cfRule type="cellIs" dxfId="907" priority="1438" operator="lessThan">
      <formula>$C180</formula>
    </cfRule>
  </conditionalFormatting>
  <conditionalFormatting sqref="H188">
    <cfRule type="cellIs" dxfId="906" priority="1435" operator="lessThan">
      <formula>$B180</formula>
    </cfRule>
    <cfRule type="cellIs" dxfId="905" priority="1436" operator="greaterThan">
      <formula>$B180</formula>
    </cfRule>
  </conditionalFormatting>
  <conditionalFormatting sqref="J188">
    <cfRule type="cellIs" dxfId="904" priority="1433" operator="lessThan">
      <formula>$B180</formula>
    </cfRule>
    <cfRule type="cellIs" dxfId="903" priority="1434" operator="greaterThan">
      <formula>$B180</formula>
    </cfRule>
  </conditionalFormatting>
  <conditionalFormatting sqref="L188">
    <cfRule type="cellIs" dxfId="902" priority="1431" operator="lessThan">
      <formula>$B180</formula>
    </cfRule>
    <cfRule type="cellIs" dxfId="901" priority="1432" operator="greaterThan">
      <formula>$B180</formula>
    </cfRule>
  </conditionalFormatting>
  <conditionalFormatting sqref="N188">
    <cfRule type="cellIs" dxfId="900" priority="1429" operator="lessThan">
      <formula>$B180</formula>
    </cfRule>
    <cfRule type="cellIs" dxfId="899" priority="1430" operator="greaterThan">
      <formula>$B180</formula>
    </cfRule>
  </conditionalFormatting>
  <conditionalFormatting sqref="P188">
    <cfRule type="cellIs" dxfId="898" priority="1427" operator="lessThan">
      <formula>$B180</formula>
    </cfRule>
    <cfRule type="cellIs" dxfId="897" priority="1428" operator="greaterThan">
      <formula>$B180</formula>
    </cfRule>
  </conditionalFormatting>
  <conditionalFormatting sqref="R188">
    <cfRule type="cellIs" dxfId="896" priority="1425" operator="lessThan">
      <formula>$B180</formula>
    </cfRule>
    <cfRule type="cellIs" dxfId="895" priority="1426" operator="greaterThan">
      <formula>$B180</formula>
    </cfRule>
  </conditionalFormatting>
  <conditionalFormatting sqref="T188">
    <cfRule type="cellIs" dxfId="894" priority="1423" operator="lessThan">
      <formula>$B180</formula>
    </cfRule>
    <cfRule type="cellIs" dxfId="893" priority="1424" operator="greaterThan">
      <formula>$B180</formula>
    </cfRule>
  </conditionalFormatting>
  <conditionalFormatting sqref="V188">
    <cfRule type="cellIs" dxfId="892" priority="1421" operator="lessThan">
      <formula>$B180</formula>
    </cfRule>
    <cfRule type="cellIs" dxfId="891" priority="1422" operator="greaterThan">
      <formula>$B180</formula>
    </cfRule>
  </conditionalFormatting>
  <conditionalFormatting sqref="X188">
    <cfRule type="cellIs" dxfId="890" priority="1419" operator="lessThan">
      <formula>$B180</formula>
    </cfRule>
    <cfRule type="cellIs" dxfId="889" priority="1420" operator="greaterThan">
      <formula>$B180</formula>
    </cfRule>
  </conditionalFormatting>
  <conditionalFormatting sqref="Z188">
    <cfRule type="cellIs" dxfId="888" priority="1417" operator="lessThan">
      <formula>$B180</formula>
    </cfRule>
    <cfRule type="cellIs" dxfId="887" priority="1418" operator="greaterThan">
      <formula>$B180</formula>
    </cfRule>
  </conditionalFormatting>
  <conditionalFormatting sqref="AB188">
    <cfRule type="cellIs" dxfId="886" priority="1415" operator="lessThan">
      <formula>$B180</formula>
    </cfRule>
    <cfRule type="cellIs" dxfId="885" priority="1416" operator="greaterThan">
      <formula>$B180</formula>
    </cfRule>
  </conditionalFormatting>
  <conditionalFormatting sqref="I188">
    <cfRule type="cellIs" dxfId="884" priority="1413" operator="greaterThan">
      <formula>$C180</formula>
    </cfRule>
    <cfRule type="cellIs" dxfId="883" priority="1414" operator="lessThan">
      <formula>$C180</formula>
    </cfRule>
  </conditionalFormatting>
  <conditionalFormatting sqref="K188">
    <cfRule type="cellIs" dxfId="882" priority="1411" operator="greaterThan">
      <formula>$C180</formula>
    </cfRule>
    <cfRule type="cellIs" dxfId="881" priority="1412" operator="lessThan">
      <formula>$C180</formula>
    </cfRule>
  </conditionalFormatting>
  <conditionalFormatting sqref="M188">
    <cfRule type="cellIs" dxfId="880" priority="1409" operator="greaterThan">
      <formula>$C180</formula>
    </cfRule>
    <cfRule type="cellIs" dxfId="879" priority="1410" operator="lessThan">
      <formula>$C180</formula>
    </cfRule>
  </conditionalFormatting>
  <conditionalFormatting sqref="O188">
    <cfRule type="cellIs" dxfId="878" priority="1407" operator="greaterThan">
      <formula>$C180</formula>
    </cfRule>
    <cfRule type="cellIs" dxfId="877" priority="1408" operator="lessThan">
      <formula>$C180</formula>
    </cfRule>
  </conditionalFormatting>
  <conditionalFormatting sqref="Q188">
    <cfRule type="cellIs" dxfId="876" priority="1405" operator="greaterThan">
      <formula>$C180</formula>
    </cfRule>
    <cfRule type="cellIs" dxfId="875" priority="1406" operator="lessThan">
      <formula>$C180</formula>
    </cfRule>
  </conditionalFormatting>
  <conditionalFormatting sqref="S188">
    <cfRule type="cellIs" dxfId="874" priority="1403" operator="greaterThan">
      <formula>$C180</formula>
    </cfRule>
    <cfRule type="cellIs" dxfId="873" priority="1404" operator="lessThan">
      <formula>$C180</formula>
    </cfRule>
  </conditionalFormatting>
  <conditionalFormatting sqref="U188">
    <cfRule type="cellIs" dxfId="872" priority="1401" operator="greaterThan">
      <formula>$C180</formula>
    </cfRule>
    <cfRule type="cellIs" dxfId="871" priority="1402" operator="lessThan">
      <formula>$C180</formula>
    </cfRule>
  </conditionalFormatting>
  <conditionalFormatting sqref="W188">
    <cfRule type="cellIs" dxfId="870" priority="1399" operator="greaterThan">
      <formula>$C180</formula>
    </cfRule>
    <cfRule type="cellIs" dxfId="869" priority="1400" operator="lessThan">
      <formula>$C180</formula>
    </cfRule>
  </conditionalFormatting>
  <conditionalFormatting sqref="Y188">
    <cfRule type="cellIs" dxfId="868" priority="1397" operator="greaterThan">
      <formula>$C180</formula>
    </cfRule>
    <cfRule type="cellIs" dxfId="867" priority="1398" operator="lessThan">
      <formula>$C180</formula>
    </cfRule>
  </conditionalFormatting>
  <conditionalFormatting sqref="AA188">
    <cfRule type="cellIs" dxfId="866" priority="1395" operator="greaterThan">
      <formula>$C180</formula>
    </cfRule>
    <cfRule type="cellIs" dxfId="865" priority="1396" operator="lessThan">
      <formula>$C180</formula>
    </cfRule>
  </conditionalFormatting>
  <conditionalFormatting sqref="AC188">
    <cfRule type="cellIs" dxfId="864" priority="1393" operator="greaterThan">
      <formula>$C180</formula>
    </cfRule>
    <cfRule type="cellIs" dxfId="863" priority="1394" operator="lessThan">
      <formula>$C180</formula>
    </cfRule>
  </conditionalFormatting>
  <conditionalFormatting sqref="H192">
    <cfRule type="cellIs" dxfId="862" priority="1391" operator="lessThan">
      <formula>$B180</formula>
    </cfRule>
    <cfRule type="cellIs" dxfId="861" priority="1392" operator="greaterThan">
      <formula>$B180</formula>
    </cfRule>
  </conditionalFormatting>
  <conditionalFormatting sqref="J192">
    <cfRule type="cellIs" dxfId="860" priority="1389" operator="lessThan">
      <formula>$B180</formula>
    </cfRule>
    <cfRule type="cellIs" dxfId="859" priority="1390" operator="greaterThan">
      <formula>$B180</formula>
    </cfRule>
  </conditionalFormatting>
  <conditionalFormatting sqref="L192">
    <cfRule type="cellIs" dxfId="858" priority="1387" operator="lessThan">
      <formula>$B180</formula>
    </cfRule>
    <cfRule type="cellIs" dxfId="857" priority="1388" operator="greaterThan">
      <formula>$B180</formula>
    </cfRule>
  </conditionalFormatting>
  <conditionalFormatting sqref="N192">
    <cfRule type="cellIs" dxfId="856" priority="1385" operator="lessThan">
      <formula>$B180</formula>
    </cfRule>
    <cfRule type="cellIs" dxfId="855" priority="1386" operator="greaterThan">
      <formula>$B180</formula>
    </cfRule>
  </conditionalFormatting>
  <conditionalFormatting sqref="P192">
    <cfRule type="cellIs" dxfId="854" priority="1383" operator="lessThan">
      <formula>$B180</formula>
    </cfRule>
    <cfRule type="cellIs" dxfId="853" priority="1384" operator="greaterThan">
      <formula>$B180</formula>
    </cfRule>
  </conditionalFormatting>
  <conditionalFormatting sqref="R192">
    <cfRule type="cellIs" dxfId="852" priority="1381" operator="lessThan">
      <formula>$B180</formula>
    </cfRule>
    <cfRule type="cellIs" dxfId="851" priority="1382" operator="greaterThan">
      <formula>$B180</formula>
    </cfRule>
  </conditionalFormatting>
  <conditionalFormatting sqref="T192">
    <cfRule type="cellIs" dxfId="850" priority="1379" operator="lessThan">
      <formula>$B180</formula>
    </cfRule>
    <cfRule type="cellIs" dxfId="849" priority="1380" operator="greaterThan">
      <formula>$B180</formula>
    </cfRule>
  </conditionalFormatting>
  <conditionalFormatting sqref="V192">
    <cfRule type="cellIs" dxfId="848" priority="1377" operator="lessThan">
      <formula>$B180</formula>
    </cfRule>
    <cfRule type="cellIs" dxfId="847" priority="1378" operator="greaterThan">
      <formula>$B180</formula>
    </cfRule>
  </conditionalFormatting>
  <conditionalFormatting sqref="X192">
    <cfRule type="cellIs" dxfId="846" priority="1375" operator="lessThan">
      <formula>$B180</formula>
    </cfRule>
    <cfRule type="cellIs" dxfId="845" priority="1376" operator="greaterThan">
      <formula>$B180</formula>
    </cfRule>
  </conditionalFormatting>
  <conditionalFormatting sqref="Z192">
    <cfRule type="cellIs" dxfId="844" priority="1373" operator="lessThan">
      <formula>$B180</formula>
    </cfRule>
    <cfRule type="cellIs" dxfId="843" priority="1374" operator="greaterThan">
      <formula>$B180</formula>
    </cfRule>
  </conditionalFormatting>
  <conditionalFormatting sqref="AB192">
    <cfRule type="cellIs" dxfId="842" priority="1371" operator="lessThan">
      <formula>$B180</formula>
    </cfRule>
    <cfRule type="cellIs" dxfId="841" priority="1372" operator="greaterThan">
      <formula>$B180</formula>
    </cfRule>
  </conditionalFormatting>
  <conditionalFormatting sqref="I192">
    <cfRule type="cellIs" dxfId="840" priority="1369" operator="greaterThan">
      <formula>$C180</formula>
    </cfRule>
    <cfRule type="cellIs" dxfId="839" priority="1370" operator="lessThan">
      <formula>$C180</formula>
    </cfRule>
  </conditionalFormatting>
  <conditionalFormatting sqref="K192">
    <cfRule type="cellIs" dxfId="838" priority="1367" operator="greaterThan">
      <formula>$C180</formula>
    </cfRule>
    <cfRule type="cellIs" dxfId="837" priority="1368" operator="lessThan">
      <formula>$C180</formula>
    </cfRule>
  </conditionalFormatting>
  <conditionalFormatting sqref="M192">
    <cfRule type="cellIs" dxfId="836" priority="1365" operator="greaterThan">
      <formula>$C180</formula>
    </cfRule>
    <cfRule type="cellIs" dxfId="835" priority="1366" operator="lessThan">
      <formula>$C180</formula>
    </cfRule>
  </conditionalFormatting>
  <conditionalFormatting sqref="O192">
    <cfRule type="cellIs" dxfId="834" priority="1363" operator="greaterThan">
      <formula>$C180</formula>
    </cfRule>
    <cfRule type="cellIs" dxfId="833" priority="1364" operator="lessThan">
      <formula>$C180</formula>
    </cfRule>
  </conditionalFormatting>
  <conditionalFormatting sqref="Q192">
    <cfRule type="cellIs" dxfId="832" priority="1361" operator="greaterThan">
      <formula>$C180</formula>
    </cfRule>
    <cfRule type="cellIs" dxfId="831" priority="1362" operator="lessThan">
      <formula>$C180</formula>
    </cfRule>
  </conditionalFormatting>
  <conditionalFormatting sqref="S192">
    <cfRule type="cellIs" dxfId="830" priority="1359" operator="greaterThan">
      <formula>$C180</formula>
    </cfRule>
    <cfRule type="cellIs" dxfId="829" priority="1360" operator="lessThan">
      <formula>$C180</formula>
    </cfRule>
  </conditionalFormatting>
  <conditionalFormatting sqref="U192">
    <cfRule type="cellIs" dxfId="828" priority="1357" operator="greaterThan">
      <formula>$C180</formula>
    </cfRule>
    <cfRule type="cellIs" dxfId="827" priority="1358" operator="lessThan">
      <formula>$C180</formula>
    </cfRule>
  </conditionalFormatting>
  <conditionalFormatting sqref="W192">
    <cfRule type="cellIs" dxfId="826" priority="1355" operator="greaterThan">
      <formula>$C180</formula>
    </cfRule>
    <cfRule type="cellIs" dxfId="825" priority="1356" operator="lessThan">
      <formula>$C180</formula>
    </cfRule>
  </conditionalFormatting>
  <conditionalFormatting sqref="Y192">
    <cfRule type="cellIs" dxfId="824" priority="1353" operator="greaterThan">
      <formula>$C180</formula>
    </cfRule>
    <cfRule type="cellIs" dxfId="823" priority="1354" operator="lessThan">
      <formula>$C180</formula>
    </cfRule>
  </conditionalFormatting>
  <conditionalFormatting sqref="AA192">
    <cfRule type="cellIs" dxfId="822" priority="1351" operator="greaterThan">
      <formula>$C180</formula>
    </cfRule>
    <cfRule type="cellIs" dxfId="821" priority="1352" operator="lessThan">
      <formula>$C180</formula>
    </cfRule>
  </conditionalFormatting>
  <conditionalFormatting sqref="AC192">
    <cfRule type="cellIs" dxfId="820" priority="1349" operator="greaterThan">
      <formula>$C180</formula>
    </cfRule>
    <cfRule type="cellIs" dxfId="819" priority="1350" operator="lessThan">
      <formula>$C180</formula>
    </cfRule>
  </conditionalFormatting>
  <conditionalFormatting sqref="F182">
    <cfRule type="cellIs" dxfId="818" priority="1348" operator="equal">
      <formula>1</formula>
    </cfRule>
  </conditionalFormatting>
  <conditionalFormatting sqref="F181">
    <cfRule type="cellIs" dxfId="817" priority="1344" operator="greaterThan">
      <formula>0</formula>
    </cfRule>
    <cfRule type="cellIs" dxfId="816" priority="1347" operator="lessThan">
      <formula>0</formula>
    </cfRule>
  </conditionalFormatting>
  <conditionalFormatting sqref="G181">
    <cfRule type="cellIs" dxfId="815" priority="1345" operator="lessThan">
      <formula>0</formula>
    </cfRule>
    <cfRule type="cellIs" dxfId="814" priority="1346" operator="greaterThan">
      <formula>0</formula>
    </cfRule>
  </conditionalFormatting>
  <conditionalFormatting sqref="H181">
    <cfRule type="cellIs" dxfId="813" priority="1340" operator="greaterThan">
      <formula>0</formula>
    </cfRule>
    <cfRule type="cellIs" dxfId="812" priority="1343" operator="lessThan">
      <formula>0</formula>
    </cfRule>
  </conditionalFormatting>
  <conditionalFormatting sqref="I181">
    <cfRule type="cellIs" dxfId="811" priority="1341" operator="lessThan">
      <formula>0</formula>
    </cfRule>
    <cfRule type="cellIs" dxfId="810" priority="1342" operator="greaterThan">
      <formula>0</formula>
    </cfRule>
  </conditionalFormatting>
  <conditionalFormatting sqref="J181">
    <cfRule type="cellIs" dxfId="809" priority="1336" operator="greaterThan">
      <formula>0</formula>
    </cfRule>
    <cfRule type="cellIs" dxfId="808" priority="1339" operator="lessThan">
      <formula>0</formula>
    </cfRule>
  </conditionalFormatting>
  <conditionalFormatting sqref="K181">
    <cfRule type="cellIs" dxfId="807" priority="1337" operator="lessThan">
      <formula>0</formula>
    </cfRule>
    <cfRule type="cellIs" dxfId="806" priority="1338" operator="greaterThan">
      <formula>0</formula>
    </cfRule>
  </conditionalFormatting>
  <conditionalFormatting sqref="L181">
    <cfRule type="cellIs" dxfId="805" priority="1332" operator="greaterThan">
      <formula>0</formula>
    </cfRule>
    <cfRule type="cellIs" dxfId="804" priority="1335" operator="lessThan">
      <formula>0</formula>
    </cfRule>
  </conditionalFormatting>
  <conditionalFormatting sqref="M181">
    <cfRule type="cellIs" dxfId="803" priority="1333" operator="lessThan">
      <formula>0</formula>
    </cfRule>
    <cfRule type="cellIs" dxfId="802" priority="1334" operator="greaterThan">
      <formula>0</formula>
    </cfRule>
  </conditionalFormatting>
  <conditionalFormatting sqref="N181">
    <cfRule type="cellIs" dxfId="801" priority="1328" operator="greaterThan">
      <formula>0</formula>
    </cfRule>
    <cfRule type="cellIs" dxfId="800" priority="1331" operator="lessThan">
      <formula>0</formula>
    </cfRule>
  </conditionalFormatting>
  <conditionalFormatting sqref="O181">
    <cfRule type="cellIs" dxfId="799" priority="1329" operator="lessThan">
      <formula>0</formula>
    </cfRule>
    <cfRule type="cellIs" dxfId="798" priority="1330" operator="greaterThan">
      <formula>0</formula>
    </cfRule>
  </conditionalFormatting>
  <conditionalFormatting sqref="P181">
    <cfRule type="cellIs" dxfId="797" priority="1324" operator="greaterThan">
      <formula>0</formula>
    </cfRule>
    <cfRule type="cellIs" dxfId="796" priority="1327" operator="lessThan">
      <formula>0</formula>
    </cfRule>
  </conditionalFormatting>
  <conditionalFormatting sqref="Q181">
    <cfRule type="cellIs" dxfId="795" priority="1325" operator="lessThan">
      <formula>0</formula>
    </cfRule>
    <cfRule type="cellIs" dxfId="794" priority="1326" operator="greaterThan">
      <formula>0</formula>
    </cfRule>
  </conditionalFormatting>
  <conditionalFormatting sqref="R181">
    <cfRule type="cellIs" dxfId="793" priority="1320" operator="greaterThan">
      <formula>0</formula>
    </cfRule>
    <cfRule type="cellIs" dxfId="792" priority="1323" operator="lessThan">
      <formula>0</formula>
    </cfRule>
  </conditionalFormatting>
  <conditionalFormatting sqref="S181">
    <cfRule type="cellIs" dxfId="791" priority="1321" operator="lessThan">
      <formula>0</formula>
    </cfRule>
    <cfRule type="cellIs" dxfId="790" priority="1322" operator="greaterThan">
      <formula>0</formula>
    </cfRule>
  </conditionalFormatting>
  <conditionalFormatting sqref="T181">
    <cfRule type="cellIs" dxfId="789" priority="1316" operator="greaterThan">
      <formula>0</formula>
    </cfRule>
    <cfRule type="cellIs" dxfId="788" priority="1319" operator="lessThan">
      <formula>0</formula>
    </cfRule>
  </conditionalFormatting>
  <conditionalFormatting sqref="U181">
    <cfRule type="cellIs" dxfId="787" priority="1317" operator="lessThan">
      <formula>0</formula>
    </cfRule>
    <cfRule type="cellIs" dxfId="786" priority="1318" operator="greaterThan">
      <formula>0</formula>
    </cfRule>
  </conditionalFormatting>
  <conditionalFormatting sqref="V181">
    <cfRule type="cellIs" dxfId="785" priority="1312" operator="greaterThan">
      <formula>0</formula>
    </cfRule>
    <cfRule type="cellIs" dxfId="784" priority="1315" operator="lessThan">
      <formula>0</formula>
    </cfRule>
  </conditionalFormatting>
  <conditionalFormatting sqref="W181">
    <cfRule type="cellIs" dxfId="783" priority="1313" operator="lessThan">
      <formula>0</formula>
    </cfRule>
    <cfRule type="cellIs" dxfId="782" priority="1314" operator="greaterThan">
      <formula>0</formula>
    </cfRule>
  </conditionalFormatting>
  <conditionalFormatting sqref="X181">
    <cfRule type="cellIs" dxfId="781" priority="1308" operator="greaterThan">
      <formula>0</formula>
    </cfRule>
    <cfRule type="cellIs" dxfId="780" priority="1311" operator="lessThan">
      <formula>0</formula>
    </cfRule>
  </conditionalFormatting>
  <conditionalFormatting sqref="Y181">
    <cfRule type="cellIs" dxfId="779" priority="1309" operator="lessThan">
      <formula>0</formula>
    </cfRule>
    <cfRule type="cellIs" dxfId="778" priority="1310" operator="greaterThan">
      <formula>0</formula>
    </cfRule>
  </conditionalFormatting>
  <conditionalFormatting sqref="Z181">
    <cfRule type="cellIs" dxfId="777" priority="1304" operator="greaterThan">
      <formula>0</formula>
    </cfRule>
    <cfRule type="cellIs" dxfId="776" priority="1307" operator="lessThan">
      <formula>0</formula>
    </cfRule>
  </conditionalFormatting>
  <conditionalFormatting sqref="AA181">
    <cfRule type="cellIs" dxfId="775" priority="1305" operator="lessThan">
      <formula>0</formula>
    </cfRule>
    <cfRule type="cellIs" dxfId="774" priority="1306" operator="greaterThan">
      <formula>0</formula>
    </cfRule>
  </conditionalFormatting>
  <conditionalFormatting sqref="AB181">
    <cfRule type="cellIs" dxfId="773" priority="1300" operator="greaterThan">
      <formula>0</formula>
    </cfRule>
    <cfRule type="cellIs" dxfId="772" priority="1303" operator="lessThan">
      <formula>0</formula>
    </cfRule>
  </conditionalFormatting>
  <conditionalFormatting sqref="AC181">
    <cfRule type="cellIs" dxfId="771" priority="1301" operator="lessThan">
      <formula>0</formula>
    </cfRule>
    <cfRule type="cellIs" dxfId="770" priority="1302" operator="greaterThan">
      <formula>0</formula>
    </cfRule>
  </conditionalFormatting>
  <conditionalFormatting sqref="F185">
    <cfRule type="cellIs" dxfId="769" priority="1298" operator="greaterThan">
      <formula>0</formula>
    </cfRule>
    <cfRule type="cellIs" dxfId="768" priority="1299" operator="lessThan">
      <formula>0</formula>
    </cfRule>
  </conditionalFormatting>
  <conditionalFormatting sqref="F189">
    <cfRule type="cellIs" dxfId="767" priority="1296" operator="greaterThan">
      <formula>0</formula>
    </cfRule>
    <cfRule type="cellIs" dxfId="766" priority="1297" operator="lessThan">
      <formula>0</formula>
    </cfRule>
  </conditionalFormatting>
  <conditionalFormatting sqref="F193">
    <cfRule type="cellIs" dxfId="765" priority="1294" operator="greaterThan">
      <formula>0</formula>
    </cfRule>
    <cfRule type="cellIs" dxfId="764" priority="1295" operator="lessThan">
      <formula>0</formula>
    </cfRule>
  </conditionalFormatting>
  <conditionalFormatting sqref="G185">
    <cfRule type="cellIs" dxfId="763" priority="1292" operator="lessThan">
      <formula>0</formula>
    </cfRule>
    <cfRule type="cellIs" dxfId="762" priority="1293" operator="greaterThan">
      <formula>0</formula>
    </cfRule>
  </conditionalFormatting>
  <conditionalFormatting sqref="G189">
    <cfRule type="cellIs" dxfId="761" priority="1290" operator="lessThan">
      <formula>0</formula>
    </cfRule>
    <cfRule type="cellIs" dxfId="760" priority="1291" operator="greaterThan">
      <formula>0</formula>
    </cfRule>
  </conditionalFormatting>
  <conditionalFormatting sqref="G193">
    <cfRule type="cellIs" dxfId="759" priority="1288" operator="lessThan">
      <formula>0</formula>
    </cfRule>
    <cfRule type="cellIs" dxfId="758" priority="1289" operator="greaterThan">
      <formula>0</formula>
    </cfRule>
  </conditionalFormatting>
  <conditionalFormatting sqref="H185">
    <cfRule type="cellIs" dxfId="757" priority="1286" operator="greaterThan">
      <formula>0</formula>
    </cfRule>
    <cfRule type="cellIs" dxfId="756" priority="1287" operator="lessThan">
      <formula>0</formula>
    </cfRule>
  </conditionalFormatting>
  <conditionalFormatting sqref="I185">
    <cfRule type="cellIs" dxfId="755" priority="1284" operator="lessThan">
      <formula>0</formula>
    </cfRule>
    <cfRule type="cellIs" dxfId="754" priority="1285" operator="greaterThan">
      <formula>0</formula>
    </cfRule>
  </conditionalFormatting>
  <conditionalFormatting sqref="J185">
    <cfRule type="cellIs" dxfId="753" priority="1282" operator="greaterThan">
      <formula>0</formula>
    </cfRule>
    <cfRule type="cellIs" dxfId="752" priority="1283" operator="lessThan">
      <formula>0</formula>
    </cfRule>
  </conditionalFormatting>
  <conditionalFormatting sqref="K185">
    <cfRule type="cellIs" dxfId="751" priority="1280" operator="lessThan">
      <formula>0</formula>
    </cfRule>
    <cfRule type="cellIs" dxfId="750" priority="1281" operator="greaterThan">
      <formula>0</formula>
    </cfRule>
  </conditionalFormatting>
  <conditionalFormatting sqref="L185">
    <cfRule type="cellIs" dxfId="749" priority="1278" operator="greaterThan">
      <formula>0</formula>
    </cfRule>
    <cfRule type="cellIs" dxfId="748" priority="1279" operator="lessThan">
      <formula>0</formula>
    </cfRule>
  </conditionalFormatting>
  <conditionalFormatting sqref="M185">
    <cfRule type="cellIs" dxfId="747" priority="1276" operator="lessThan">
      <formula>0</formula>
    </cfRule>
    <cfRule type="cellIs" dxfId="746" priority="1277" operator="greaterThan">
      <formula>0</formula>
    </cfRule>
  </conditionalFormatting>
  <conditionalFormatting sqref="N185">
    <cfRule type="cellIs" dxfId="745" priority="1274" operator="greaterThan">
      <formula>0</formula>
    </cfRule>
    <cfRule type="cellIs" dxfId="744" priority="1275" operator="lessThan">
      <formula>0</formula>
    </cfRule>
  </conditionalFormatting>
  <conditionalFormatting sqref="O185">
    <cfRule type="cellIs" dxfId="743" priority="1272" operator="lessThan">
      <formula>0</formula>
    </cfRule>
    <cfRule type="cellIs" dxfId="742" priority="1273" operator="greaterThan">
      <formula>0</formula>
    </cfRule>
  </conditionalFormatting>
  <conditionalFormatting sqref="P185">
    <cfRule type="cellIs" dxfId="741" priority="1270" operator="greaterThan">
      <formula>0</formula>
    </cfRule>
    <cfRule type="cellIs" dxfId="740" priority="1271" operator="lessThan">
      <formula>0</formula>
    </cfRule>
  </conditionalFormatting>
  <conditionalFormatting sqref="Q185">
    <cfRule type="cellIs" dxfId="739" priority="1268" operator="lessThan">
      <formula>0</formula>
    </cfRule>
    <cfRule type="cellIs" dxfId="738" priority="1269" operator="greaterThan">
      <formula>0</formula>
    </cfRule>
  </conditionalFormatting>
  <conditionalFormatting sqref="R185">
    <cfRule type="cellIs" dxfId="737" priority="1266" operator="greaterThan">
      <formula>0</formula>
    </cfRule>
    <cfRule type="cellIs" dxfId="736" priority="1267" operator="lessThan">
      <formula>0</formula>
    </cfRule>
  </conditionalFormatting>
  <conditionalFormatting sqref="S185">
    <cfRule type="cellIs" dxfId="735" priority="1264" operator="lessThan">
      <formula>0</formula>
    </cfRule>
    <cfRule type="cellIs" dxfId="734" priority="1265" operator="greaterThan">
      <formula>0</formula>
    </cfRule>
  </conditionalFormatting>
  <conditionalFormatting sqref="T185">
    <cfRule type="cellIs" dxfId="733" priority="1262" operator="greaterThan">
      <formula>0</formula>
    </cfRule>
    <cfRule type="cellIs" dxfId="732" priority="1263" operator="lessThan">
      <formula>0</formula>
    </cfRule>
  </conditionalFormatting>
  <conditionalFormatting sqref="U185">
    <cfRule type="cellIs" dxfId="731" priority="1260" operator="lessThan">
      <formula>0</formula>
    </cfRule>
    <cfRule type="cellIs" dxfId="730" priority="1261" operator="greaterThan">
      <formula>0</formula>
    </cfRule>
  </conditionalFormatting>
  <conditionalFormatting sqref="V185">
    <cfRule type="cellIs" dxfId="729" priority="1258" operator="greaterThan">
      <formula>0</formula>
    </cfRule>
    <cfRule type="cellIs" dxfId="728" priority="1259" operator="lessThan">
      <formula>0</formula>
    </cfRule>
  </conditionalFormatting>
  <conditionalFormatting sqref="W185">
    <cfRule type="cellIs" dxfId="727" priority="1256" operator="lessThan">
      <formula>0</formula>
    </cfRule>
    <cfRule type="cellIs" dxfId="726" priority="1257" operator="greaterThan">
      <formula>0</formula>
    </cfRule>
  </conditionalFormatting>
  <conditionalFormatting sqref="X185">
    <cfRule type="cellIs" dxfId="725" priority="1254" operator="greaterThan">
      <formula>0</formula>
    </cfRule>
    <cfRule type="cellIs" dxfId="724" priority="1255" operator="lessThan">
      <formula>0</formula>
    </cfRule>
  </conditionalFormatting>
  <conditionalFormatting sqref="Y185">
    <cfRule type="cellIs" dxfId="723" priority="1252" operator="lessThan">
      <formula>0</formula>
    </cfRule>
    <cfRule type="cellIs" dxfId="722" priority="1253" operator="greaterThan">
      <formula>0</formula>
    </cfRule>
  </conditionalFormatting>
  <conditionalFormatting sqref="Z185">
    <cfRule type="cellIs" dxfId="721" priority="1250" operator="greaterThan">
      <formula>0</formula>
    </cfRule>
    <cfRule type="cellIs" dxfId="720" priority="1251" operator="lessThan">
      <formula>0</formula>
    </cfRule>
  </conditionalFormatting>
  <conditionalFormatting sqref="AA185">
    <cfRule type="cellIs" dxfId="719" priority="1248" operator="lessThan">
      <formula>0</formula>
    </cfRule>
    <cfRule type="cellIs" dxfId="718" priority="1249" operator="greaterThan">
      <formula>0</formula>
    </cfRule>
  </conditionalFormatting>
  <conditionalFormatting sqref="AB185">
    <cfRule type="cellIs" dxfId="717" priority="1246" operator="greaterThan">
      <formula>0</formula>
    </cfRule>
    <cfRule type="cellIs" dxfId="716" priority="1247" operator="lessThan">
      <formula>0</formula>
    </cfRule>
  </conditionalFormatting>
  <conditionalFormatting sqref="AC185">
    <cfRule type="cellIs" dxfId="715" priority="1244" operator="lessThan">
      <formula>0</formula>
    </cfRule>
    <cfRule type="cellIs" dxfId="714" priority="1245" operator="greaterThan">
      <formula>0</formula>
    </cfRule>
  </conditionalFormatting>
  <conditionalFormatting sqref="H189">
    <cfRule type="cellIs" dxfId="713" priority="1242" operator="greaterThan">
      <formula>0</formula>
    </cfRule>
    <cfRule type="cellIs" dxfId="712" priority="1243" operator="lessThan">
      <formula>0</formula>
    </cfRule>
  </conditionalFormatting>
  <conditionalFormatting sqref="I189">
    <cfRule type="cellIs" dxfId="711" priority="1240" operator="lessThan">
      <formula>0</formula>
    </cfRule>
    <cfRule type="cellIs" dxfId="710" priority="1241" operator="greaterThan">
      <formula>0</formula>
    </cfRule>
  </conditionalFormatting>
  <conditionalFormatting sqref="J189">
    <cfRule type="cellIs" dxfId="709" priority="1238" operator="greaterThan">
      <formula>0</formula>
    </cfRule>
    <cfRule type="cellIs" dxfId="708" priority="1239" operator="lessThan">
      <formula>0</formula>
    </cfRule>
  </conditionalFormatting>
  <conditionalFormatting sqref="K189">
    <cfRule type="cellIs" dxfId="707" priority="1236" operator="lessThan">
      <formula>0</formula>
    </cfRule>
    <cfRule type="cellIs" dxfId="706" priority="1237" operator="greaterThan">
      <formula>0</formula>
    </cfRule>
  </conditionalFormatting>
  <conditionalFormatting sqref="L189">
    <cfRule type="cellIs" dxfId="705" priority="1234" operator="greaterThan">
      <formula>0</formula>
    </cfRule>
    <cfRule type="cellIs" dxfId="704" priority="1235" operator="lessThan">
      <formula>0</formula>
    </cfRule>
  </conditionalFormatting>
  <conditionalFormatting sqref="M189">
    <cfRule type="cellIs" dxfId="703" priority="1232" operator="lessThan">
      <formula>0</formula>
    </cfRule>
    <cfRule type="cellIs" dxfId="702" priority="1233" operator="greaterThan">
      <formula>0</formula>
    </cfRule>
  </conditionalFormatting>
  <conditionalFormatting sqref="N189">
    <cfRule type="cellIs" dxfId="701" priority="1230" operator="greaterThan">
      <formula>0</formula>
    </cfRule>
    <cfRule type="cellIs" dxfId="700" priority="1231" operator="lessThan">
      <formula>0</formula>
    </cfRule>
  </conditionalFormatting>
  <conditionalFormatting sqref="O189">
    <cfRule type="cellIs" dxfId="699" priority="1228" operator="lessThan">
      <formula>0</formula>
    </cfRule>
    <cfRule type="cellIs" dxfId="698" priority="1229" operator="greaterThan">
      <formula>0</formula>
    </cfRule>
  </conditionalFormatting>
  <conditionalFormatting sqref="P189">
    <cfRule type="cellIs" dxfId="697" priority="1226" operator="greaterThan">
      <formula>0</formula>
    </cfRule>
    <cfRule type="cellIs" dxfId="696" priority="1227" operator="lessThan">
      <formula>0</formula>
    </cfRule>
  </conditionalFormatting>
  <conditionalFormatting sqref="Q189">
    <cfRule type="cellIs" dxfId="695" priority="1224" operator="lessThan">
      <formula>0</formula>
    </cfRule>
    <cfRule type="cellIs" dxfId="694" priority="1225" operator="greaterThan">
      <formula>0</formula>
    </cfRule>
  </conditionalFormatting>
  <conditionalFormatting sqref="R189">
    <cfRule type="cellIs" dxfId="693" priority="1222" operator="greaterThan">
      <formula>0</formula>
    </cfRule>
    <cfRule type="cellIs" dxfId="692" priority="1223" operator="lessThan">
      <formula>0</formula>
    </cfRule>
  </conditionalFormatting>
  <conditionalFormatting sqref="S189">
    <cfRule type="cellIs" dxfId="691" priority="1220" operator="lessThan">
      <formula>0</formula>
    </cfRule>
    <cfRule type="cellIs" dxfId="690" priority="1221" operator="greaterThan">
      <formula>0</formula>
    </cfRule>
  </conditionalFormatting>
  <conditionalFormatting sqref="T189">
    <cfRule type="cellIs" dxfId="689" priority="1218" operator="greaterThan">
      <formula>0</formula>
    </cfRule>
    <cfRule type="cellIs" dxfId="688" priority="1219" operator="lessThan">
      <formula>0</formula>
    </cfRule>
  </conditionalFormatting>
  <conditionalFormatting sqref="U189">
    <cfRule type="cellIs" dxfId="687" priority="1216" operator="lessThan">
      <formula>0</formula>
    </cfRule>
    <cfRule type="cellIs" dxfId="686" priority="1217" operator="greaterThan">
      <formula>0</formula>
    </cfRule>
  </conditionalFormatting>
  <conditionalFormatting sqref="V189">
    <cfRule type="cellIs" dxfId="685" priority="1214" operator="greaterThan">
      <formula>0</formula>
    </cfRule>
    <cfRule type="cellIs" dxfId="684" priority="1215" operator="lessThan">
      <formula>0</formula>
    </cfRule>
  </conditionalFormatting>
  <conditionalFormatting sqref="W189">
    <cfRule type="cellIs" dxfId="683" priority="1212" operator="lessThan">
      <formula>0</formula>
    </cfRule>
    <cfRule type="cellIs" dxfId="682" priority="1213" operator="greaterThan">
      <formula>0</formula>
    </cfRule>
  </conditionalFormatting>
  <conditionalFormatting sqref="X189">
    <cfRule type="cellIs" dxfId="681" priority="1210" operator="greaterThan">
      <formula>0</formula>
    </cfRule>
    <cfRule type="cellIs" dxfId="680" priority="1211" operator="lessThan">
      <formula>0</formula>
    </cfRule>
  </conditionalFormatting>
  <conditionalFormatting sqref="Y189">
    <cfRule type="cellIs" dxfId="679" priority="1208" operator="lessThan">
      <formula>0</formula>
    </cfRule>
    <cfRule type="cellIs" dxfId="678" priority="1209" operator="greaterThan">
      <formula>0</formula>
    </cfRule>
  </conditionalFormatting>
  <conditionalFormatting sqref="Z189">
    <cfRule type="cellIs" dxfId="677" priority="1206" operator="greaterThan">
      <formula>0</formula>
    </cfRule>
    <cfRule type="cellIs" dxfId="676" priority="1207" operator="lessThan">
      <formula>0</formula>
    </cfRule>
  </conditionalFormatting>
  <conditionalFormatting sqref="AA189">
    <cfRule type="cellIs" dxfId="675" priority="1204" operator="lessThan">
      <formula>0</formula>
    </cfRule>
    <cfRule type="cellIs" dxfId="674" priority="1205" operator="greaterThan">
      <formula>0</formula>
    </cfRule>
  </conditionalFormatting>
  <conditionalFormatting sqref="AB189">
    <cfRule type="cellIs" dxfId="673" priority="1202" operator="greaterThan">
      <formula>0</formula>
    </cfRule>
    <cfRule type="cellIs" dxfId="672" priority="1203" operator="lessThan">
      <formula>0</formula>
    </cfRule>
  </conditionalFormatting>
  <conditionalFormatting sqref="AC189">
    <cfRule type="cellIs" dxfId="671" priority="1200" operator="lessThan">
      <formula>0</formula>
    </cfRule>
    <cfRule type="cellIs" dxfId="670" priority="1201" operator="greaterThan">
      <formula>0</formula>
    </cfRule>
  </conditionalFormatting>
  <conditionalFormatting sqref="H193">
    <cfRule type="cellIs" dxfId="669" priority="1198" operator="greaterThan">
      <formula>0</formula>
    </cfRule>
    <cfRule type="cellIs" dxfId="668" priority="1199" operator="lessThan">
      <formula>0</formula>
    </cfRule>
  </conditionalFormatting>
  <conditionalFormatting sqref="I193">
    <cfRule type="cellIs" dxfId="667" priority="1196" operator="lessThan">
      <formula>0</formula>
    </cfRule>
    <cfRule type="cellIs" dxfId="666" priority="1197" operator="greaterThan">
      <formula>0</formula>
    </cfRule>
  </conditionalFormatting>
  <conditionalFormatting sqref="J193">
    <cfRule type="cellIs" dxfId="665" priority="1194" operator="greaterThan">
      <formula>0</formula>
    </cfRule>
    <cfRule type="cellIs" dxfId="664" priority="1195" operator="lessThan">
      <formula>0</formula>
    </cfRule>
  </conditionalFormatting>
  <conditionalFormatting sqref="K193">
    <cfRule type="cellIs" dxfId="663" priority="1192" operator="lessThan">
      <formula>0</formula>
    </cfRule>
    <cfRule type="cellIs" dxfId="662" priority="1193" operator="greaterThan">
      <formula>0</formula>
    </cfRule>
  </conditionalFormatting>
  <conditionalFormatting sqref="L193">
    <cfRule type="cellIs" dxfId="661" priority="1190" operator="greaterThan">
      <formula>0</formula>
    </cfRule>
    <cfRule type="cellIs" dxfId="660" priority="1191" operator="lessThan">
      <formula>0</formula>
    </cfRule>
  </conditionalFormatting>
  <conditionalFormatting sqref="M193">
    <cfRule type="cellIs" dxfId="659" priority="1188" operator="lessThan">
      <formula>0</formula>
    </cfRule>
    <cfRule type="cellIs" dxfId="658" priority="1189" operator="greaterThan">
      <formula>0</formula>
    </cfRule>
  </conditionalFormatting>
  <conditionalFormatting sqref="N193">
    <cfRule type="cellIs" dxfId="657" priority="1186" operator="greaterThan">
      <formula>0</formula>
    </cfRule>
    <cfRule type="cellIs" dxfId="656" priority="1187" operator="lessThan">
      <formula>0</formula>
    </cfRule>
  </conditionalFormatting>
  <conditionalFormatting sqref="O193">
    <cfRule type="cellIs" dxfId="655" priority="1184" operator="lessThan">
      <formula>0</formula>
    </cfRule>
    <cfRule type="cellIs" dxfId="654" priority="1185" operator="greaterThan">
      <formula>0</formula>
    </cfRule>
  </conditionalFormatting>
  <conditionalFormatting sqref="P193">
    <cfRule type="cellIs" dxfId="653" priority="1182" operator="greaterThan">
      <formula>0</formula>
    </cfRule>
    <cfRule type="cellIs" dxfId="652" priority="1183" operator="lessThan">
      <formula>0</formula>
    </cfRule>
  </conditionalFormatting>
  <conditionalFormatting sqref="Q193">
    <cfRule type="cellIs" dxfId="651" priority="1180" operator="lessThan">
      <formula>0</formula>
    </cfRule>
    <cfRule type="cellIs" dxfId="650" priority="1181" operator="greaterThan">
      <formula>0</formula>
    </cfRule>
  </conditionalFormatting>
  <conditionalFormatting sqref="R193">
    <cfRule type="cellIs" dxfId="649" priority="1178" operator="greaterThan">
      <formula>0</formula>
    </cfRule>
    <cfRule type="cellIs" dxfId="648" priority="1179" operator="lessThan">
      <formula>0</formula>
    </cfRule>
  </conditionalFormatting>
  <conditionalFormatting sqref="S193">
    <cfRule type="cellIs" dxfId="647" priority="1176" operator="lessThan">
      <formula>0</formula>
    </cfRule>
    <cfRule type="cellIs" dxfId="646" priority="1177" operator="greaterThan">
      <formula>0</formula>
    </cfRule>
  </conditionalFormatting>
  <conditionalFormatting sqref="T193">
    <cfRule type="cellIs" dxfId="645" priority="1174" operator="greaterThan">
      <formula>0</formula>
    </cfRule>
    <cfRule type="cellIs" dxfId="644" priority="1175" operator="lessThan">
      <formula>0</formula>
    </cfRule>
  </conditionalFormatting>
  <conditionalFormatting sqref="U193">
    <cfRule type="cellIs" dxfId="643" priority="1172" operator="lessThan">
      <formula>0</formula>
    </cfRule>
    <cfRule type="cellIs" dxfId="642" priority="1173" operator="greaterThan">
      <formula>0</formula>
    </cfRule>
  </conditionalFormatting>
  <conditionalFormatting sqref="V193">
    <cfRule type="cellIs" dxfId="641" priority="1170" operator="greaterThan">
      <formula>0</formula>
    </cfRule>
    <cfRule type="cellIs" dxfId="640" priority="1171" operator="lessThan">
      <formula>0</formula>
    </cfRule>
  </conditionalFormatting>
  <conditionalFormatting sqref="W193">
    <cfRule type="cellIs" dxfId="639" priority="1168" operator="lessThan">
      <formula>0</formula>
    </cfRule>
    <cfRule type="cellIs" dxfId="638" priority="1169" operator="greaterThan">
      <formula>0</formula>
    </cfRule>
  </conditionalFormatting>
  <conditionalFormatting sqref="X193">
    <cfRule type="cellIs" dxfId="637" priority="1166" operator="greaterThan">
      <formula>0</formula>
    </cfRule>
    <cfRule type="cellIs" dxfId="636" priority="1167" operator="lessThan">
      <formula>0</formula>
    </cfRule>
  </conditionalFormatting>
  <conditionalFormatting sqref="Y193">
    <cfRule type="cellIs" dxfId="635" priority="1164" operator="lessThan">
      <formula>0</formula>
    </cfRule>
    <cfRule type="cellIs" dxfId="634" priority="1165" operator="greaterThan">
      <formula>0</formula>
    </cfRule>
  </conditionalFormatting>
  <conditionalFormatting sqref="Z193">
    <cfRule type="cellIs" dxfId="633" priority="1162" operator="greaterThan">
      <formula>0</formula>
    </cfRule>
    <cfRule type="cellIs" dxfId="632" priority="1163" operator="lessThan">
      <formula>0</formula>
    </cfRule>
  </conditionalFormatting>
  <conditionalFormatting sqref="AA193">
    <cfRule type="cellIs" dxfId="631" priority="1160" operator="lessThan">
      <formula>0</formula>
    </cfRule>
    <cfRule type="cellIs" dxfId="630" priority="1161" operator="greaterThan">
      <formula>0</formula>
    </cfRule>
  </conditionalFormatting>
  <conditionalFormatting sqref="AB193">
    <cfRule type="cellIs" dxfId="629" priority="1158" operator="greaterThan">
      <formula>0</formula>
    </cfRule>
    <cfRule type="cellIs" dxfId="628" priority="1159" operator="lessThan">
      <formula>0</formula>
    </cfRule>
  </conditionalFormatting>
  <conditionalFormatting sqref="AC193">
    <cfRule type="cellIs" dxfId="627" priority="1156" operator="lessThan">
      <formula>0</formula>
    </cfRule>
    <cfRule type="cellIs" dxfId="626" priority="1157" operator="greaterThan">
      <formula>0</formula>
    </cfRule>
  </conditionalFormatting>
  <conditionalFormatting sqref="F196">
    <cfRule type="cellIs" dxfId="625" priority="1154" operator="lessThan">
      <formula>$B196</formula>
    </cfRule>
    <cfRule type="cellIs" dxfId="624" priority="1155" operator="greaterThan">
      <formula>$B196</formula>
    </cfRule>
  </conditionalFormatting>
  <conditionalFormatting sqref="H196">
    <cfRule type="cellIs" dxfId="623" priority="1152" operator="lessThan">
      <formula>$B196</formula>
    </cfRule>
    <cfRule type="cellIs" dxfId="622" priority="1153" operator="greaterThan">
      <formula>$B196</formula>
    </cfRule>
  </conditionalFormatting>
  <conditionalFormatting sqref="J196">
    <cfRule type="cellIs" dxfId="621" priority="1150" operator="lessThan">
      <formula>$B196</formula>
    </cfRule>
    <cfRule type="cellIs" dxfId="620" priority="1151" operator="greaterThan">
      <formula>$B196</formula>
    </cfRule>
  </conditionalFormatting>
  <conditionalFormatting sqref="L196">
    <cfRule type="cellIs" dxfId="619" priority="1148" operator="lessThan">
      <formula>$B196</formula>
    </cfRule>
    <cfRule type="cellIs" dxfId="618" priority="1149" operator="greaterThan">
      <formula>$B196</formula>
    </cfRule>
  </conditionalFormatting>
  <conditionalFormatting sqref="N196">
    <cfRule type="cellIs" dxfId="617" priority="1146" operator="lessThan">
      <formula>$B196</formula>
    </cfRule>
    <cfRule type="cellIs" dxfId="616" priority="1147" operator="greaterThan">
      <formula>$B196</formula>
    </cfRule>
  </conditionalFormatting>
  <conditionalFormatting sqref="P196">
    <cfRule type="cellIs" dxfId="615" priority="1144" operator="lessThan">
      <formula>$B196</formula>
    </cfRule>
    <cfRule type="cellIs" dxfId="614" priority="1145" operator="greaterThan">
      <formula>$B196</formula>
    </cfRule>
  </conditionalFormatting>
  <conditionalFormatting sqref="R196">
    <cfRule type="cellIs" dxfId="613" priority="1142" operator="lessThan">
      <formula>$B196</formula>
    </cfRule>
    <cfRule type="cellIs" dxfId="612" priority="1143" operator="greaterThan">
      <formula>$B196</formula>
    </cfRule>
  </conditionalFormatting>
  <conditionalFormatting sqref="T196">
    <cfRule type="cellIs" dxfId="611" priority="1140" operator="lessThan">
      <formula>$B196</formula>
    </cfRule>
    <cfRule type="cellIs" dxfId="610" priority="1141" operator="greaterThan">
      <formula>$B196</formula>
    </cfRule>
  </conditionalFormatting>
  <conditionalFormatting sqref="V196">
    <cfRule type="cellIs" dxfId="609" priority="1138" operator="lessThan">
      <formula>$B196</formula>
    </cfRule>
    <cfRule type="cellIs" dxfId="608" priority="1139" operator="greaterThan">
      <formula>$B196</formula>
    </cfRule>
  </conditionalFormatting>
  <conditionalFormatting sqref="X196">
    <cfRule type="cellIs" dxfId="607" priority="1136" operator="lessThan">
      <formula>$B196</formula>
    </cfRule>
    <cfRule type="cellIs" dxfId="606" priority="1137" operator="greaterThan">
      <formula>$B196</formula>
    </cfRule>
  </conditionalFormatting>
  <conditionalFormatting sqref="Z196">
    <cfRule type="cellIs" dxfId="605" priority="1134" operator="lessThan">
      <formula>$B196</formula>
    </cfRule>
    <cfRule type="cellIs" dxfId="604" priority="1135" operator="greaterThan">
      <formula>$B196</formula>
    </cfRule>
  </conditionalFormatting>
  <conditionalFormatting sqref="AB196">
    <cfRule type="cellIs" dxfId="603" priority="1132" operator="lessThan">
      <formula>$B196</formula>
    </cfRule>
    <cfRule type="cellIs" dxfId="602" priority="1133" operator="greaterThan">
      <formula>$B196</formula>
    </cfRule>
  </conditionalFormatting>
  <conditionalFormatting sqref="G196">
    <cfRule type="cellIs" dxfId="601" priority="1130" operator="greaterThan">
      <formula>$C196</formula>
    </cfRule>
    <cfRule type="cellIs" dxfId="600" priority="1131" operator="lessThan">
      <formula>$C196</formula>
    </cfRule>
  </conditionalFormatting>
  <conditionalFormatting sqref="I196">
    <cfRule type="cellIs" dxfId="599" priority="1128" operator="greaterThan">
      <formula>$C196</formula>
    </cfRule>
    <cfRule type="cellIs" dxfId="598" priority="1129" operator="lessThan">
      <formula>$C196</formula>
    </cfRule>
  </conditionalFormatting>
  <conditionalFormatting sqref="K196">
    <cfRule type="cellIs" dxfId="597" priority="1126" operator="greaterThan">
      <formula>$C196</formula>
    </cfRule>
    <cfRule type="cellIs" dxfId="596" priority="1127" operator="lessThan">
      <formula>$C196</formula>
    </cfRule>
  </conditionalFormatting>
  <conditionalFormatting sqref="M196">
    <cfRule type="cellIs" dxfId="595" priority="1124" operator="greaterThan">
      <formula>$C196</formula>
    </cfRule>
    <cfRule type="cellIs" dxfId="594" priority="1125" operator="lessThan">
      <formula>$C196</formula>
    </cfRule>
  </conditionalFormatting>
  <conditionalFormatting sqref="O196">
    <cfRule type="cellIs" dxfId="593" priority="1122" operator="greaterThan">
      <formula>$C196</formula>
    </cfRule>
    <cfRule type="cellIs" dxfId="592" priority="1123" operator="lessThan">
      <formula>$C196</formula>
    </cfRule>
  </conditionalFormatting>
  <conditionalFormatting sqref="Q196">
    <cfRule type="cellIs" dxfId="591" priority="1120" operator="greaterThan">
      <formula>$C196</formula>
    </cfRule>
    <cfRule type="cellIs" dxfId="590" priority="1121" operator="lessThan">
      <formula>$C196</formula>
    </cfRule>
  </conditionalFormatting>
  <conditionalFormatting sqref="S196">
    <cfRule type="cellIs" dxfId="589" priority="1118" operator="greaterThan">
      <formula>$C196</formula>
    </cfRule>
    <cfRule type="cellIs" dxfId="588" priority="1119" operator="lessThan">
      <formula>$C196</formula>
    </cfRule>
  </conditionalFormatting>
  <conditionalFormatting sqref="U196">
    <cfRule type="cellIs" dxfId="587" priority="1116" operator="greaterThan">
      <formula>$C196</formula>
    </cfRule>
    <cfRule type="cellIs" dxfId="586" priority="1117" operator="lessThan">
      <formula>$C196</formula>
    </cfRule>
  </conditionalFormatting>
  <conditionalFormatting sqref="W196">
    <cfRule type="cellIs" dxfId="585" priority="1114" operator="greaterThan">
      <formula>$C196</formula>
    </cfRule>
    <cfRule type="cellIs" dxfId="584" priority="1115" operator="lessThan">
      <formula>$C196</formula>
    </cfRule>
  </conditionalFormatting>
  <conditionalFormatting sqref="Y196">
    <cfRule type="cellIs" dxfId="583" priority="1112" operator="greaterThan">
      <formula>$C196</formula>
    </cfRule>
    <cfRule type="cellIs" dxfId="582" priority="1113" operator="lessThan">
      <formula>$C196</formula>
    </cfRule>
  </conditionalFormatting>
  <conditionalFormatting sqref="AA196">
    <cfRule type="cellIs" dxfId="581" priority="1110" operator="greaterThan">
      <formula>$C196</formula>
    </cfRule>
    <cfRule type="cellIs" dxfId="580" priority="1111" operator="lessThan">
      <formula>$C196</formula>
    </cfRule>
  </conditionalFormatting>
  <conditionalFormatting sqref="AC196">
    <cfRule type="cellIs" dxfId="579" priority="1108" operator="greaterThan">
      <formula>$C196</formula>
    </cfRule>
    <cfRule type="cellIs" dxfId="578" priority="1109" operator="lessThan">
      <formula>$C196</formula>
    </cfRule>
  </conditionalFormatting>
  <conditionalFormatting sqref="F200">
    <cfRule type="cellIs" dxfId="577" priority="1106" operator="lessThan">
      <formula>$B196</formula>
    </cfRule>
    <cfRule type="cellIs" dxfId="576" priority="1107" operator="greaterThan">
      <formula>$B196</formula>
    </cfRule>
  </conditionalFormatting>
  <conditionalFormatting sqref="G200">
    <cfRule type="cellIs" dxfId="575" priority="1104" operator="greaterThan">
      <formula>$C196</formula>
    </cfRule>
    <cfRule type="cellIs" dxfId="574" priority="1105" operator="lessThan">
      <formula>$C196</formula>
    </cfRule>
  </conditionalFormatting>
  <conditionalFormatting sqref="F204">
    <cfRule type="cellIs" dxfId="573" priority="1102" operator="lessThan">
      <formula>$B196</formula>
    </cfRule>
    <cfRule type="cellIs" dxfId="572" priority="1103" operator="greaterThan">
      <formula>$B196</formula>
    </cfRule>
  </conditionalFormatting>
  <conditionalFormatting sqref="G204">
    <cfRule type="cellIs" dxfId="571" priority="1100" operator="greaterThan">
      <formula>$C196</formula>
    </cfRule>
    <cfRule type="cellIs" dxfId="570" priority="1101" operator="lessThan">
      <formula>$C196</formula>
    </cfRule>
  </conditionalFormatting>
  <conditionalFormatting sqref="F208">
    <cfRule type="cellIs" dxfId="569" priority="1098" operator="lessThan">
      <formula>$B196</formula>
    </cfRule>
    <cfRule type="cellIs" dxfId="568" priority="1099" operator="greaterThan">
      <formula>$B196</formula>
    </cfRule>
  </conditionalFormatting>
  <conditionalFormatting sqref="G208">
    <cfRule type="cellIs" dxfId="567" priority="1096" operator="greaterThan">
      <formula>$C196</formula>
    </cfRule>
    <cfRule type="cellIs" dxfId="566" priority="1097" operator="lessThan">
      <formula>$C196</formula>
    </cfRule>
  </conditionalFormatting>
  <conditionalFormatting sqref="H200">
    <cfRule type="cellIs" dxfId="565" priority="1094" operator="lessThan">
      <formula>$B196</formula>
    </cfRule>
    <cfRule type="cellIs" dxfId="564" priority="1095" operator="greaterThan">
      <formula>$B196</formula>
    </cfRule>
  </conditionalFormatting>
  <conditionalFormatting sqref="J200">
    <cfRule type="cellIs" dxfId="563" priority="1092" operator="lessThan">
      <formula>$B196</formula>
    </cfRule>
    <cfRule type="cellIs" dxfId="562" priority="1093" operator="greaterThan">
      <formula>$B196</formula>
    </cfRule>
  </conditionalFormatting>
  <conditionalFormatting sqref="L200">
    <cfRule type="cellIs" dxfId="561" priority="1090" operator="lessThan">
      <formula>$B196</formula>
    </cfRule>
    <cfRule type="cellIs" dxfId="560" priority="1091" operator="greaterThan">
      <formula>$B196</formula>
    </cfRule>
  </conditionalFormatting>
  <conditionalFormatting sqref="N200">
    <cfRule type="cellIs" dxfId="559" priority="1088" operator="lessThan">
      <formula>$B196</formula>
    </cfRule>
    <cfRule type="cellIs" dxfId="558" priority="1089" operator="greaterThan">
      <formula>$B196</formula>
    </cfRule>
  </conditionalFormatting>
  <conditionalFormatting sqref="P200">
    <cfRule type="cellIs" dxfId="557" priority="1086" operator="lessThan">
      <formula>$B196</formula>
    </cfRule>
    <cfRule type="cellIs" dxfId="556" priority="1087" operator="greaterThan">
      <formula>$B196</formula>
    </cfRule>
  </conditionalFormatting>
  <conditionalFormatting sqref="R200">
    <cfRule type="cellIs" dxfId="555" priority="1084" operator="lessThan">
      <formula>$B196</formula>
    </cfRule>
    <cfRule type="cellIs" dxfId="554" priority="1085" operator="greaterThan">
      <formula>$B196</formula>
    </cfRule>
  </conditionalFormatting>
  <conditionalFormatting sqref="T200">
    <cfRule type="cellIs" dxfId="553" priority="1082" operator="lessThan">
      <formula>$B196</formula>
    </cfRule>
    <cfRule type="cellIs" dxfId="552" priority="1083" operator="greaterThan">
      <formula>$B196</formula>
    </cfRule>
  </conditionalFormatting>
  <conditionalFormatting sqref="V200">
    <cfRule type="cellIs" dxfId="551" priority="1080" operator="lessThan">
      <formula>$B196</formula>
    </cfRule>
    <cfRule type="cellIs" dxfId="550" priority="1081" operator="greaterThan">
      <formula>$B196</formula>
    </cfRule>
  </conditionalFormatting>
  <conditionalFormatting sqref="X200">
    <cfRule type="cellIs" dxfId="549" priority="1078" operator="lessThan">
      <formula>$B196</formula>
    </cfRule>
    <cfRule type="cellIs" dxfId="548" priority="1079" operator="greaterThan">
      <formula>$B196</formula>
    </cfRule>
  </conditionalFormatting>
  <conditionalFormatting sqref="Z200">
    <cfRule type="cellIs" dxfId="547" priority="1076" operator="lessThan">
      <formula>$B196</formula>
    </cfRule>
    <cfRule type="cellIs" dxfId="546" priority="1077" operator="greaterThan">
      <formula>$B196</formula>
    </cfRule>
  </conditionalFormatting>
  <conditionalFormatting sqref="AB200">
    <cfRule type="cellIs" dxfId="545" priority="1074" operator="lessThan">
      <formula>$B196</formula>
    </cfRule>
    <cfRule type="cellIs" dxfId="544" priority="1075" operator="greaterThan">
      <formula>$B196</formula>
    </cfRule>
  </conditionalFormatting>
  <conditionalFormatting sqref="I200">
    <cfRule type="cellIs" dxfId="543" priority="1072" operator="greaterThan">
      <formula>$C196</formula>
    </cfRule>
    <cfRule type="cellIs" dxfId="542" priority="1073" operator="lessThan">
      <formula>$C196</formula>
    </cfRule>
  </conditionalFormatting>
  <conditionalFormatting sqref="K200">
    <cfRule type="cellIs" dxfId="541" priority="1070" operator="greaterThan">
      <formula>$C196</formula>
    </cfRule>
    <cfRule type="cellIs" dxfId="540" priority="1071" operator="lessThan">
      <formula>$C196</formula>
    </cfRule>
  </conditionalFormatting>
  <conditionalFormatting sqref="M200">
    <cfRule type="cellIs" dxfId="539" priority="1068" operator="greaterThan">
      <formula>$C196</formula>
    </cfRule>
    <cfRule type="cellIs" dxfId="538" priority="1069" operator="lessThan">
      <formula>$C196</formula>
    </cfRule>
  </conditionalFormatting>
  <conditionalFormatting sqref="O200">
    <cfRule type="cellIs" dxfId="537" priority="1066" operator="greaterThan">
      <formula>$C196</formula>
    </cfRule>
    <cfRule type="cellIs" dxfId="536" priority="1067" operator="lessThan">
      <formula>$C196</formula>
    </cfRule>
  </conditionalFormatting>
  <conditionalFormatting sqref="Q200">
    <cfRule type="cellIs" dxfId="535" priority="1064" operator="greaterThan">
      <formula>$C196</formula>
    </cfRule>
    <cfRule type="cellIs" dxfId="534" priority="1065" operator="lessThan">
      <formula>$C196</formula>
    </cfRule>
  </conditionalFormatting>
  <conditionalFormatting sqref="S200">
    <cfRule type="cellIs" dxfId="533" priority="1062" operator="greaterThan">
      <formula>$C196</formula>
    </cfRule>
    <cfRule type="cellIs" dxfId="532" priority="1063" operator="lessThan">
      <formula>$C196</formula>
    </cfRule>
  </conditionalFormatting>
  <conditionalFormatting sqref="U200">
    <cfRule type="cellIs" dxfId="531" priority="1060" operator="greaterThan">
      <formula>$C196</formula>
    </cfRule>
    <cfRule type="cellIs" dxfId="530" priority="1061" operator="lessThan">
      <formula>$C196</formula>
    </cfRule>
  </conditionalFormatting>
  <conditionalFormatting sqref="W200">
    <cfRule type="cellIs" dxfId="529" priority="1058" operator="greaterThan">
      <formula>$C196</formula>
    </cfRule>
    <cfRule type="cellIs" dxfId="528" priority="1059" operator="lessThan">
      <formula>$C196</formula>
    </cfRule>
  </conditionalFormatting>
  <conditionalFormatting sqref="Y200">
    <cfRule type="cellIs" dxfId="527" priority="1056" operator="greaterThan">
      <formula>$C196</formula>
    </cfRule>
    <cfRule type="cellIs" dxfId="526" priority="1057" operator="lessThan">
      <formula>$C196</formula>
    </cfRule>
  </conditionalFormatting>
  <conditionalFormatting sqref="AA200">
    <cfRule type="cellIs" dxfId="525" priority="1054" operator="greaterThan">
      <formula>$C196</formula>
    </cfRule>
    <cfRule type="cellIs" dxfId="524" priority="1055" operator="lessThan">
      <formula>$C196</formula>
    </cfRule>
  </conditionalFormatting>
  <conditionalFormatting sqref="AC200">
    <cfRule type="cellIs" dxfId="523" priority="1052" operator="greaterThan">
      <formula>$C196</formula>
    </cfRule>
    <cfRule type="cellIs" dxfId="522" priority="1053" operator="lessThan">
      <formula>$C196</formula>
    </cfRule>
  </conditionalFormatting>
  <conditionalFormatting sqref="H204">
    <cfRule type="cellIs" dxfId="521" priority="1050" operator="lessThan">
      <formula>$B196</formula>
    </cfRule>
    <cfRule type="cellIs" dxfId="520" priority="1051" operator="greaterThan">
      <formula>$B196</formula>
    </cfRule>
  </conditionalFormatting>
  <conditionalFormatting sqref="J204">
    <cfRule type="cellIs" dxfId="519" priority="1048" operator="lessThan">
      <formula>$B196</formula>
    </cfRule>
    <cfRule type="cellIs" dxfId="518" priority="1049" operator="greaterThan">
      <formula>$B196</formula>
    </cfRule>
  </conditionalFormatting>
  <conditionalFormatting sqref="L204">
    <cfRule type="cellIs" dxfId="517" priority="1046" operator="lessThan">
      <formula>$B196</formula>
    </cfRule>
    <cfRule type="cellIs" dxfId="516" priority="1047" operator="greaterThan">
      <formula>$B196</formula>
    </cfRule>
  </conditionalFormatting>
  <conditionalFormatting sqref="N204">
    <cfRule type="cellIs" dxfId="515" priority="1044" operator="lessThan">
      <formula>$B196</formula>
    </cfRule>
    <cfRule type="cellIs" dxfId="514" priority="1045" operator="greaterThan">
      <formula>$B196</formula>
    </cfRule>
  </conditionalFormatting>
  <conditionalFormatting sqref="P204">
    <cfRule type="cellIs" dxfId="513" priority="1042" operator="lessThan">
      <formula>$B196</formula>
    </cfRule>
    <cfRule type="cellIs" dxfId="512" priority="1043" operator="greaterThan">
      <formula>$B196</formula>
    </cfRule>
  </conditionalFormatting>
  <conditionalFormatting sqref="R204">
    <cfRule type="cellIs" dxfId="511" priority="1040" operator="lessThan">
      <formula>$B196</formula>
    </cfRule>
    <cfRule type="cellIs" dxfId="510" priority="1041" operator="greaterThan">
      <formula>$B196</formula>
    </cfRule>
  </conditionalFormatting>
  <conditionalFormatting sqref="T204">
    <cfRule type="cellIs" dxfId="509" priority="1038" operator="lessThan">
      <formula>$B196</formula>
    </cfRule>
    <cfRule type="cellIs" dxfId="508" priority="1039" operator="greaterThan">
      <formula>$B196</formula>
    </cfRule>
  </conditionalFormatting>
  <conditionalFormatting sqref="V204">
    <cfRule type="cellIs" dxfId="507" priority="1036" operator="lessThan">
      <formula>$B196</formula>
    </cfRule>
    <cfRule type="cellIs" dxfId="506" priority="1037" operator="greaterThan">
      <formula>$B196</formula>
    </cfRule>
  </conditionalFormatting>
  <conditionalFormatting sqref="X204">
    <cfRule type="cellIs" dxfId="505" priority="1034" operator="lessThan">
      <formula>$B196</formula>
    </cfRule>
    <cfRule type="cellIs" dxfId="504" priority="1035" operator="greaterThan">
      <formula>$B196</formula>
    </cfRule>
  </conditionalFormatting>
  <conditionalFormatting sqref="Z204">
    <cfRule type="cellIs" dxfId="503" priority="1032" operator="lessThan">
      <formula>$B196</formula>
    </cfRule>
    <cfRule type="cellIs" dxfId="502" priority="1033" operator="greaterThan">
      <formula>$B196</formula>
    </cfRule>
  </conditionalFormatting>
  <conditionalFormatting sqref="AB204">
    <cfRule type="cellIs" dxfId="501" priority="1030" operator="lessThan">
      <formula>$B196</formula>
    </cfRule>
    <cfRule type="cellIs" dxfId="500" priority="1031" operator="greaterThan">
      <formula>$B196</formula>
    </cfRule>
  </conditionalFormatting>
  <conditionalFormatting sqref="I204">
    <cfRule type="cellIs" dxfId="499" priority="1028" operator="greaterThan">
      <formula>$C196</formula>
    </cfRule>
    <cfRule type="cellIs" dxfId="498" priority="1029" operator="lessThan">
      <formula>$C196</formula>
    </cfRule>
  </conditionalFormatting>
  <conditionalFormatting sqref="K204">
    <cfRule type="cellIs" dxfId="497" priority="1026" operator="greaterThan">
      <formula>$C196</formula>
    </cfRule>
    <cfRule type="cellIs" dxfId="496" priority="1027" operator="lessThan">
      <formula>$C196</formula>
    </cfRule>
  </conditionalFormatting>
  <conditionalFormatting sqref="M204">
    <cfRule type="cellIs" dxfId="495" priority="1024" operator="greaterThan">
      <formula>$C196</formula>
    </cfRule>
    <cfRule type="cellIs" dxfId="494" priority="1025" operator="lessThan">
      <formula>$C196</formula>
    </cfRule>
  </conditionalFormatting>
  <conditionalFormatting sqref="O204">
    <cfRule type="cellIs" dxfId="493" priority="1022" operator="greaterThan">
      <formula>$C196</formula>
    </cfRule>
    <cfRule type="cellIs" dxfId="492" priority="1023" operator="lessThan">
      <formula>$C196</formula>
    </cfRule>
  </conditionalFormatting>
  <conditionalFormatting sqref="Q204">
    <cfRule type="cellIs" dxfId="491" priority="1020" operator="greaterThan">
      <formula>$C196</formula>
    </cfRule>
    <cfRule type="cellIs" dxfId="490" priority="1021" operator="lessThan">
      <formula>$C196</formula>
    </cfRule>
  </conditionalFormatting>
  <conditionalFormatting sqref="S204">
    <cfRule type="cellIs" dxfId="489" priority="1018" operator="greaterThan">
      <formula>$C196</formula>
    </cfRule>
    <cfRule type="cellIs" dxfId="488" priority="1019" operator="lessThan">
      <formula>$C196</formula>
    </cfRule>
  </conditionalFormatting>
  <conditionalFormatting sqref="U204">
    <cfRule type="cellIs" dxfId="487" priority="1016" operator="greaterThan">
      <formula>$C196</formula>
    </cfRule>
    <cfRule type="cellIs" dxfId="486" priority="1017" operator="lessThan">
      <formula>$C196</formula>
    </cfRule>
  </conditionalFormatting>
  <conditionalFormatting sqref="W204">
    <cfRule type="cellIs" dxfId="485" priority="1014" operator="greaterThan">
      <formula>$C196</formula>
    </cfRule>
    <cfRule type="cellIs" dxfId="484" priority="1015" operator="lessThan">
      <formula>$C196</formula>
    </cfRule>
  </conditionalFormatting>
  <conditionalFormatting sqref="Y204">
    <cfRule type="cellIs" dxfId="483" priority="1012" operator="greaterThan">
      <formula>$C196</formula>
    </cfRule>
    <cfRule type="cellIs" dxfId="482" priority="1013" operator="lessThan">
      <formula>$C196</formula>
    </cfRule>
  </conditionalFormatting>
  <conditionalFormatting sqref="AA204">
    <cfRule type="cellIs" dxfId="481" priority="1010" operator="greaterThan">
      <formula>$C196</formula>
    </cfRule>
    <cfRule type="cellIs" dxfId="480" priority="1011" operator="lessThan">
      <formula>$C196</formula>
    </cfRule>
  </conditionalFormatting>
  <conditionalFormatting sqref="AC204">
    <cfRule type="cellIs" dxfId="479" priority="1008" operator="greaterThan">
      <formula>$C196</formula>
    </cfRule>
    <cfRule type="cellIs" dxfId="478" priority="1009" operator="lessThan">
      <formula>$C196</formula>
    </cfRule>
  </conditionalFormatting>
  <conditionalFormatting sqref="H208">
    <cfRule type="cellIs" dxfId="477" priority="1006" operator="lessThan">
      <formula>$B196</formula>
    </cfRule>
    <cfRule type="cellIs" dxfId="476" priority="1007" operator="greaterThan">
      <formula>$B196</formula>
    </cfRule>
  </conditionalFormatting>
  <conditionalFormatting sqref="J208">
    <cfRule type="cellIs" dxfId="475" priority="1004" operator="lessThan">
      <formula>$B196</formula>
    </cfRule>
    <cfRule type="cellIs" dxfId="474" priority="1005" operator="greaterThan">
      <formula>$B196</formula>
    </cfRule>
  </conditionalFormatting>
  <conditionalFormatting sqref="L208">
    <cfRule type="cellIs" dxfId="473" priority="1002" operator="lessThan">
      <formula>$B196</formula>
    </cfRule>
    <cfRule type="cellIs" dxfId="472" priority="1003" operator="greaterThan">
      <formula>$B196</formula>
    </cfRule>
  </conditionalFormatting>
  <conditionalFormatting sqref="N208">
    <cfRule type="cellIs" dxfId="471" priority="1000" operator="lessThan">
      <formula>$B196</formula>
    </cfRule>
    <cfRule type="cellIs" dxfId="470" priority="1001" operator="greaterThan">
      <formula>$B196</formula>
    </cfRule>
  </conditionalFormatting>
  <conditionalFormatting sqref="P208">
    <cfRule type="cellIs" dxfId="469" priority="998" operator="lessThan">
      <formula>$B196</formula>
    </cfRule>
    <cfRule type="cellIs" dxfId="468" priority="999" operator="greaterThan">
      <formula>$B196</formula>
    </cfRule>
  </conditionalFormatting>
  <conditionalFormatting sqref="R208">
    <cfRule type="cellIs" dxfId="467" priority="996" operator="lessThan">
      <formula>$B196</formula>
    </cfRule>
    <cfRule type="cellIs" dxfId="466" priority="997" operator="greaterThan">
      <formula>$B196</formula>
    </cfRule>
  </conditionalFormatting>
  <conditionalFormatting sqref="T208">
    <cfRule type="cellIs" dxfId="465" priority="994" operator="lessThan">
      <formula>$B196</formula>
    </cfRule>
    <cfRule type="cellIs" dxfId="464" priority="995" operator="greaterThan">
      <formula>$B196</formula>
    </cfRule>
  </conditionalFormatting>
  <conditionalFormatting sqref="V208">
    <cfRule type="cellIs" dxfId="463" priority="992" operator="lessThan">
      <formula>$B196</formula>
    </cfRule>
    <cfRule type="cellIs" dxfId="462" priority="993" operator="greaterThan">
      <formula>$B196</formula>
    </cfRule>
  </conditionalFormatting>
  <conditionalFormatting sqref="X208">
    <cfRule type="cellIs" dxfId="461" priority="990" operator="lessThan">
      <formula>$B196</formula>
    </cfRule>
    <cfRule type="cellIs" dxfId="460" priority="991" operator="greaterThan">
      <formula>$B196</formula>
    </cfRule>
  </conditionalFormatting>
  <conditionalFormatting sqref="Z208">
    <cfRule type="cellIs" dxfId="459" priority="988" operator="lessThan">
      <formula>$B196</formula>
    </cfRule>
    <cfRule type="cellIs" dxfId="458" priority="989" operator="greaterThan">
      <formula>$B196</formula>
    </cfRule>
  </conditionalFormatting>
  <conditionalFormatting sqref="AB208">
    <cfRule type="cellIs" dxfId="457" priority="986" operator="lessThan">
      <formula>$B196</formula>
    </cfRule>
    <cfRule type="cellIs" dxfId="456" priority="987" operator="greaterThan">
      <formula>$B196</formula>
    </cfRule>
  </conditionalFormatting>
  <conditionalFormatting sqref="I208">
    <cfRule type="cellIs" dxfId="455" priority="984" operator="greaterThan">
      <formula>$C196</formula>
    </cfRule>
    <cfRule type="cellIs" dxfId="454" priority="985" operator="lessThan">
      <formula>$C196</formula>
    </cfRule>
  </conditionalFormatting>
  <conditionalFormatting sqref="K208">
    <cfRule type="cellIs" dxfId="453" priority="982" operator="greaterThan">
      <formula>$C196</formula>
    </cfRule>
    <cfRule type="cellIs" dxfId="452" priority="983" operator="lessThan">
      <formula>$C196</formula>
    </cfRule>
  </conditionalFormatting>
  <conditionalFormatting sqref="M208">
    <cfRule type="cellIs" dxfId="451" priority="980" operator="greaterThan">
      <formula>$C196</formula>
    </cfRule>
    <cfRule type="cellIs" dxfId="450" priority="981" operator="lessThan">
      <formula>$C196</formula>
    </cfRule>
  </conditionalFormatting>
  <conditionalFormatting sqref="O208">
    <cfRule type="cellIs" dxfId="449" priority="978" operator="greaterThan">
      <formula>$C196</formula>
    </cfRule>
    <cfRule type="cellIs" dxfId="448" priority="979" operator="lessThan">
      <formula>$C196</formula>
    </cfRule>
  </conditionalFormatting>
  <conditionalFormatting sqref="Q208">
    <cfRule type="cellIs" dxfId="447" priority="976" operator="greaterThan">
      <formula>$C196</formula>
    </cfRule>
    <cfRule type="cellIs" dxfId="446" priority="977" operator="lessThan">
      <formula>$C196</formula>
    </cfRule>
  </conditionalFormatting>
  <conditionalFormatting sqref="S208">
    <cfRule type="cellIs" dxfId="445" priority="974" operator="greaterThan">
      <formula>$C196</formula>
    </cfRule>
    <cfRule type="cellIs" dxfId="444" priority="975" operator="lessThan">
      <formula>$C196</formula>
    </cfRule>
  </conditionalFormatting>
  <conditionalFormatting sqref="U208">
    <cfRule type="cellIs" dxfId="443" priority="972" operator="greaterThan">
      <formula>$C196</formula>
    </cfRule>
    <cfRule type="cellIs" dxfId="442" priority="973" operator="lessThan">
      <formula>$C196</formula>
    </cfRule>
  </conditionalFormatting>
  <conditionalFormatting sqref="W208">
    <cfRule type="cellIs" dxfId="441" priority="970" operator="greaterThan">
      <formula>$C196</formula>
    </cfRule>
    <cfRule type="cellIs" dxfId="440" priority="971" operator="lessThan">
      <formula>$C196</formula>
    </cfRule>
  </conditionalFormatting>
  <conditionalFormatting sqref="Y208">
    <cfRule type="cellIs" dxfId="439" priority="968" operator="greaterThan">
      <formula>$C196</formula>
    </cfRule>
    <cfRule type="cellIs" dxfId="438" priority="969" operator="lessThan">
      <formula>$C196</formula>
    </cfRule>
  </conditionalFormatting>
  <conditionalFormatting sqref="AA208">
    <cfRule type="cellIs" dxfId="437" priority="966" operator="greaterThan">
      <formula>$C196</formula>
    </cfRule>
    <cfRule type="cellIs" dxfId="436" priority="967" operator="lessThan">
      <formula>$C196</formula>
    </cfRule>
  </conditionalFormatting>
  <conditionalFormatting sqref="AC208">
    <cfRule type="cellIs" dxfId="435" priority="964" operator="greaterThan">
      <formula>$C196</formula>
    </cfRule>
    <cfRule type="cellIs" dxfId="434" priority="965" operator="lessThan">
      <formula>$C196</formula>
    </cfRule>
  </conditionalFormatting>
  <conditionalFormatting sqref="F198">
    <cfRule type="cellIs" dxfId="433" priority="963" operator="equal">
      <formula>1</formula>
    </cfRule>
  </conditionalFormatting>
  <conditionalFormatting sqref="F197">
    <cfRule type="cellIs" dxfId="432" priority="959" operator="greaterThan">
      <formula>0</formula>
    </cfRule>
    <cfRule type="cellIs" dxfId="431" priority="962" operator="lessThan">
      <formula>0</formula>
    </cfRule>
  </conditionalFormatting>
  <conditionalFormatting sqref="G197">
    <cfRule type="cellIs" dxfId="430" priority="960" operator="lessThan">
      <formula>0</formula>
    </cfRule>
    <cfRule type="cellIs" dxfId="429" priority="961" operator="greaterThan">
      <formula>0</formula>
    </cfRule>
  </conditionalFormatting>
  <conditionalFormatting sqref="H197">
    <cfRule type="cellIs" dxfId="428" priority="955" operator="greaterThan">
      <formula>0</formula>
    </cfRule>
    <cfRule type="cellIs" dxfId="427" priority="958" operator="lessThan">
      <formula>0</formula>
    </cfRule>
  </conditionalFormatting>
  <conditionalFormatting sqref="I197">
    <cfRule type="cellIs" dxfId="426" priority="956" operator="lessThan">
      <formula>0</formula>
    </cfRule>
    <cfRule type="cellIs" dxfId="425" priority="957" operator="greaterThan">
      <formula>0</formula>
    </cfRule>
  </conditionalFormatting>
  <conditionalFormatting sqref="J197">
    <cfRule type="cellIs" dxfId="424" priority="951" operator="greaterThan">
      <formula>0</formula>
    </cfRule>
    <cfRule type="cellIs" dxfId="423" priority="954" operator="lessThan">
      <formula>0</formula>
    </cfRule>
  </conditionalFormatting>
  <conditionalFormatting sqref="K197">
    <cfRule type="cellIs" dxfId="422" priority="952" operator="lessThan">
      <formula>0</formula>
    </cfRule>
    <cfRule type="cellIs" dxfId="421" priority="953" operator="greaterThan">
      <formula>0</formula>
    </cfRule>
  </conditionalFormatting>
  <conditionalFormatting sqref="L197">
    <cfRule type="cellIs" dxfId="420" priority="947" operator="greaterThan">
      <formula>0</formula>
    </cfRule>
    <cfRule type="cellIs" dxfId="419" priority="950" operator="lessThan">
      <formula>0</formula>
    </cfRule>
  </conditionalFormatting>
  <conditionalFormatting sqref="M197">
    <cfRule type="cellIs" dxfId="418" priority="948" operator="lessThan">
      <formula>0</formula>
    </cfRule>
    <cfRule type="cellIs" dxfId="417" priority="949" operator="greaterThan">
      <formula>0</formula>
    </cfRule>
  </conditionalFormatting>
  <conditionalFormatting sqref="N197">
    <cfRule type="cellIs" dxfId="416" priority="943" operator="greaterThan">
      <formula>0</formula>
    </cfRule>
    <cfRule type="cellIs" dxfId="415" priority="946" operator="lessThan">
      <formula>0</formula>
    </cfRule>
  </conditionalFormatting>
  <conditionalFormatting sqref="O197">
    <cfRule type="cellIs" dxfId="414" priority="944" operator="lessThan">
      <formula>0</formula>
    </cfRule>
    <cfRule type="cellIs" dxfId="413" priority="945" operator="greaterThan">
      <formula>0</formula>
    </cfRule>
  </conditionalFormatting>
  <conditionalFormatting sqref="P197">
    <cfRule type="cellIs" dxfId="412" priority="939" operator="greaterThan">
      <formula>0</formula>
    </cfRule>
    <cfRule type="cellIs" dxfId="411" priority="942" operator="lessThan">
      <formula>0</formula>
    </cfRule>
  </conditionalFormatting>
  <conditionalFormatting sqref="Q197">
    <cfRule type="cellIs" dxfId="410" priority="940" operator="lessThan">
      <formula>0</formula>
    </cfRule>
    <cfRule type="cellIs" dxfId="409" priority="941" operator="greaterThan">
      <formula>0</formula>
    </cfRule>
  </conditionalFormatting>
  <conditionalFormatting sqref="R197">
    <cfRule type="cellIs" dxfId="408" priority="935" operator="greaterThan">
      <formula>0</formula>
    </cfRule>
    <cfRule type="cellIs" dxfId="407" priority="938" operator="lessThan">
      <formula>0</formula>
    </cfRule>
  </conditionalFormatting>
  <conditionalFormatting sqref="S197">
    <cfRule type="cellIs" dxfId="406" priority="936" operator="lessThan">
      <formula>0</formula>
    </cfRule>
    <cfRule type="cellIs" dxfId="405" priority="937" operator="greaterThan">
      <formula>0</formula>
    </cfRule>
  </conditionalFormatting>
  <conditionalFormatting sqref="T197">
    <cfRule type="cellIs" dxfId="404" priority="931" operator="greaterThan">
      <formula>0</formula>
    </cfRule>
    <cfRule type="cellIs" dxfId="403" priority="934" operator="lessThan">
      <formula>0</formula>
    </cfRule>
  </conditionalFormatting>
  <conditionalFormatting sqref="U197">
    <cfRule type="cellIs" dxfId="402" priority="932" operator="lessThan">
      <formula>0</formula>
    </cfRule>
    <cfRule type="cellIs" dxfId="401" priority="933" operator="greaterThan">
      <formula>0</formula>
    </cfRule>
  </conditionalFormatting>
  <conditionalFormatting sqref="V197">
    <cfRule type="cellIs" dxfId="400" priority="927" operator="greaterThan">
      <formula>0</formula>
    </cfRule>
    <cfRule type="cellIs" dxfId="399" priority="930" operator="lessThan">
      <formula>0</formula>
    </cfRule>
  </conditionalFormatting>
  <conditionalFormatting sqref="W197">
    <cfRule type="cellIs" dxfId="398" priority="928" operator="lessThan">
      <formula>0</formula>
    </cfRule>
    <cfRule type="cellIs" dxfId="397" priority="929" operator="greaterThan">
      <formula>0</formula>
    </cfRule>
  </conditionalFormatting>
  <conditionalFormatting sqref="X197">
    <cfRule type="cellIs" dxfId="396" priority="923" operator="greaterThan">
      <formula>0</formula>
    </cfRule>
    <cfRule type="cellIs" dxfId="395" priority="926" operator="lessThan">
      <formula>0</formula>
    </cfRule>
  </conditionalFormatting>
  <conditionalFormatting sqref="Y197">
    <cfRule type="cellIs" dxfId="394" priority="924" operator="lessThan">
      <formula>0</formula>
    </cfRule>
    <cfRule type="cellIs" dxfId="393" priority="925" operator="greaterThan">
      <formula>0</formula>
    </cfRule>
  </conditionalFormatting>
  <conditionalFormatting sqref="Z197">
    <cfRule type="cellIs" dxfId="392" priority="919" operator="greaterThan">
      <formula>0</formula>
    </cfRule>
    <cfRule type="cellIs" dxfId="391" priority="922" operator="lessThan">
      <formula>0</formula>
    </cfRule>
  </conditionalFormatting>
  <conditionalFormatting sqref="AA197">
    <cfRule type="cellIs" dxfId="390" priority="920" operator="lessThan">
      <formula>0</formula>
    </cfRule>
    <cfRule type="cellIs" dxfId="389" priority="921" operator="greaterThan">
      <formula>0</formula>
    </cfRule>
  </conditionalFormatting>
  <conditionalFormatting sqref="AB197">
    <cfRule type="cellIs" dxfId="388" priority="915" operator="greaterThan">
      <formula>0</formula>
    </cfRule>
    <cfRule type="cellIs" dxfId="387" priority="918" operator="lessThan">
      <formula>0</formula>
    </cfRule>
  </conditionalFormatting>
  <conditionalFormatting sqref="AC197">
    <cfRule type="cellIs" dxfId="386" priority="916" operator="lessThan">
      <formula>0</formula>
    </cfRule>
    <cfRule type="cellIs" dxfId="385" priority="917" operator="greaterThan">
      <formula>0</formula>
    </cfRule>
  </conditionalFormatting>
  <conditionalFormatting sqref="F212">
    <cfRule type="cellIs" dxfId="384" priority="769" operator="lessThan">
      <formula>$B212</formula>
    </cfRule>
    <cfRule type="cellIs" dxfId="383" priority="770" operator="greaterThan">
      <formula>$B212</formula>
    </cfRule>
  </conditionalFormatting>
  <conditionalFormatting sqref="H212">
    <cfRule type="cellIs" dxfId="382" priority="767" operator="lessThan">
      <formula>$B212</formula>
    </cfRule>
    <cfRule type="cellIs" dxfId="381" priority="768" operator="greaterThan">
      <formula>$B212</formula>
    </cfRule>
  </conditionalFormatting>
  <conditionalFormatting sqref="J212">
    <cfRule type="cellIs" dxfId="380" priority="765" operator="lessThan">
      <formula>$B212</formula>
    </cfRule>
    <cfRule type="cellIs" dxfId="379" priority="766" operator="greaterThan">
      <formula>$B212</formula>
    </cfRule>
  </conditionalFormatting>
  <conditionalFormatting sqref="L212">
    <cfRule type="cellIs" dxfId="378" priority="763" operator="lessThan">
      <formula>$B212</formula>
    </cfRule>
    <cfRule type="cellIs" dxfId="377" priority="764" operator="greaterThan">
      <formula>$B212</formula>
    </cfRule>
  </conditionalFormatting>
  <conditionalFormatting sqref="N212">
    <cfRule type="cellIs" dxfId="376" priority="761" operator="lessThan">
      <formula>$B212</formula>
    </cfRule>
    <cfRule type="cellIs" dxfId="375" priority="762" operator="greaterThan">
      <formula>$B212</formula>
    </cfRule>
  </conditionalFormatting>
  <conditionalFormatting sqref="P212">
    <cfRule type="cellIs" dxfId="374" priority="759" operator="lessThan">
      <formula>$B212</formula>
    </cfRule>
    <cfRule type="cellIs" dxfId="373" priority="760" operator="greaterThan">
      <formula>$B212</formula>
    </cfRule>
  </conditionalFormatting>
  <conditionalFormatting sqref="R212">
    <cfRule type="cellIs" dxfId="372" priority="757" operator="lessThan">
      <formula>$B212</formula>
    </cfRule>
    <cfRule type="cellIs" dxfId="371" priority="758" operator="greaterThan">
      <formula>$B212</formula>
    </cfRule>
  </conditionalFormatting>
  <conditionalFormatting sqref="T212">
    <cfRule type="cellIs" dxfId="370" priority="755" operator="lessThan">
      <formula>$B212</formula>
    </cfRule>
    <cfRule type="cellIs" dxfId="369" priority="756" operator="greaterThan">
      <formula>$B212</formula>
    </cfRule>
  </conditionalFormatting>
  <conditionalFormatting sqref="V212">
    <cfRule type="cellIs" dxfId="368" priority="753" operator="lessThan">
      <formula>$B212</formula>
    </cfRule>
    <cfRule type="cellIs" dxfId="367" priority="754" operator="greaterThan">
      <formula>$B212</formula>
    </cfRule>
  </conditionalFormatting>
  <conditionalFormatting sqref="X212">
    <cfRule type="cellIs" dxfId="366" priority="751" operator="lessThan">
      <formula>$B212</formula>
    </cfRule>
    <cfRule type="cellIs" dxfId="365" priority="752" operator="greaterThan">
      <formula>$B212</formula>
    </cfRule>
  </conditionalFormatting>
  <conditionalFormatting sqref="Z212">
    <cfRule type="cellIs" dxfId="364" priority="749" operator="lessThan">
      <formula>$B212</formula>
    </cfRule>
    <cfRule type="cellIs" dxfId="363" priority="750" operator="greaterThan">
      <formula>$B212</formula>
    </cfRule>
  </conditionalFormatting>
  <conditionalFormatting sqref="AB212">
    <cfRule type="cellIs" dxfId="362" priority="747" operator="lessThan">
      <formula>$B212</formula>
    </cfRule>
    <cfRule type="cellIs" dxfId="361" priority="748" operator="greaterThan">
      <formula>$B212</formula>
    </cfRule>
  </conditionalFormatting>
  <conditionalFormatting sqref="G212">
    <cfRule type="cellIs" dxfId="360" priority="745" operator="greaterThan">
      <formula>$C212</formula>
    </cfRule>
    <cfRule type="cellIs" dxfId="359" priority="746" operator="lessThan">
      <formula>$C212</formula>
    </cfRule>
  </conditionalFormatting>
  <conditionalFormatting sqref="I212">
    <cfRule type="cellIs" dxfId="358" priority="743" operator="greaterThan">
      <formula>$C212</formula>
    </cfRule>
    <cfRule type="cellIs" dxfId="357" priority="744" operator="lessThan">
      <formula>$C212</formula>
    </cfRule>
  </conditionalFormatting>
  <conditionalFormatting sqref="K212">
    <cfRule type="cellIs" dxfId="356" priority="741" operator="greaterThan">
      <formula>$C212</formula>
    </cfRule>
    <cfRule type="cellIs" dxfId="355" priority="742" operator="lessThan">
      <formula>$C212</formula>
    </cfRule>
  </conditionalFormatting>
  <conditionalFormatting sqref="M212">
    <cfRule type="cellIs" dxfId="354" priority="739" operator="greaterThan">
      <formula>$C212</formula>
    </cfRule>
    <cfRule type="cellIs" dxfId="353" priority="740" operator="lessThan">
      <formula>$C212</formula>
    </cfRule>
  </conditionalFormatting>
  <conditionalFormatting sqref="O212">
    <cfRule type="cellIs" dxfId="352" priority="737" operator="greaterThan">
      <formula>$C212</formula>
    </cfRule>
    <cfRule type="cellIs" dxfId="351" priority="738" operator="lessThan">
      <formula>$C212</formula>
    </cfRule>
  </conditionalFormatting>
  <conditionalFormatting sqref="Q212">
    <cfRule type="cellIs" dxfId="350" priority="735" operator="greaterThan">
      <formula>$C212</formula>
    </cfRule>
    <cfRule type="cellIs" dxfId="349" priority="736" operator="lessThan">
      <formula>$C212</formula>
    </cfRule>
  </conditionalFormatting>
  <conditionalFormatting sqref="S212">
    <cfRule type="cellIs" dxfId="348" priority="733" operator="greaterThan">
      <formula>$C212</formula>
    </cfRule>
    <cfRule type="cellIs" dxfId="347" priority="734" operator="lessThan">
      <formula>$C212</formula>
    </cfRule>
  </conditionalFormatting>
  <conditionalFormatting sqref="U212">
    <cfRule type="cellIs" dxfId="346" priority="731" operator="greaterThan">
      <formula>$C212</formula>
    </cfRule>
    <cfRule type="cellIs" dxfId="345" priority="732" operator="lessThan">
      <formula>$C212</formula>
    </cfRule>
  </conditionalFormatting>
  <conditionalFormatting sqref="W212">
    <cfRule type="cellIs" dxfId="344" priority="729" operator="greaterThan">
      <formula>$C212</formula>
    </cfRule>
    <cfRule type="cellIs" dxfId="343" priority="730" operator="lessThan">
      <formula>$C212</formula>
    </cfRule>
  </conditionalFormatting>
  <conditionalFormatting sqref="Y212">
    <cfRule type="cellIs" dxfId="342" priority="727" operator="greaterThan">
      <formula>$C212</formula>
    </cfRule>
    <cfRule type="cellIs" dxfId="341" priority="728" operator="lessThan">
      <formula>$C212</formula>
    </cfRule>
  </conditionalFormatting>
  <conditionalFormatting sqref="AA212">
    <cfRule type="cellIs" dxfId="340" priority="725" operator="greaterThan">
      <formula>$C212</formula>
    </cfRule>
    <cfRule type="cellIs" dxfId="339" priority="726" operator="lessThan">
      <formula>$C212</formula>
    </cfRule>
  </conditionalFormatting>
  <conditionalFormatting sqref="AC212">
    <cfRule type="cellIs" dxfId="338" priority="723" operator="greaterThan">
      <formula>$C212</formula>
    </cfRule>
    <cfRule type="cellIs" dxfId="337" priority="724" operator="lessThan">
      <formula>$C212</formula>
    </cfRule>
  </conditionalFormatting>
  <conditionalFormatting sqref="F216">
    <cfRule type="cellIs" dxfId="336" priority="721" operator="lessThan">
      <formula>$B212</formula>
    </cfRule>
    <cfRule type="cellIs" dxfId="335" priority="722" operator="greaterThan">
      <formula>$B212</formula>
    </cfRule>
  </conditionalFormatting>
  <conditionalFormatting sqref="G216">
    <cfRule type="cellIs" dxfId="334" priority="719" operator="greaterThan">
      <formula>$C212</formula>
    </cfRule>
    <cfRule type="cellIs" dxfId="333" priority="720" operator="lessThan">
      <formula>$C212</formula>
    </cfRule>
  </conditionalFormatting>
  <conditionalFormatting sqref="F220">
    <cfRule type="cellIs" dxfId="332" priority="717" operator="lessThan">
      <formula>$B212</formula>
    </cfRule>
    <cfRule type="cellIs" dxfId="331" priority="718" operator="greaterThan">
      <formula>$B212</formula>
    </cfRule>
  </conditionalFormatting>
  <conditionalFormatting sqref="G220">
    <cfRule type="cellIs" dxfId="330" priority="715" operator="greaterThan">
      <formula>$C212</formula>
    </cfRule>
    <cfRule type="cellIs" dxfId="329" priority="716" operator="lessThan">
      <formula>$C212</formula>
    </cfRule>
  </conditionalFormatting>
  <conditionalFormatting sqref="F224">
    <cfRule type="cellIs" dxfId="328" priority="713" operator="lessThan">
      <formula>$B212</formula>
    </cfRule>
    <cfRule type="cellIs" dxfId="327" priority="714" operator="greaterThan">
      <formula>$B212</formula>
    </cfRule>
  </conditionalFormatting>
  <conditionalFormatting sqref="G224">
    <cfRule type="cellIs" dxfId="326" priority="711" operator="greaterThan">
      <formula>$C212</formula>
    </cfRule>
    <cfRule type="cellIs" dxfId="325" priority="712" operator="lessThan">
      <formula>$C212</formula>
    </cfRule>
  </conditionalFormatting>
  <conditionalFormatting sqref="H216">
    <cfRule type="cellIs" dxfId="324" priority="709" operator="lessThan">
      <formula>$B212</formula>
    </cfRule>
    <cfRule type="cellIs" dxfId="323" priority="710" operator="greaterThan">
      <formula>$B212</formula>
    </cfRule>
  </conditionalFormatting>
  <conditionalFormatting sqref="J216">
    <cfRule type="cellIs" dxfId="322" priority="707" operator="lessThan">
      <formula>$B212</formula>
    </cfRule>
    <cfRule type="cellIs" dxfId="321" priority="708" operator="greaterThan">
      <formula>$B212</formula>
    </cfRule>
  </conditionalFormatting>
  <conditionalFormatting sqref="L216">
    <cfRule type="cellIs" dxfId="320" priority="705" operator="lessThan">
      <formula>$B212</formula>
    </cfRule>
    <cfRule type="cellIs" dxfId="319" priority="706" operator="greaterThan">
      <formula>$B212</formula>
    </cfRule>
  </conditionalFormatting>
  <conditionalFormatting sqref="N216">
    <cfRule type="cellIs" dxfId="318" priority="703" operator="lessThan">
      <formula>$B212</formula>
    </cfRule>
    <cfRule type="cellIs" dxfId="317" priority="704" operator="greaterThan">
      <formula>$B212</formula>
    </cfRule>
  </conditionalFormatting>
  <conditionalFormatting sqref="P216">
    <cfRule type="cellIs" dxfId="316" priority="701" operator="lessThan">
      <formula>$B212</formula>
    </cfRule>
    <cfRule type="cellIs" dxfId="315" priority="702" operator="greaterThan">
      <formula>$B212</formula>
    </cfRule>
  </conditionalFormatting>
  <conditionalFormatting sqref="R216">
    <cfRule type="cellIs" dxfId="314" priority="699" operator="lessThan">
      <formula>$B212</formula>
    </cfRule>
    <cfRule type="cellIs" dxfId="313" priority="700" operator="greaterThan">
      <formula>$B212</formula>
    </cfRule>
  </conditionalFormatting>
  <conditionalFormatting sqref="T216">
    <cfRule type="cellIs" dxfId="312" priority="697" operator="lessThan">
      <formula>$B212</formula>
    </cfRule>
    <cfRule type="cellIs" dxfId="311" priority="698" operator="greaterThan">
      <formula>$B212</formula>
    </cfRule>
  </conditionalFormatting>
  <conditionalFormatting sqref="V216">
    <cfRule type="cellIs" dxfId="310" priority="695" operator="lessThan">
      <formula>$B212</formula>
    </cfRule>
    <cfRule type="cellIs" dxfId="309" priority="696" operator="greaterThan">
      <formula>$B212</formula>
    </cfRule>
  </conditionalFormatting>
  <conditionalFormatting sqref="X216">
    <cfRule type="cellIs" dxfId="308" priority="693" operator="lessThan">
      <formula>$B212</formula>
    </cfRule>
    <cfRule type="cellIs" dxfId="307" priority="694" operator="greaterThan">
      <formula>$B212</formula>
    </cfRule>
  </conditionalFormatting>
  <conditionalFormatting sqref="Z216">
    <cfRule type="cellIs" dxfId="306" priority="691" operator="lessThan">
      <formula>$B212</formula>
    </cfRule>
    <cfRule type="cellIs" dxfId="305" priority="692" operator="greaterThan">
      <formula>$B212</formula>
    </cfRule>
  </conditionalFormatting>
  <conditionalFormatting sqref="AB216">
    <cfRule type="cellIs" dxfId="304" priority="689" operator="lessThan">
      <formula>$B212</formula>
    </cfRule>
    <cfRule type="cellIs" dxfId="303" priority="690" operator="greaterThan">
      <formula>$B212</formula>
    </cfRule>
  </conditionalFormatting>
  <conditionalFormatting sqref="I216">
    <cfRule type="cellIs" dxfId="302" priority="687" operator="greaterThan">
      <formula>$C212</formula>
    </cfRule>
    <cfRule type="cellIs" dxfId="301" priority="688" operator="lessThan">
      <formula>$C212</formula>
    </cfRule>
  </conditionalFormatting>
  <conditionalFormatting sqref="K216">
    <cfRule type="cellIs" dxfId="300" priority="685" operator="greaterThan">
      <formula>$C212</formula>
    </cfRule>
    <cfRule type="cellIs" dxfId="299" priority="686" operator="lessThan">
      <formula>$C212</formula>
    </cfRule>
  </conditionalFormatting>
  <conditionalFormatting sqref="M216">
    <cfRule type="cellIs" dxfId="298" priority="683" operator="greaterThan">
      <formula>$C212</formula>
    </cfRule>
    <cfRule type="cellIs" dxfId="297" priority="684" operator="lessThan">
      <formula>$C212</formula>
    </cfRule>
  </conditionalFormatting>
  <conditionalFormatting sqref="O216">
    <cfRule type="cellIs" dxfId="296" priority="681" operator="greaterThan">
      <formula>$C212</formula>
    </cfRule>
    <cfRule type="cellIs" dxfId="295" priority="682" operator="lessThan">
      <formula>$C212</formula>
    </cfRule>
  </conditionalFormatting>
  <conditionalFormatting sqref="Q216">
    <cfRule type="cellIs" dxfId="294" priority="679" operator="greaterThan">
      <formula>$C212</formula>
    </cfRule>
    <cfRule type="cellIs" dxfId="293" priority="680" operator="lessThan">
      <formula>$C212</formula>
    </cfRule>
  </conditionalFormatting>
  <conditionalFormatting sqref="S216">
    <cfRule type="cellIs" dxfId="292" priority="677" operator="greaterThan">
      <formula>$C212</formula>
    </cfRule>
    <cfRule type="cellIs" dxfId="291" priority="678" operator="lessThan">
      <formula>$C212</formula>
    </cfRule>
  </conditionalFormatting>
  <conditionalFormatting sqref="U216">
    <cfRule type="cellIs" dxfId="290" priority="675" operator="greaterThan">
      <formula>$C212</formula>
    </cfRule>
    <cfRule type="cellIs" dxfId="289" priority="676" operator="lessThan">
      <formula>$C212</formula>
    </cfRule>
  </conditionalFormatting>
  <conditionalFormatting sqref="W216">
    <cfRule type="cellIs" dxfId="288" priority="673" operator="greaterThan">
      <formula>$C212</formula>
    </cfRule>
    <cfRule type="cellIs" dxfId="287" priority="674" operator="lessThan">
      <formula>$C212</formula>
    </cfRule>
  </conditionalFormatting>
  <conditionalFormatting sqref="Y216">
    <cfRule type="cellIs" dxfId="286" priority="671" operator="greaterThan">
      <formula>$C212</formula>
    </cfRule>
    <cfRule type="cellIs" dxfId="285" priority="672" operator="lessThan">
      <formula>$C212</formula>
    </cfRule>
  </conditionalFormatting>
  <conditionalFormatting sqref="AA216">
    <cfRule type="cellIs" dxfId="284" priority="669" operator="greaterThan">
      <formula>$C212</formula>
    </cfRule>
    <cfRule type="cellIs" dxfId="283" priority="670" operator="lessThan">
      <formula>$C212</formula>
    </cfRule>
  </conditionalFormatting>
  <conditionalFormatting sqref="AC216">
    <cfRule type="cellIs" dxfId="282" priority="667" operator="greaterThan">
      <formula>$C212</formula>
    </cfRule>
    <cfRule type="cellIs" dxfId="281" priority="668" operator="lessThan">
      <formula>$C212</formula>
    </cfRule>
  </conditionalFormatting>
  <conditionalFormatting sqref="H220">
    <cfRule type="cellIs" dxfId="280" priority="665" operator="lessThan">
      <formula>$B212</formula>
    </cfRule>
    <cfRule type="cellIs" dxfId="279" priority="666" operator="greaterThan">
      <formula>$B212</formula>
    </cfRule>
  </conditionalFormatting>
  <conditionalFormatting sqref="J220">
    <cfRule type="cellIs" dxfId="278" priority="663" operator="lessThan">
      <formula>$B212</formula>
    </cfRule>
    <cfRule type="cellIs" dxfId="277" priority="664" operator="greaterThan">
      <formula>$B212</formula>
    </cfRule>
  </conditionalFormatting>
  <conditionalFormatting sqref="L220">
    <cfRule type="cellIs" dxfId="276" priority="661" operator="lessThan">
      <formula>$B212</formula>
    </cfRule>
    <cfRule type="cellIs" dxfId="275" priority="662" operator="greaterThan">
      <formula>$B212</formula>
    </cfRule>
  </conditionalFormatting>
  <conditionalFormatting sqref="N220">
    <cfRule type="cellIs" dxfId="274" priority="659" operator="lessThan">
      <formula>$B212</formula>
    </cfRule>
    <cfRule type="cellIs" dxfId="273" priority="660" operator="greaterThan">
      <formula>$B212</formula>
    </cfRule>
  </conditionalFormatting>
  <conditionalFormatting sqref="P220">
    <cfRule type="cellIs" dxfId="272" priority="657" operator="lessThan">
      <formula>$B212</formula>
    </cfRule>
    <cfRule type="cellIs" dxfId="271" priority="658" operator="greaterThan">
      <formula>$B212</formula>
    </cfRule>
  </conditionalFormatting>
  <conditionalFormatting sqref="R220">
    <cfRule type="cellIs" dxfId="270" priority="655" operator="lessThan">
      <formula>$B212</formula>
    </cfRule>
    <cfRule type="cellIs" dxfId="269" priority="656" operator="greaterThan">
      <formula>$B212</formula>
    </cfRule>
  </conditionalFormatting>
  <conditionalFormatting sqref="T220">
    <cfRule type="cellIs" dxfId="268" priority="653" operator="lessThan">
      <formula>$B212</formula>
    </cfRule>
    <cfRule type="cellIs" dxfId="267" priority="654" operator="greaterThan">
      <formula>$B212</formula>
    </cfRule>
  </conditionalFormatting>
  <conditionalFormatting sqref="V220">
    <cfRule type="cellIs" dxfId="266" priority="651" operator="lessThan">
      <formula>$B212</formula>
    </cfRule>
    <cfRule type="cellIs" dxfId="265" priority="652" operator="greaterThan">
      <formula>$B212</formula>
    </cfRule>
  </conditionalFormatting>
  <conditionalFormatting sqref="X220">
    <cfRule type="cellIs" dxfId="264" priority="649" operator="lessThan">
      <formula>$B212</formula>
    </cfRule>
    <cfRule type="cellIs" dxfId="263" priority="650" operator="greaterThan">
      <formula>$B212</formula>
    </cfRule>
  </conditionalFormatting>
  <conditionalFormatting sqref="Z220">
    <cfRule type="cellIs" dxfId="262" priority="647" operator="lessThan">
      <formula>$B212</formula>
    </cfRule>
    <cfRule type="cellIs" dxfId="261" priority="648" operator="greaterThan">
      <formula>$B212</formula>
    </cfRule>
  </conditionalFormatting>
  <conditionalFormatting sqref="AB220">
    <cfRule type="cellIs" dxfId="260" priority="645" operator="lessThan">
      <formula>$B212</formula>
    </cfRule>
    <cfRule type="cellIs" dxfId="259" priority="646" operator="greaterThan">
      <formula>$B212</formula>
    </cfRule>
  </conditionalFormatting>
  <conditionalFormatting sqref="I220">
    <cfRule type="cellIs" dxfId="258" priority="643" operator="greaterThan">
      <formula>$C212</formula>
    </cfRule>
    <cfRule type="cellIs" dxfId="257" priority="644" operator="lessThan">
      <formula>$C212</formula>
    </cfRule>
  </conditionalFormatting>
  <conditionalFormatting sqref="K220">
    <cfRule type="cellIs" dxfId="256" priority="641" operator="greaterThan">
      <formula>$C212</formula>
    </cfRule>
    <cfRule type="cellIs" dxfId="255" priority="642" operator="lessThan">
      <formula>$C212</formula>
    </cfRule>
  </conditionalFormatting>
  <conditionalFormatting sqref="M220">
    <cfRule type="cellIs" dxfId="254" priority="639" operator="greaterThan">
      <formula>$C212</formula>
    </cfRule>
    <cfRule type="cellIs" dxfId="253" priority="640" operator="lessThan">
      <formula>$C212</formula>
    </cfRule>
  </conditionalFormatting>
  <conditionalFormatting sqref="O220">
    <cfRule type="cellIs" dxfId="252" priority="637" operator="greaterThan">
      <formula>$C212</formula>
    </cfRule>
    <cfRule type="cellIs" dxfId="251" priority="638" operator="lessThan">
      <formula>$C212</formula>
    </cfRule>
  </conditionalFormatting>
  <conditionalFormatting sqref="Q220">
    <cfRule type="cellIs" dxfId="250" priority="635" operator="greaterThan">
      <formula>$C212</formula>
    </cfRule>
    <cfRule type="cellIs" dxfId="249" priority="636" operator="lessThan">
      <formula>$C212</formula>
    </cfRule>
  </conditionalFormatting>
  <conditionalFormatting sqref="S220">
    <cfRule type="cellIs" dxfId="248" priority="633" operator="greaterThan">
      <formula>$C212</formula>
    </cfRule>
    <cfRule type="cellIs" dxfId="247" priority="634" operator="lessThan">
      <formula>$C212</formula>
    </cfRule>
  </conditionalFormatting>
  <conditionalFormatting sqref="U220">
    <cfRule type="cellIs" dxfId="246" priority="631" operator="greaterThan">
      <formula>$C212</formula>
    </cfRule>
    <cfRule type="cellIs" dxfId="245" priority="632" operator="lessThan">
      <formula>$C212</formula>
    </cfRule>
  </conditionalFormatting>
  <conditionalFormatting sqref="W220">
    <cfRule type="cellIs" dxfId="244" priority="629" operator="greaterThan">
      <formula>$C212</formula>
    </cfRule>
    <cfRule type="cellIs" dxfId="243" priority="630" operator="lessThan">
      <formula>$C212</formula>
    </cfRule>
  </conditionalFormatting>
  <conditionalFormatting sqref="Y220">
    <cfRule type="cellIs" dxfId="242" priority="627" operator="greaterThan">
      <formula>$C212</formula>
    </cfRule>
    <cfRule type="cellIs" dxfId="241" priority="628" operator="lessThan">
      <formula>$C212</formula>
    </cfRule>
  </conditionalFormatting>
  <conditionalFormatting sqref="AA220">
    <cfRule type="cellIs" dxfId="240" priority="625" operator="greaterThan">
      <formula>$C212</formula>
    </cfRule>
    <cfRule type="cellIs" dxfId="239" priority="626" operator="lessThan">
      <formula>$C212</formula>
    </cfRule>
  </conditionalFormatting>
  <conditionalFormatting sqref="AC220">
    <cfRule type="cellIs" dxfId="238" priority="623" operator="greaterThan">
      <formula>$C212</formula>
    </cfRule>
    <cfRule type="cellIs" dxfId="237" priority="624" operator="lessThan">
      <formula>$C212</formula>
    </cfRule>
  </conditionalFormatting>
  <conditionalFormatting sqref="H224">
    <cfRule type="cellIs" dxfId="236" priority="621" operator="lessThan">
      <formula>$B212</formula>
    </cfRule>
    <cfRule type="cellIs" dxfId="235" priority="622" operator="greaterThan">
      <formula>$B212</formula>
    </cfRule>
  </conditionalFormatting>
  <conditionalFormatting sqref="J224">
    <cfRule type="cellIs" dxfId="234" priority="619" operator="lessThan">
      <formula>$B212</formula>
    </cfRule>
    <cfRule type="cellIs" dxfId="233" priority="620" operator="greaterThan">
      <formula>$B212</formula>
    </cfRule>
  </conditionalFormatting>
  <conditionalFormatting sqref="L224">
    <cfRule type="cellIs" dxfId="232" priority="617" operator="lessThan">
      <formula>$B212</formula>
    </cfRule>
    <cfRule type="cellIs" dxfId="231" priority="618" operator="greaterThan">
      <formula>$B212</formula>
    </cfRule>
  </conditionalFormatting>
  <conditionalFormatting sqref="N224">
    <cfRule type="cellIs" dxfId="230" priority="615" operator="lessThan">
      <formula>$B212</formula>
    </cfRule>
    <cfRule type="cellIs" dxfId="229" priority="616" operator="greaterThan">
      <formula>$B212</formula>
    </cfRule>
  </conditionalFormatting>
  <conditionalFormatting sqref="P224">
    <cfRule type="cellIs" dxfId="228" priority="613" operator="lessThan">
      <formula>$B212</formula>
    </cfRule>
    <cfRule type="cellIs" dxfId="227" priority="614" operator="greaterThan">
      <formula>$B212</formula>
    </cfRule>
  </conditionalFormatting>
  <conditionalFormatting sqref="R224">
    <cfRule type="cellIs" dxfId="226" priority="611" operator="lessThan">
      <formula>$B212</formula>
    </cfRule>
    <cfRule type="cellIs" dxfId="225" priority="612" operator="greaterThan">
      <formula>$B212</formula>
    </cfRule>
  </conditionalFormatting>
  <conditionalFormatting sqref="T224">
    <cfRule type="cellIs" dxfId="224" priority="609" operator="lessThan">
      <formula>$B212</formula>
    </cfRule>
    <cfRule type="cellIs" dxfId="223" priority="610" operator="greaterThan">
      <formula>$B212</formula>
    </cfRule>
  </conditionalFormatting>
  <conditionalFormatting sqref="V224">
    <cfRule type="cellIs" dxfId="222" priority="607" operator="lessThan">
      <formula>$B212</formula>
    </cfRule>
    <cfRule type="cellIs" dxfId="221" priority="608" operator="greaterThan">
      <formula>$B212</formula>
    </cfRule>
  </conditionalFormatting>
  <conditionalFormatting sqref="X224">
    <cfRule type="cellIs" dxfId="220" priority="605" operator="lessThan">
      <formula>$B212</formula>
    </cfRule>
    <cfRule type="cellIs" dxfId="219" priority="606" operator="greaterThan">
      <formula>$B212</formula>
    </cfRule>
  </conditionalFormatting>
  <conditionalFormatting sqref="Z224">
    <cfRule type="cellIs" dxfId="218" priority="603" operator="lessThan">
      <formula>$B212</formula>
    </cfRule>
    <cfRule type="cellIs" dxfId="217" priority="604" operator="greaterThan">
      <formula>$B212</formula>
    </cfRule>
  </conditionalFormatting>
  <conditionalFormatting sqref="AB224">
    <cfRule type="cellIs" dxfId="216" priority="601" operator="lessThan">
      <formula>$B212</formula>
    </cfRule>
    <cfRule type="cellIs" dxfId="215" priority="602" operator="greaterThan">
      <formula>$B212</formula>
    </cfRule>
  </conditionalFormatting>
  <conditionalFormatting sqref="I224">
    <cfRule type="cellIs" dxfId="214" priority="599" operator="greaterThan">
      <formula>$C212</formula>
    </cfRule>
    <cfRule type="cellIs" dxfId="213" priority="600" operator="lessThan">
      <formula>$C212</formula>
    </cfRule>
  </conditionalFormatting>
  <conditionalFormatting sqref="K224">
    <cfRule type="cellIs" dxfId="212" priority="597" operator="greaterThan">
      <formula>$C212</formula>
    </cfRule>
    <cfRule type="cellIs" dxfId="211" priority="598" operator="lessThan">
      <formula>$C212</formula>
    </cfRule>
  </conditionalFormatting>
  <conditionalFormatting sqref="M224">
    <cfRule type="cellIs" dxfId="210" priority="595" operator="greaterThan">
      <formula>$C212</formula>
    </cfRule>
    <cfRule type="cellIs" dxfId="209" priority="596" operator="lessThan">
      <formula>$C212</formula>
    </cfRule>
  </conditionalFormatting>
  <conditionalFormatting sqref="O224">
    <cfRule type="cellIs" dxfId="208" priority="593" operator="greaterThan">
      <formula>$C212</formula>
    </cfRule>
    <cfRule type="cellIs" dxfId="207" priority="594" operator="lessThan">
      <formula>$C212</formula>
    </cfRule>
  </conditionalFormatting>
  <conditionalFormatting sqref="Q224">
    <cfRule type="cellIs" dxfId="206" priority="591" operator="greaterThan">
      <formula>$C212</formula>
    </cfRule>
    <cfRule type="cellIs" dxfId="205" priority="592" operator="lessThan">
      <formula>$C212</formula>
    </cfRule>
  </conditionalFormatting>
  <conditionalFormatting sqref="S224">
    <cfRule type="cellIs" dxfId="204" priority="589" operator="greaterThan">
      <formula>$C212</formula>
    </cfRule>
    <cfRule type="cellIs" dxfId="203" priority="590" operator="lessThan">
      <formula>$C212</formula>
    </cfRule>
  </conditionalFormatting>
  <conditionalFormatting sqref="U224">
    <cfRule type="cellIs" dxfId="202" priority="587" operator="greaterThan">
      <formula>$C212</formula>
    </cfRule>
    <cfRule type="cellIs" dxfId="201" priority="588" operator="lessThan">
      <formula>$C212</formula>
    </cfRule>
  </conditionalFormatting>
  <conditionalFormatting sqref="W224">
    <cfRule type="cellIs" dxfId="200" priority="585" operator="greaterThan">
      <formula>$C212</formula>
    </cfRule>
    <cfRule type="cellIs" dxfId="199" priority="586" operator="lessThan">
      <formula>$C212</formula>
    </cfRule>
  </conditionalFormatting>
  <conditionalFormatting sqref="Y224">
    <cfRule type="cellIs" dxfId="198" priority="583" operator="greaterThan">
      <formula>$C212</formula>
    </cfRule>
    <cfRule type="cellIs" dxfId="197" priority="584" operator="lessThan">
      <formula>$C212</formula>
    </cfRule>
  </conditionalFormatting>
  <conditionalFormatting sqref="AA224">
    <cfRule type="cellIs" dxfId="196" priority="581" operator="greaterThan">
      <formula>$C212</formula>
    </cfRule>
    <cfRule type="cellIs" dxfId="195" priority="582" operator="lessThan">
      <formula>$C212</formula>
    </cfRule>
  </conditionalFormatting>
  <conditionalFormatting sqref="AC224">
    <cfRule type="cellIs" dxfId="194" priority="579" operator="greaterThan">
      <formula>$C212</formula>
    </cfRule>
    <cfRule type="cellIs" dxfId="193" priority="580" operator="lessThan">
      <formula>$C212</formula>
    </cfRule>
  </conditionalFormatting>
  <conditionalFormatting sqref="F214">
    <cfRule type="cellIs" dxfId="192" priority="578" operator="equal">
      <formula>1</formula>
    </cfRule>
  </conditionalFormatting>
  <conditionalFormatting sqref="F213">
    <cfRule type="cellIs" dxfId="191" priority="574" operator="greaterThan">
      <formula>0</formula>
    </cfRule>
    <cfRule type="cellIs" dxfId="190" priority="577" operator="lessThan">
      <formula>0</formula>
    </cfRule>
  </conditionalFormatting>
  <conditionalFormatting sqref="G213">
    <cfRule type="cellIs" dxfId="189" priority="575" operator="lessThan">
      <formula>0</formula>
    </cfRule>
    <cfRule type="cellIs" dxfId="188" priority="576" operator="greaterThan">
      <formula>0</formula>
    </cfRule>
  </conditionalFormatting>
  <conditionalFormatting sqref="H213">
    <cfRule type="cellIs" dxfId="187" priority="570" operator="greaterThan">
      <formula>0</formula>
    </cfRule>
    <cfRule type="cellIs" dxfId="186" priority="573" operator="lessThan">
      <formula>0</formula>
    </cfRule>
  </conditionalFormatting>
  <conditionalFormatting sqref="I213">
    <cfRule type="cellIs" dxfId="185" priority="571" operator="lessThan">
      <formula>0</formula>
    </cfRule>
    <cfRule type="cellIs" dxfId="184" priority="572" operator="greaterThan">
      <formula>0</formula>
    </cfRule>
  </conditionalFormatting>
  <conditionalFormatting sqref="J213">
    <cfRule type="cellIs" dxfId="183" priority="566" operator="greaterThan">
      <formula>0</formula>
    </cfRule>
    <cfRule type="cellIs" dxfId="182" priority="569" operator="lessThan">
      <formula>0</formula>
    </cfRule>
  </conditionalFormatting>
  <conditionalFormatting sqref="K213">
    <cfRule type="cellIs" dxfId="181" priority="567" operator="lessThan">
      <formula>0</formula>
    </cfRule>
    <cfRule type="cellIs" dxfId="180" priority="568" operator="greaterThan">
      <formula>0</formula>
    </cfRule>
  </conditionalFormatting>
  <conditionalFormatting sqref="L213">
    <cfRule type="cellIs" dxfId="179" priority="562" operator="greaterThan">
      <formula>0</formula>
    </cfRule>
    <cfRule type="cellIs" dxfId="178" priority="565" operator="lessThan">
      <formula>0</formula>
    </cfRule>
  </conditionalFormatting>
  <conditionalFormatting sqref="M213">
    <cfRule type="cellIs" dxfId="177" priority="563" operator="lessThan">
      <formula>0</formula>
    </cfRule>
    <cfRule type="cellIs" dxfId="176" priority="564" operator="greaterThan">
      <formula>0</formula>
    </cfRule>
  </conditionalFormatting>
  <conditionalFormatting sqref="N213">
    <cfRule type="cellIs" dxfId="175" priority="558" operator="greaterThan">
      <formula>0</formula>
    </cfRule>
    <cfRule type="cellIs" dxfId="174" priority="561" operator="lessThan">
      <formula>0</formula>
    </cfRule>
  </conditionalFormatting>
  <conditionalFormatting sqref="O213">
    <cfRule type="cellIs" dxfId="173" priority="559" operator="lessThan">
      <formula>0</formula>
    </cfRule>
    <cfRule type="cellIs" dxfId="172" priority="560" operator="greaterThan">
      <formula>0</formula>
    </cfRule>
  </conditionalFormatting>
  <conditionalFormatting sqref="P213">
    <cfRule type="cellIs" dxfId="171" priority="554" operator="greaterThan">
      <formula>0</formula>
    </cfRule>
    <cfRule type="cellIs" dxfId="170" priority="557" operator="lessThan">
      <formula>0</formula>
    </cfRule>
  </conditionalFormatting>
  <conditionalFormatting sqref="Q213">
    <cfRule type="cellIs" dxfId="169" priority="555" operator="lessThan">
      <formula>0</formula>
    </cfRule>
    <cfRule type="cellIs" dxfId="168" priority="556" operator="greaterThan">
      <formula>0</formula>
    </cfRule>
  </conditionalFormatting>
  <conditionalFormatting sqref="R213">
    <cfRule type="cellIs" dxfId="167" priority="550" operator="greaterThan">
      <formula>0</formula>
    </cfRule>
    <cfRule type="cellIs" dxfId="166" priority="553" operator="lessThan">
      <formula>0</formula>
    </cfRule>
  </conditionalFormatting>
  <conditionalFormatting sqref="S213">
    <cfRule type="cellIs" dxfId="165" priority="551" operator="lessThan">
      <formula>0</formula>
    </cfRule>
    <cfRule type="cellIs" dxfId="164" priority="552" operator="greaterThan">
      <formula>0</formula>
    </cfRule>
  </conditionalFormatting>
  <conditionalFormatting sqref="T213">
    <cfRule type="cellIs" dxfId="163" priority="546" operator="greaterThan">
      <formula>0</formula>
    </cfRule>
    <cfRule type="cellIs" dxfId="162" priority="549" operator="lessThan">
      <formula>0</formula>
    </cfRule>
  </conditionalFormatting>
  <conditionalFormatting sqref="U213">
    <cfRule type="cellIs" dxfId="161" priority="547" operator="lessThan">
      <formula>0</formula>
    </cfRule>
    <cfRule type="cellIs" dxfId="160" priority="548" operator="greaterThan">
      <formula>0</formula>
    </cfRule>
  </conditionalFormatting>
  <conditionalFormatting sqref="V213">
    <cfRule type="cellIs" dxfId="159" priority="542" operator="greaterThan">
      <formula>0</formula>
    </cfRule>
    <cfRule type="cellIs" dxfId="158" priority="545" operator="lessThan">
      <formula>0</formula>
    </cfRule>
  </conditionalFormatting>
  <conditionalFormatting sqref="W213">
    <cfRule type="cellIs" dxfId="157" priority="543" operator="lessThan">
      <formula>0</formula>
    </cfRule>
    <cfRule type="cellIs" dxfId="156" priority="544" operator="greaterThan">
      <formula>0</formula>
    </cfRule>
  </conditionalFormatting>
  <conditionalFormatting sqref="X213">
    <cfRule type="cellIs" dxfId="155" priority="538" operator="greaterThan">
      <formula>0</formula>
    </cfRule>
    <cfRule type="cellIs" dxfId="154" priority="541" operator="lessThan">
      <formula>0</formula>
    </cfRule>
  </conditionalFormatting>
  <conditionalFormatting sqref="Y213">
    <cfRule type="cellIs" dxfId="153" priority="539" operator="lessThan">
      <formula>0</formula>
    </cfRule>
    <cfRule type="cellIs" dxfId="152" priority="540" operator="greaterThan">
      <formula>0</formula>
    </cfRule>
  </conditionalFormatting>
  <conditionalFormatting sqref="Z213">
    <cfRule type="cellIs" dxfId="151" priority="534" operator="greaterThan">
      <formula>0</formula>
    </cfRule>
    <cfRule type="cellIs" dxfId="150" priority="537" operator="lessThan">
      <formula>0</formula>
    </cfRule>
  </conditionalFormatting>
  <conditionalFormatting sqref="AA213">
    <cfRule type="cellIs" dxfId="149" priority="535" operator="lessThan">
      <formula>0</formula>
    </cfRule>
    <cfRule type="cellIs" dxfId="148" priority="536" operator="greaterThan">
      <formula>0</formula>
    </cfRule>
  </conditionalFormatting>
  <conditionalFormatting sqref="AB213">
    <cfRule type="cellIs" dxfId="147" priority="530" operator="greaterThan">
      <formula>0</formula>
    </cfRule>
    <cfRule type="cellIs" dxfId="146" priority="533" operator="lessThan">
      <formula>0</formula>
    </cfRule>
  </conditionalFormatting>
  <conditionalFormatting sqref="AC213">
    <cfRule type="cellIs" dxfId="145" priority="531" operator="lessThan">
      <formula>0</formula>
    </cfRule>
    <cfRule type="cellIs" dxfId="144" priority="532" operator="greaterThan">
      <formula>0</formula>
    </cfRule>
  </conditionalFormatting>
  <conditionalFormatting sqref="F217">
    <cfRule type="cellIs" dxfId="143" priority="528" operator="greaterThan">
      <formula>0</formula>
    </cfRule>
    <cfRule type="cellIs" dxfId="142" priority="529" operator="lessThan">
      <formula>0</formula>
    </cfRule>
  </conditionalFormatting>
  <conditionalFormatting sqref="F221">
    <cfRule type="cellIs" dxfId="141" priority="526" operator="greaterThan">
      <formula>0</formula>
    </cfRule>
    <cfRule type="cellIs" dxfId="140" priority="527" operator="lessThan">
      <formula>0</formula>
    </cfRule>
  </conditionalFormatting>
  <conditionalFormatting sqref="F225">
    <cfRule type="cellIs" dxfId="139" priority="524" operator="greaterThan">
      <formula>0</formula>
    </cfRule>
    <cfRule type="cellIs" dxfId="138" priority="525" operator="lessThan">
      <formula>0</formula>
    </cfRule>
  </conditionalFormatting>
  <conditionalFormatting sqref="G217">
    <cfRule type="cellIs" dxfId="137" priority="522" operator="lessThan">
      <formula>0</formula>
    </cfRule>
    <cfRule type="cellIs" dxfId="136" priority="523" operator="greaterThan">
      <formula>0</formula>
    </cfRule>
  </conditionalFormatting>
  <conditionalFormatting sqref="G221">
    <cfRule type="cellIs" dxfId="135" priority="520" operator="lessThan">
      <formula>0</formula>
    </cfRule>
    <cfRule type="cellIs" dxfId="134" priority="521" operator="greaterThan">
      <formula>0</formula>
    </cfRule>
  </conditionalFormatting>
  <conditionalFormatting sqref="G225">
    <cfRule type="cellIs" dxfId="133" priority="518" operator="lessThan">
      <formula>0</formula>
    </cfRule>
    <cfRule type="cellIs" dxfId="132" priority="519" operator="greaterThan">
      <formula>0</formula>
    </cfRule>
  </conditionalFormatting>
  <conditionalFormatting sqref="H217">
    <cfRule type="cellIs" dxfId="131" priority="516" operator="greaterThan">
      <formula>0</formula>
    </cfRule>
    <cfRule type="cellIs" dxfId="130" priority="517" operator="lessThan">
      <formula>0</formula>
    </cfRule>
  </conditionalFormatting>
  <conditionalFormatting sqref="I217">
    <cfRule type="cellIs" dxfId="129" priority="514" operator="lessThan">
      <formula>0</formula>
    </cfRule>
    <cfRule type="cellIs" dxfId="128" priority="515" operator="greaterThan">
      <formula>0</formula>
    </cfRule>
  </conditionalFormatting>
  <conditionalFormatting sqref="J217">
    <cfRule type="cellIs" dxfId="127" priority="512" operator="greaterThan">
      <formula>0</formula>
    </cfRule>
    <cfRule type="cellIs" dxfId="126" priority="513" operator="lessThan">
      <formula>0</formula>
    </cfRule>
  </conditionalFormatting>
  <conditionalFormatting sqref="K217">
    <cfRule type="cellIs" dxfId="125" priority="510" operator="lessThan">
      <formula>0</formula>
    </cfRule>
    <cfRule type="cellIs" dxfId="124" priority="511" operator="greaterThan">
      <formula>0</formula>
    </cfRule>
  </conditionalFormatting>
  <conditionalFormatting sqref="L217">
    <cfRule type="cellIs" dxfId="123" priority="508" operator="greaterThan">
      <formula>0</formula>
    </cfRule>
    <cfRule type="cellIs" dxfId="122" priority="509" operator="lessThan">
      <formula>0</formula>
    </cfRule>
  </conditionalFormatting>
  <conditionalFormatting sqref="M217">
    <cfRule type="cellIs" dxfId="121" priority="506" operator="lessThan">
      <formula>0</formula>
    </cfRule>
    <cfRule type="cellIs" dxfId="120" priority="507" operator="greaterThan">
      <formula>0</formula>
    </cfRule>
  </conditionalFormatting>
  <conditionalFormatting sqref="N217">
    <cfRule type="cellIs" dxfId="119" priority="504" operator="greaterThan">
      <formula>0</formula>
    </cfRule>
    <cfRule type="cellIs" dxfId="118" priority="505" operator="lessThan">
      <formula>0</formula>
    </cfRule>
  </conditionalFormatting>
  <conditionalFormatting sqref="O217">
    <cfRule type="cellIs" dxfId="117" priority="502" operator="lessThan">
      <formula>0</formula>
    </cfRule>
    <cfRule type="cellIs" dxfId="116" priority="503" operator="greaterThan">
      <formula>0</formula>
    </cfRule>
  </conditionalFormatting>
  <conditionalFormatting sqref="P217">
    <cfRule type="cellIs" dxfId="115" priority="500" operator="greaterThan">
      <formula>0</formula>
    </cfRule>
    <cfRule type="cellIs" dxfId="114" priority="501" operator="lessThan">
      <formula>0</formula>
    </cfRule>
  </conditionalFormatting>
  <conditionalFormatting sqref="Q217">
    <cfRule type="cellIs" dxfId="113" priority="498" operator="lessThan">
      <formula>0</formula>
    </cfRule>
    <cfRule type="cellIs" dxfId="112" priority="499" operator="greaterThan">
      <formula>0</formula>
    </cfRule>
  </conditionalFormatting>
  <conditionalFormatting sqref="R217">
    <cfRule type="cellIs" dxfId="111" priority="496" operator="greaterThan">
      <formula>0</formula>
    </cfRule>
    <cfRule type="cellIs" dxfId="110" priority="497" operator="lessThan">
      <formula>0</formula>
    </cfRule>
  </conditionalFormatting>
  <conditionalFormatting sqref="S217">
    <cfRule type="cellIs" dxfId="109" priority="494" operator="lessThan">
      <formula>0</formula>
    </cfRule>
    <cfRule type="cellIs" dxfId="108" priority="495" operator="greaterThan">
      <formula>0</formula>
    </cfRule>
  </conditionalFormatting>
  <conditionalFormatting sqref="T217">
    <cfRule type="cellIs" dxfId="107" priority="492" operator="greaterThan">
      <formula>0</formula>
    </cfRule>
    <cfRule type="cellIs" dxfId="106" priority="493" operator="lessThan">
      <formula>0</formula>
    </cfRule>
  </conditionalFormatting>
  <conditionalFormatting sqref="U217">
    <cfRule type="cellIs" dxfId="105" priority="490" operator="lessThan">
      <formula>0</formula>
    </cfRule>
    <cfRule type="cellIs" dxfId="104" priority="491" operator="greaterThan">
      <formula>0</formula>
    </cfRule>
  </conditionalFormatting>
  <conditionalFormatting sqref="V217">
    <cfRule type="cellIs" dxfId="103" priority="488" operator="greaterThan">
      <formula>0</formula>
    </cfRule>
    <cfRule type="cellIs" dxfId="102" priority="489" operator="lessThan">
      <formula>0</formula>
    </cfRule>
  </conditionalFormatting>
  <conditionalFormatting sqref="W217">
    <cfRule type="cellIs" dxfId="101" priority="486" operator="lessThan">
      <formula>0</formula>
    </cfRule>
    <cfRule type="cellIs" dxfId="100" priority="487" operator="greaterThan">
      <formula>0</formula>
    </cfRule>
  </conditionalFormatting>
  <conditionalFormatting sqref="X217">
    <cfRule type="cellIs" dxfId="99" priority="484" operator="greaterThan">
      <formula>0</formula>
    </cfRule>
    <cfRule type="cellIs" dxfId="98" priority="485" operator="lessThan">
      <formula>0</formula>
    </cfRule>
  </conditionalFormatting>
  <conditionalFormatting sqref="Y217">
    <cfRule type="cellIs" dxfId="97" priority="482" operator="lessThan">
      <formula>0</formula>
    </cfRule>
    <cfRule type="cellIs" dxfId="96" priority="483" operator="greaterThan">
      <formula>0</formula>
    </cfRule>
  </conditionalFormatting>
  <conditionalFormatting sqref="Z217">
    <cfRule type="cellIs" dxfId="95" priority="480" operator="greaterThan">
      <formula>0</formula>
    </cfRule>
    <cfRule type="cellIs" dxfId="94" priority="481" operator="lessThan">
      <formula>0</formula>
    </cfRule>
  </conditionalFormatting>
  <conditionalFormatting sqref="AA217">
    <cfRule type="cellIs" dxfId="93" priority="478" operator="lessThan">
      <formula>0</formula>
    </cfRule>
    <cfRule type="cellIs" dxfId="92" priority="479" operator="greaterThan">
      <formula>0</formula>
    </cfRule>
  </conditionalFormatting>
  <conditionalFormatting sqref="AB217">
    <cfRule type="cellIs" dxfId="91" priority="476" operator="greaterThan">
      <formula>0</formula>
    </cfRule>
    <cfRule type="cellIs" dxfId="90" priority="477" operator="lessThan">
      <formula>0</formula>
    </cfRule>
  </conditionalFormatting>
  <conditionalFormatting sqref="AC217">
    <cfRule type="cellIs" dxfId="89" priority="474" operator="lessThan">
      <formula>0</formula>
    </cfRule>
    <cfRule type="cellIs" dxfId="88" priority="475" operator="greaterThan">
      <formula>0</formula>
    </cfRule>
  </conditionalFormatting>
  <conditionalFormatting sqref="H221">
    <cfRule type="cellIs" dxfId="87" priority="472" operator="greaterThan">
      <formula>0</formula>
    </cfRule>
    <cfRule type="cellIs" dxfId="86" priority="473" operator="lessThan">
      <formula>0</formula>
    </cfRule>
  </conditionalFormatting>
  <conditionalFormatting sqref="I221">
    <cfRule type="cellIs" dxfId="85" priority="470" operator="lessThan">
      <formula>0</formula>
    </cfRule>
    <cfRule type="cellIs" dxfId="84" priority="471" operator="greaterThan">
      <formula>0</formula>
    </cfRule>
  </conditionalFormatting>
  <conditionalFormatting sqref="J221">
    <cfRule type="cellIs" dxfId="83" priority="468" operator="greaterThan">
      <formula>0</formula>
    </cfRule>
    <cfRule type="cellIs" dxfId="82" priority="469" operator="lessThan">
      <formula>0</formula>
    </cfRule>
  </conditionalFormatting>
  <conditionalFormatting sqref="K221">
    <cfRule type="cellIs" dxfId="81" priority="466" operator="lessThan">
      <formula>0</formula>
    </cfRule>
    <cfRule type="cellIs" dxfId="80" priority="467" operator="greaterThan">
      <formula>0</formula>
    </cfRule>
  </conditionalFormatting>
  <conditionalFormatting sqref="L221">
    <cfRule type="cellIs" dxfId="79" priority="464" operator="greaterThan">
      <formula>0</formula>
    </cfRule>
    <cfRule type="cellIs" dxfId="78" priority="465" operator="lessThan">
      <formula>0</formula>
    </cfRule>
  </conditionalFormatting>
  <conditionalFormatting sqref="M221">
    <cfRule type="cellIs" dxfId="77" priority="462" operator="lessThan">
      <formula>0</formula>
    </cfRule>
    <cfRule type="cellIs" dxfId="76" priority="463" operator="greaterThan">
      <formula>0</formula>
    </cfRule>
  </conditionalFormatting>
  <conditionalFormatting sqref="N221">
    <cfRule type="cellIs" dxfId="75" priority="460" operator="greaterThan">
      <formula>0</formula>
    </cfRule>
    <cfRule type="cellIs" dxfId="74" priority="461" operator="lessThan">
      <formula>0</formula>
    </cfRule>
  </conditionalFormatting>
  <conditionalFormatting sqref="O221">
    <cfRule type="cellIs" dxfId="73" priority="458" operator="lessThan">
      <formula>0</formula>
    </cfRule>
    <cfRule type="cellIs" dxfId="72" priority="459" operator="greaterThan">
      <formula>0</formula>
    </cfRule>
  </conditionalFormatting>
  <conditionalFormatting sqref="P221">
    <cfRule type="cellIs" dxfId="71" priority="456" operator="greaterThan">
      <formula>0</formula>
    </cfRule>
    <cfRule type="cellIs" dxfId="70" priority="457" operator="lessThan">
      <formula>0</formula>
    </cfRule>
  </conditionalFormatting>
  <conditionalFormatting sqref="Q221">
    <cfRule type="cellIs" dxfId="69" priority="454" operator="lessThan">
      <formula>0</formula>
    </cfRule>
    <cfRule type="cellIs" dxfId="68" priority="455" operator="greaterThan">
      <formula>0</formula>
    </cfRule>
  </conditionalFormatting>
  <conditionalFormatting sqref="R221">
    <cfRule type="cellIs" dxfId="67" priority="452" operator="greaterThan">
      <formula>0</formula>
    </cfRule>
    <cfRule type="cellIs" dxfId="66" priority="453" operator="lessThan">
      <formula>0</formula>
    </cfRule>
  </conditionalFormatting>
  <conditionalFormatting sqref="S221">
    <cfRule type="cellIs" dxfId="65" priority="450" operator="lessThan">
      <formula>0</formula>
    </cfRule>
    <cfRule type="cellIs" dxfId="64" priority="451" operator="greaterThan">
      <formula>0</formula>
    </cfRule>
  </conditionalFormatting>
  <conditionalFormatting sqref="T221">
    <cfRule type="cellIs" dxfId="63" priority="448" operator="greaterThan">
      <formula>0</formula>
    </cfRule>
    <cfRule type="cellIs" dxfId="62" priority="449" operator="lessThan">
      <formula>0</formula>
    </cfRule>
  </conditionalFormatting>
  <conditionalFormatting sqref="U221">
    <cfRule type="cellIs" dxfId="61" priority="446" operator="lessThan">
      <formula>0</formula>
    </cfRule>
    <cfRule type="cellIs" dxfId="60" priority="447" operator="greaterThan">
      <formula>0</formula>
    </cfRule>
  </conditionalFormatting>
  <conditionalFormatting sqref="V221">
    <cfRule type="cellIs" dxfId="59" priority="444" operator="greaterThan">
      <formula>0</formula>
    </cfRule>
    <cfRule type="cellIs" dxfId="58" priority="445" operator="lessThan">
      <formula>0</formula>
    </cfRule>
  </conditionalFormatting>
  <conditionalFormatting sqref="W221">
    <cfRule type="cellIs" dxfId="57" priority="442" operator="lessThan">
      <formula>0</formula>
    </cfRule>
    <cfRule type="cellIs" dxfId="56" priority="443" operator="greaterThan">
      <formula>0</formula>
    </cfRule>
  </conditionalFormatting>
  <conditionalFormatting sqref="X221">
    <cfRule type="cellIs" dxfId="55" priority="440" operator="greaterThan">
      <formula>0</formula>
    </cfRule>
    <cfRule type="cellIs" dxfId="54" priority="441" operator="lessThan">
      <formula>0</formula>
    </cfRule>
  </conditionalFormatting>
  <conditionalFormatting sqref="Y221">
    <cfRule type="cellIs" dxfId="53" priority="438" operator="lessThan">
      <formula>0</formula>
    </cfRule>
    <cfRule type="cellIs" dxfId="52" priority="439" operator="greaterThan">
      <formula>0</formula>
    </cfRule>
  </conditionalFormatting>
  <conditionalFormatting sqref="Z221">
    <cfRule type="cellIs" dxfId="51" priority="436" operator="greaterThan">
      <formula>0</formula>
    </cfRule>
    <cfRule type="cellIs" dxfId="50" priority="437" operator="lessThan">
      <formula>0</formula>
    </cfRule>
  </conditionalFormatting>
  <conditionalFormatting sqref="AA221">
    <cfRule type="cellIs" dxfId="49" priority="434" operator="lessThan">
      <formula>0</formula>
    </cfRule>
    <cfRule type="cellIs" dxfId="48" priority="435" operator="greaterThan">
      <formula>0</formula>
    </cfRule>
  </conditionalFormatting>
  <conditionalFormatting sqref="AB221">
    <cfRule type="cellIs" dxfId="47" priority="432" operator="greaterThan">
      <formula>0</formula>
    </cfRule>
    <cfRule type="cellIs" dxfId="46" priority="433" operator="lessThan">
      <formula>0</formula>
    </cfRule>
  </conditionalFormatting>
  <conditionalFormatting sqref="AC221">
    <cfRule type="cellIs" dxfId="45" priority="430" operator="lessThan">
      <formula>0</formula>
    </cfRule>
    <cfRule type="cellIs" dxfId="44" priority="431" operator="greaterThan">
      <formula>0</formula>
    </cfRule>
  </conditionalFormatting>
  <conditionalFormatting sqref="H225">
    <cfRule type="cellIs" dxfId="43" priority="428" operator="greaterThan">
      <formula>0</formula>
    </cfRule>
    <cfRule type="cellIs" dxfId="42" priority="429" operator="lessThan">
      <formula>0</formula>
    </cfRule>
  </conditionalFormatting>
  <conditionalFormatting sqref="I225">
    <cfRule type="cellIs" dxfId="41" priority="426" operator="lessThan">
      <formula>0</formula>
    </cfRule>
    <cfRule type="cellIs" dxfId="40" priority="427" operator="greaterThan">
      <formula>0</formula>
    </cfRule>
  </conditionalFormatting>
  <conditionalFormatting sqref="J225">
    <cfRule type="cellIs" dxfId="39" priority="424" operator="greaterThan">
      <formula>0</formula>
    </cfRule>
    <cfRule type="cellIs" dxfId="38" priority="425" operator="lessThan">
      <formula>0</formula>
    </cfRule>
  </conditionalFormatting>
  <conditionalFormatting sqref="K225">
    <cfRule type="cellIs" dxfId="37" priority="422" operator="lessThan">
      <formula>0</formula>
    </cfRule>
    <cfRule type="cellIs" dxfId="36" priority="423" operator="greaterThan">
      <formula>0</formula>
    </cfRule>
  </conditionalFormatting>
  <conditionalFormatting sqref="L225">
    <cfRule type="cellIs" dxfId="35" priority="420" operator="greaterThan">
      <formula>0</formula>
    </cfRule>
    <cfRule type="cellIs" dxfId="34" priority="421" operator="lessThan">
      <formula>0</formula>
    </cfRule>
  </conditionalFormatting>
  <conditionalFormatting sqref="M225">
    <cfRule type="cellIs" dxfId="33" priority="418" operator="lessThan">
      <formula>0</formula>
    </cfRule>
    <cfRule type="cellIs" dxfId="32" priority="419" operator="greaterThan">
      <formula>0</formula>
    </cfRule>
  </conditionalFormatting>
  <conditionalFormatting sqref="N225">
    <cfRule type="cellIs" dxfId="31" priority="416" operator="greaterThan">
      <formula>0</formula>
    </cfRule>
    <cfRule type="cellIs" dxfId="30" priority="417" operator="lessThan">
      <formula>0</formula>
    </cfRule>
  </conditionalFormatting>
  <conditionalFormatting sqref="O225">
    <cfRule type="cellIs" dxfId="29" priority="414" operator="lessThan">
      <formula>0</formula>
    </cfRule>
    <cfRule type="cellIs" dxfId="28" priority="415" operator="greaterThan">
      <formula>0</formula>
    </cfRule>
  </conditionalFormatting>
  <conditionalFormatting sqref="P225">
    <cfRule type="cellIs" dxfId="27" priority="412" operator="greaterThan">
      <formula>0</formula>
    </cfRule>
    <cfRule type="cellIs" dxfId="26" priority="413" operator="lessThan">
      <formula>0</formula>
    </cfRule>
  </conditionalFormatting>
  <conditionalFormatting sqref="Q225">
    <cfRule type="cellIs" dxfId="25" priority="410" operator="lessThan">
      <formula>0</formula>
    </cfRule>
    <cfRule type="cellIs" dxfId="24" priority="411" operator="greaterThan">
      <formula>0</formula>
    </cfRule>
  </conditionalFormatting>
  <conditionalFormatting sqref="R225">
    <cfRule type="cellIs" dxfId="23" priority="408" operator="greaterThan">
      <formula>0</formula>
    </cfRule>
    <cfRule type="cellIs" dxfId="22" priority="409" operator="lessThan">
      <formula>0</formula>
    </cfRule>
  </conditionalFormatting>
  <conditionalFormatting sqref="S225">
    <cfRule type="cellIs" dxfId="21" priority="406" operator="lessThan">
      <formula>0</formula>
    </cfRule>
    <cfRule type="cellIs" dxfId="20" priority="407" operator="greaterThan">
      <formula>0</formula>
    </cfRule>
  </conditionalFormatting>
  <conditionalFormatting sqref="T225">
    <cfRule type="cellIs" dxfId="19" priority="404" operator="greaterThan">
      <formula>0</formula>
    </cfRule>
    <cfRule type="cellIs" dxfId="18" priority="405" operator="lessThan">
      <formula>0</formula>
    </cfRule>
  </conditionalFormatting>
  <conditionalFormatting sqref="U225">
    <cfRule type="cellIs" dxfId="17" priority="402" operator="lessThan">
      <formula>0</formula>
    </cfRule>
    <cfRule type="cellIs" dxfId="16" priority="403" operator="greaterThan">
      <formula>0</formula>
    </cfRule>
  </conditionalFormatting>
  <conditionalFormatting sqref="V225">
    <cfRule type="cellIs" dxfId="15" priority="400" operator="greaterThan">
      <formula>0</formula>
    </cfRule>
    <cfRule type="cellIs" dxfId="14" priority="401" operator="lessThan">
      <formula>0</formula>
    </cfRule>
  </conditionalFormatting>
  <conditionalFormatting sqref="W225">
    <cfRule type="cellIs" dxfId="13" priority="398" operator="lessThan">
      <formula>0</formula>
    </cfRule>
    <cfRule type="cellIs" dxfId="12" priority="399" operator="greaterThan">
      <formula>0</formula>
    </cfRule>
  </conditionalFormatting>
  <conditionalFormatting sqref="X225">
    <cfRule type="cellIs" dxfId="11" priority="396" operator="greaterThan">
      <formula>0</formula>
    </cfRule>
    <cfRule type="cellIs" dxfId="10" priority="397" operator="lessThan">
      <formula>0</formula>
    </cfRule>
  </conditionalFormatting>
  <conditionalFormatting sqref="Y225">
    <cfRule type="cellIs" dxfId="9" priority="394" operator="lessThan">
      <formula>0</formula>
    </cfRule>
    <cfRule type="cellIs" dxfId="8" priority="395" operator="greaterThan">
      <formula>0</formula>
    </cfRule>
  </conditionalFormatting>
  <conditionalFormatting sqref="Z225">
    <cfRule type="cellIs" dxfId="7" priority="392" operator="greaterThan">
      <formula>0</formula>
    </cfRule>
    <cfRule type="cellIs" dxfId="6" priority="393" operator="lessThan">
      <formula>0</formula>
    </cfRule>
  </conditionalFormatting>
  <conditionalFormatting sqref="AA225">
    <cfRule type="cellIs" dxfId="5" priority="390" operator="lessThan">
      <formula>0</formula>
    </cfRule>
    <cfRule type="cellIs" dxfId="4" priority="391" operator="greaterThan">
      <formula>0</formula>
    </cfRule>
  </conditionalFormatting>
  <conditionalFormatting sqref="AB225">
    <cfRule type="cellIs" dxfId="3" priority="388" operator="greaterThan">
      <formula>0</formula>
    </cfRule>
    <cfRule type="cellIs" dxfId="2" priority="389" operator="lessThan">
      <formula>0</formula>
    </cfRule>
  </conditionalFormatting>
  <conditionalFormatting sqref="AC225">
    <cfRule type="cellIs" dxfId="1" priority="386" operator="lessThan">
      <formula>0</formula>
    </cfRule>
    <cfRule type="cellIs" dxfId="0" priority="387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Input-output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2017-09-01T12:33:30Z</dcterms:modified>
</cp:coreProperties>
</file>