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zar\Documents\Luis Fernando Zarazua Aguilar\TT2\Tesis_Lider_Seguidor\"/>
    </mc:Choice>
  </mc:AlternateContent>
  <xr:revisionPtr revIDLastSave="0" documentId="13_ncr:1_{CFEFEAAD-1FA4-4ACD-8F90-DCCC5EAA437F}" xr6:coauthVersionLast="45" xr6:coauthVersionMax="45" xr10:uidLastSave="{00000000-0000-0000-0000-000000000000}"/>
  <bookViews>
    <workbookView xWindow="-120" yWindow="-120" windowWidth="20730" windowHeight="11160" activeTab="3" xr2:uid="{FEEE70F4-7097-4B2A-8846-3AD45591BEFF}"/>
  </bookViews>
  <sheets>
    <sheet name="Percepción" sheetId="1" r:id="rId1"/>
    <sheet name="Estructura" sheetId="2" r:id="rId2"/>
    <sheet name="Procesamiento" sheetId="3" r:id="rId3"/>
    <sheet name="Mot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4" l="1"/>
  <c r="D28" i="4"/>
  <c r="C28" i="4"/>
  <c r="B28" i="4"/>
  <c r="E25" i="4"/>
  <c r="A25" i="4"/>
  <c r="E24" i="4"/>
  <c r="A24" i="4"/>
  <c r="A30" i="4" s="1"/>
  <c r="E23" i="4"/>
  <c r="A23" i="4"/>
  <c r="A29" i="4" s="1"/>
  <c r="A21" i="4"/>
  <c r="E18" i="4"/>
  <c r="A18" i="4"/>
  <c r="E17" i="4"/>
  <c r="A17" i="4"/>
  <c r="E16" i="4"/>
  <c r="E19" i="4" s="1"/>
  <c r="A16" i="4"/>
  <c r="E15" i="4"/>
  <c r="E22" i="4" s="1"/>
  <c r="A14" i="4"/>
  <c r="E11" i="4"/>
  <c r="A11" i="4"/>
  <c r="E10" i="4"/>
  <c r="A10" i="4"/>
  <c r="E9" i="4"/>
  <c r="E12" i="4" s="1"/>
  <c r="A9" i="4"/>
  <c r="F8" i="4"/>
  <c r="F15" i="4" s="1"/>
  <c r="F22" i="4" s="1"/>
  <c r="E8" i="4"/>
  <c r="A7" i="4"/>
  <c r="E5" i="4"/>
  <c r="E4" i="4"/>
  <c r="E3" i="4"/>
  <c r="A31" i="3"/>
  <c r="D28" i="3"/>
  <c r="C28" i="3"/>
  <c r="B28" i="3"/>
  <c r="E25" i="3"/>
  <c r="A25" i="3"/>
  <c r="E24" i="3"/>
  <c r="A24" i="3"/>
  <c r="A30" i="3" s="1"/>
  <c r="E23" i="3"/>
  <c r="A23" i="3"/>
  <c r="A29" i="3" s="1"/>
  <c r="A21" i="3"/>
  <c r="E18" i="3"/>
  <c r="A18" i="3"/>
  <c r="E17" i="3"/>
  <c r="A17" i="3"/>
  <c r="E16" i="3"/>
  <c r="A16" i="3"/>
  <c r="F15" i="3"/>
  <c r="F22" i="3" s="1"/>
  <c r="E15" i="3"/>
  <c r="E22" i="3" s="1"/>
  <c r="A14" i="3"/>
  <c r="E11" i="3"/>
  <c r="A11" i="3"/>
  <c r="E10" i="3"/>
  <c r="A10" i="3"/>
  <c r="E9" i="3"/>
  <c r="A9" i="3"/>
  <c r="F8" i="3"/>
  <c r="E8" i="3"/>
  <c r="A7" i="3"/>
  <c r="E5" i="3"/>
  <c r="E4" i="3"/>
  <c r="E3" i="3"/>
  <c r="D28" i="2"/>
  <c r="C28" i="2"/>
  <c r="B28" i="2"/>
  <c r="E25" i="2"/>
  <c r="A25" i="2"/>
  <c r="A31" i="2" s="1"/>
  <c r="E24" i="2"/>
  <c r="A24" i="2"/>
  <c r="A30" i="2" s="1"/>
  <c r="E23" i="2"/>
  <c r="A23" i="2"/>
  <c r="A29" i="2" s="1"/>
  <c r="A21" i="2"/>
  <c r="E18" i="2"/>
  <c r="A18" i="2"/>
  <c r="E17" i="2"/>
  <c r="A17" i="2"/>
  <c r="E16" i="2"/>
  <c r="A16" i="2"/>
  <c r="F15" i="2"/>
  <c r="F22" i="2" s="1"/>
  <c r="A14" i="2"/>
  <c r="E11" i="2"/>
  <c r="A11" i="2"/>
  <c r="E10" i="2"/>
  <c r="A10" i="2"/>
  <c r="E9" i="2"/>
  <c r="A9" i="2"/>
  <c r="F8" i="2"/>
  <c r="E8" i="2"/>
  <c r="E15" i="2" s="1"/>
  <c r="E22" i="2" s="1"/>
  <c r="A7" i="2"/>
  <c r="E5" i="2"/>
  <c r="E4" i="2"/>
  <c r="E3" i="2"/>
  <c r="D32" i="1"/>
  <c r="C32" i="1"/>
  <c r="B32" i="1"/>
  <c r="F4" i="1"/>
  <c r="F22" i="1"/>
  <c r="F15" i="1"/>
  <c r="F8" i="1"/>
  <c r="E22" i="1"/>
  <c r="E15" i="1"/>
  <c r="E8" i="1"/>
  <c r="A31" i="1"/>
  <c r="A30" i="1"/>
  <c r="A29" i="1"/>
  <c r="A25" i="1"/>
  <c r="A24" i="1"/>
  <c r="A23" i="1"/>
  <c r="A18" i="1"/>
  <c r="A17" i="1"/>
  <c r="A16" i="1"/>
  <c r="A11" i="1"/>
  <c r="A10" i="1"/>
  <c r="A9" i="1"/>
  <c r="D28" i="1"/>
  <c r="C28" i="1"/>
  <c r="B28" i="1"/>
  <c r="A21" i="1"/>
  <c r="A14" i="1"/>
  <c r="A7" i="1"/>
  <c r="C25" i="1"/>
  <c r="E25" i="1" s="1"/>
  <c r="E24" i="1"/>
  <c r="E23" i="1"/>
  <c r="E18" i="1"/>
  <c r="E17" i="1"/>
  <c r="E16" i="1"/>
  <c r="E11" i="1"/>
  <c r="E10" i="1"/>
  <c r="E9" i="1"/>
  <c r="E26" i="4" l="1"/>
  <c r="F25" i="4" s="1"/>
  <c r="D31" i="4" s="1"/>
  <c r="E6" i="4"/>
  <c r="F4" i="4" s="1"/>
  <c r="C32" i="4" s="1"/>
  <c r="F16" i="4"/>
  <c r="F18" i="4"/>
  <c r="C31" i="4" s="1"/>
  <c r="F11" i="4"/>
  <c r="B31" i="4" s="1"/>
  <c r="F9" i="4"/>
  <c r="F10" i="4"/>
  <c r="B30" i="4" s="1"/>
  <c r="F17" i="4"/>
  <c r="C30" i="4" s="1"/>
  <c r="E19" i="3"/>
  <c r="F16" i="3" s="1"/>
  <c r="E6" i="3"/>
  <c r="F4" i="3" s="1"/>
  <c r="C32" i="3" s="1"/>
  <c r="E12" i="3"/>
  <c r="F11" i="3" s="1"/>
  <c r="B31" i="3" s="1"/>
  <c r="E26" i="3"/>
  <c r="F25" i="3" s="1"/>
  <c r="D31" i="3" s="1"/>
  <c r="E26" i="2"/>
  <c r="F23" i="2" s="1"/>
  <c r="E19" i="2"/>
  <c r="F17" i="2" s="1"/>
  <c r="C30" i="2" s="1"/>
  <c r="E6" i="2"/>
  <c r="F4" i="2" s="1"/>
  <c r="C32" i="2" s="1"/>
  <c r="E12" i="2"/>
  <c r="E19" i="1"/>
  <c r="E26" i="1"/>
  <c r="E12" i="1"/>
  <c r="F11" i="1" s="1"/>
  <c r="B31" i="1" s="1"/>
  <c r="E4" i="1"/>
  <c r="E5" i="1"/>
  <c r="E3" i="1"/>
  <c r="F24" i="4" l="1"/>
  <c r="D30" i="4" s="1"/>
  <c r="F23" i="4"/>
  <c r="F3" i="4"/>
  <c r="B32" i="4" s="1"/>
  <c r="F5" i="4"/>
  <c r="D32" i="4" s="1"/>
  <c r="F26" i="4"/>
  <c r="D29" i="4"/>
  <c r="F6" i="4"/>
  <c r="B29" i="4"/>
  <c r="F12" i="4"/>
  <c r="C29" i="4"/>
  <c r="F19" i="4"/>
  <c r="F23" i="3"/>
  <c r="F24" i="3"/>
  <c r="D30" i="3" s="1"/>
  <c r="F17" i="3"/>
  <c r="C30" i="3" s="1"/>
  <c r="F18" i="3"/>
  <c r="C31" i="3" s="1"/>
  <c r="F3" i="3"/>
  <c r="F5" i="3"/>
  <c r="D32" i="3" s="1"/>
  <c r="F10" i="3"/>
  <c r="B30" i="3" s="1"/>
  <c r="C29" i="3"/>
  <c r="B32" i="3"/>
  <c r="F9" i="3"/>
  <c r="D29" i="2"/>
  <c r="F24" i="2"/>
  <c r="D30" i="2" s="1"/>
  <c r="F25" i="2"/>
  <c r="D31" i="2" s="1"/>
  <c r="F18" i="2"/>
  <c r="C31" i="2" s="1"/>
  <c r="F16" i="2"/>
  <c r="F19" i="2" s="1"/>
  <c r="F3" i="2"/>
  <c r="B32" i="2" s="1"/>
  <c r="F5" i="2"/>
  <c r="D32" i="2" s="1"/>
  <c r="C29" i="2"/>
  <c r="F11" i="2"/>
  <c r="B31" i="2" s="1"/>
  <c r="F10" i="2"/>
  <c r="B30" i="2" s="1"/>
  <c r="F9" i="2"/>
  <c r="F9" i="1"/>
  <c r="F10" i="1"/>
  <c r="B30" i="1" s="1"/>
  <c r="F24" i="1"/>
  <c r="D30" i="1" s="1"/>
  <c r="E30" i="1" s="1"/>
  <c r="F25" i="1"/>
  <c r="D31" i="1" s="1"/>
  <c r="F23" i="1"/>
  <c r="D29" i="1" s="1"/>
  <c r="F16" i="1"/>
  <c r="C29" i="1" s="1"/>
  <c r="F17" i="1"/>
  <c r="C30" i="1" s="1"/>
  <c r="F18" i="1"/>
  <c r="C31" i="1" s="1"/>
  <c r="E6" i="1"/>
  <c r="E31" i="4" l="1"/>
  <c r="E30" i="4"/>
  <c r="E29" i="4"/>
  <c r="F26" i="3"/>
  <c r="D29" i="3"/>
  <c r="F19" i="3"/>
  <c r="F6" i="3"/>
  <c r="E31" i="3"/>
  <c r="B29" i="3"/>
  <c r="E29" i="3" s="1"/>
  <c r="F12" i="3"/>
  <c r="E30" i="3"/>
  <c r="F26" i="2"/>
  <c r="F6" i="2"/>
  <c r="E30" i="2"/>
  <c r="B29" i="2"/>
  <c r="E29" i="2" s="1"/>
  <c r="F12" i="2"/>
  <c r="E31" i="2"/>
  <c r="F3" i="1"/>
  <c r="E31" i="1"/>
  <c r="F5" i="1"/>
  <c r="B29" i="1"/>
  <c r="E29" i="1" s="1"/>
  <c r="F12" i="1"/>
  <c r="F26" i="1"/>
  <c r="F19" i="1"/>
  <c r="F6" i="1" l="1"/>
</calcChain>
</file>

<file path=xl/sharedStrings.xml><?xml version="1.0" encoding="utf-8"?>
<sst xmlns="http://schemas.openxmlformats.org/spreadsheetml/2006/main" count="88" uniqueCount="22">
  <si>
    <t>Suma</t>
  </si>
  <si>
    <t>Resolución</t>
  </si>
  <si>
    <t>Rosbot</t>
  </si>
  <si>
    <t>Tb3</t>
  </si>
  <si>
    <t>Jet</t>
  </si>
  <si>
    <t>Costo Computacional</t>
  </si>
  <si>
    <t>Alcance de mediciones</t>
  </si>
  <si>
    <t>Promedio</t>
  </si>
  <si>
    <t>Total</t>
  </si>
  <si>
    <t>Ponderación</t>
  </si>
  <si>
    <t>C1</t>
  </si>
  <si>
    <t>C2</t>
  </si>
  <si>
    <t>C3</t>
  </si>
  <si>
    <t>Velocidad</t>
  </si>
  <si>
    <t>Compatibilidad</t>
  </si>
  <si>
    <t>Documentación</t>
  </si>
  <si>
    <t>Modular</t>
  </si>
  <si>
    <t>Adaptable</t>
  </si>
  <si>
    <t>Peso</t>
  </si>
  <si>
    <t>Modos de Operación</t>
  </si>
  <si>
    <t>Torque</t>
  </si>
  <si>
    <t>Corriente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</si>
</sst>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715733</xdr:colOff>
      <xdr:row>2</xdr:row>
      <xdr:rowOff>70920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B406839-D0C7-4AB5-B2E1-F2D18F26EEA9}"/>
            </a:ext>
          </a:extLst>
        </xdr:cNvPr>
        <xdr:cNvSpPr txBox="1"/>
      </xdr:nvSpPr>
      <xdr:spPr>
        <a:xfrm>
          <a:off x="1477733" y="45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715733</xdr:colOff>
      <xdr:row>2</xdr:row>
      <xdr:rowOff>70920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9757A75-E78D-4051-8D83-B7047E75BF37}"/>
            </a:ext>
          </a:extLst>
        </xdr:cNvPr>
        <xdr:cNvSpPr txBox="1"/>
      </xdr:nvSpPr>
      <xdr:spPr>
        <a:xfrm>
          <a:off x="1477733" y="45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715733</xdr:colOff>
      <xdr:row>2</xdr:row>
      <xdr:rowOff>70920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373B75-7FDC-4C03-A205-3E2A9D996561}"/>
            </a:ext>
          </a:extLst>
        </xdr:cNvPr>
        <xdr:cNvSpPr txBox="1"/>
      </xdr:nvSpPr>
      <xdr:spPr>
        <a:xfrm>
          <a:off x="1477733" y="45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F21D-0FE5-40BB-BBB4-2DAAD5AE9ABE}">
  <dimension ref="A1:F32"/>
  <sheetViews>
    <sheetView topLeftCell="A23" zoomScale="115" zoomScaleNormal="115" workbookViewId="0">
      <selection activeCell="C39" sqref="C39"/>
    </sheetView>
  </sheetViews>
  <sheetFormatPr baseColWidth="10" defaultRowHeight="15" x14ac:dyDescent="0.25"/>
  <cols>
    <col min="1" max="1" width="21.85546875" customWidth="1"/>
    <col min="3" max="3" width="22" customWidth="1"/>
    <col min="4" max="4" width="21.42578125" customWidth="1"/>
    <col min="5" max="5" width="14.28515625" bestFit="1" customWidth="1"/>
  </cols>
  <sheetData>
    <row r="1" spans="1:6" x14ac:dyDescent="0.25">
      <c r="A1" s="9"/>
      <c r="B1" s="9" t="s">
        <v>1</v>
      </c>
      <c r="C1" s="9" t="s">
        <v>5</v>
      </c>
      <c r="D1" s="9" t="s">
        <v>6</v>
      </c>
      <c r="E1" s="9"/>
      <c r="F1" s="9"/>
    </row>
    <row r="2" spans="1:6" x14ac:dyDescent="0.25">
      <c r="A2" s="9"/>
      <c r="B2" s="10" t="s">
        <v>10</v>
      </c>
      <c r="C2" s="9" t="s">
        <v>11</v>
      </c>
      <c r="D2" s="9" t="s">
        <v>12</v>
      </c>
      <c r="E2" s="9" t="s">
        <v>0</v>
      </c>
      <c r="F2" s="9" t="s">
        <v>7</v>
      </c>
    </row>
    <row r="3" spans="1:6" x14ac:dyDescent="0.25">
      <c r="A3" s="9" t="s">
        <v>10</v>
      </c>
      <c r="B3" s="2">
        <v>1</v>
      </c>
      <c r="C3" s="2">
        <v>4</v>
      </c>
      <c r="D3" s="2">
        <v>2</v>
      </c>
      <c r="E3" s="9">
        <f>SUM(B3:D3)</f>
        <v>7</v>
      </c>
      <c r="F3" s="11">
        <f>E3/$E$6</f>
        <v>0.5</v>
      </c>
    </row>
    <row r="4" spans="1:6" x14ac:dyDescent="0.25">
      <c r="A4" s="9" t="s">
        <v>11</v>
      </c>
      <c r="B4" s="2">
        <v>0.25</v>
      </c>
      <c r="C4" s="2">
        <v>1</v>
      </c>
      <c r="D4" s="2">
        <v>0.25</v>
      </c>
      <c r="E4" s="9">
        <f>SUM(B4:D4)</f>
        <v>1.5</v>
      </c>
      <c r="F4" s="11">
        <f>E4/$E$6</f>
        <v>0.10714285714285714</v>
      </c>
    </row>
    <row r="5" spans="1:6" x14ac:dyDescent="0.25">
      <c r="A5" s="9" t="s">
        <v>12</v>
      </c>
      <c r="B5" s="2">
        <v>0.5</v>
      </c>
      <c r="C5" s="2">
        <v>4</v>
      </c>
      <c r="D5" s="2">
        <v>1</v>
      </c>
      <c r="E5" s="9">
        <f>SUM(B5:D5)</f>
        <v>5.5</v>
      </c>
      <c r="F5" s="11">
        <f>E5/$E$6</f>
        <v>0.39285714285714285</v>
      </c>
    </row>
    <row r="6" spans="1:6" x14ac:dyDescent="0.25">
      <c r="A6" s="9"/>
      <c r="B6" s="9"/>
      <c r="C6" s="9"/>
      <c r="D6" s="9"/>
      <c r="E6" s="9">
        <f>SUM(E3:E5)</f>
        <v>14</v>
      </c>
      <c r="F6" s="11">
        <f>SUM(F3:F5)</f>
        <v>1</v>
      </c>
    </row>
    <row r="7" spans="1:6" x14ac:dyDescent="0.25">
      <c r="A7" s="9" t="str">
        <f>B1</f>
        <v>Resolución</v>
      </c>
      <c r="B7" s="9"/>
      <c r="C7" s="9"/>
      <c r="D7" s="9"/>
      <c r="E7" s="9"/>
      <c r="F7" s="9"/>
    </row>
    <row r="8" spans="1:6" x14ac:dyDescent="0.25">
      <c r="A8" s="9"/>
      <c r="B8" s="9" t="s">
        <v>2</v>
      </c>
      <c r="C8" s="9" t="s">
        <v>3</v>
      </c>
      <c r="D8" s="9" t="s">
        <v>4</v>
      </c>
      <c r="E8" s="9" t="str">
        <f>E2</f>
        <v>Suma</v>
      </c>
      <c r="F8" s="9" t="str">
        <f>F2</f>
        <v>Promedio</v>
      </c>
    </row>
    <row r="9" spans="1:6" x14ac:dyDescent="0.25">
      <c r="A9" s="9" t="str">
        <f>B8</f>
        <v>Rosbot</v>
      </c>
      <c r="B9" s="9">
        <v>1</v>
      </c>
      <c r="C9" s="9">
        <v>0.5</v>
      </c>
      <c r="D9" s="9">
        <v>2</v>
      </c>
      <c r="E9" s="9">
        <f>SUM(B9:D9)</f>
        <v>3.5</v>
      </c>
      <c r="F9" s="11">
        <f>E9/$E$12</f>
        <v>0.2857142857142857</v>
      </c>
    </row>
    <row r="10" spans="1:6" x14ac:dyDescent="0.25">
      <c r="A10" s="9" t="str">
        <f>C8</f>
        <v>Tb3</v>
      </c>
      <c r="B10" s="9">
        <v>2</v>
      </c>
      <c r="C10" s="9">
        <v>1</v>
      </c>
      <c r="D10" s="9">
        <v>4</v>
      </c>
      <c r="E10" s="9">
        <f>SUM(B10:D10)</f>
        <v>7</v>
      </c>
      <c r="F10" s="11">
        <f>E10/$E$12</f>
        <v>0.5714285714285714</v>
      </c>
    </row>
    <row r="11" spans="1:6" x14ac:dyDescent="0.25">
      <c r="A11" s="9" t="str">
        <f>D8</f>
        <v>Jet</v>
      </c>
      <c r="B11" s="9">
        <v>0.5</v>
      </c>
      <c r="C11" s="9">
        <v>0.25</v>
      </c>
      <c r="D11" s="9">
        <v>1</v>
      </c>
      <c r="E11" s="9">
        <f>SUM(B11:D11)</f>
        <v>1.75</v>
      </c>
      <c r="F11" s="11">
        <f>E11/$E$12</f>
        <v>0.14285714285714285</v>
      </c>
    </row>
    <row r="12" spans="1:6" x14ac:dyDescent="0.25">
      <c r="A12" s="9"/>
      <c r="B12" s="9"/>
      <c r="C12" s="9"/>
      <c r="D12" s="9"/>
      <c r="E12" s="9">
        <f>SUM(E9:E11)</f>
        <v>12.25</v>
      </c>
      <c r="F12" s="11">
        <f>SUM(F9:F11)</f>
        <v>1</v>
      </c>
    </row>
    <row r="13" spans="1:6" x14ac:dyDescent="0.25">
      <c r="A13" s="9"/>
      <c r="B13" s="9"/>
      <c r="C13" s="9"/>
      <c r="D13" s="9"/>
      <c r="E13" s="9"/>
      <c r="F13" s="9"/>
    </row>
    <row r="14" spans="1:6" x14ac:dyDescent="0.25">
      <c r="A14" s="9" t="str">
        <f>C1</f>
        <v>Costo Computacional</v>
      </c>
      <c r="B14" s="9"/>
      <c r="C14" s="9"/>
      <c r="D14" s="9"/>
      <c r="E14" s="9"/>
      <c r="F14" s="9"/>
    </row>
    <row r="15" spans="1:6" x14ac:dyDescent="0.25">
      <c r="A15" s="9"/>
      <c r="B15" s="9" t="s">
        <v>2</v>
      </c>
      <c r="C15" s="9" t="s">
        <v>3</v>
      </c>
      <c r="D15" s="9" t="s">
        <v>4</v>
      </c>
      <c r="E15" s="9" t="str">
        <f>E8</f>
        <v>Suma</v>
      </c>
      <c r="F15" s="9" t="str">
        <f>F8</f>
        <v>Promedio</v>
      </c>
    </row>
    <row r="16" spans="1:6" x14ac:dyDescent="0.25">
      <c r="A16" s="9" t="str">
        <f>B8</f>
        <v>Rosbot</v>
      </c>
      <c r="B16" s="9">
        <v>1</v>
      </c>
      <c r="C16" s="9">
        <v>0.5</v>
      </c>
      <c r="D16" s="9">
        <v>0.25</v>
      </c>
      <c r="E16" s="9">
        <f>SUM(B16:D16)</f>
        <v>1.75</v>
      </c>
      <c r="F16" s="11">
        <f>E16/$E$19</f>
        <v>0.13207547169811321</v>
      </c>
    </row>
    <row r="17" spans="1:6" x14ac:dyDescent="0.25">
      <c r="A17" s="9" t="str">
        <f>C8</f>
        <v>Tb3</v>
      </c>
      <c r="B17" s="9">
        <v>2</v>
      </c>
      <c r="C17" s="9">
        <v>2</v>
      </c>
      <c r="D17" s="9">
        <v>0.5</v>
      </c>
      <c r="E17" s="9">
        <f>SUM(B17:D17)</f>
        <v>4.5</v>
      </c>
      <c r="F17" s="11">
        <f>E17/$E$19</f>
        <v>0.33962264150943394</v>
      </c>
    </row>
    <row r="18" spans="1:6" x14ac:dyDescent="0.25">
      <c r="A18" s="9" t="str">
        <f>D8</f>
        <v>Jet</v>
      </c>
      <c r="B18" s="9">
        <v>4</v>
      </c>
      <c r="C18" s="9">
        <v>2</v>
      </c>
      <c r="D18" s="9">
        <v>1</v>
      </c>
      <c r="E18" s="9">
        <f>SUM(B18:D18)</f>
        <v>7</v>
      </c>
      <c r="F18" s="11">
        <f>E18/$E$19</f>
        <v>0.52830188679245282</v>
      </c>
    </row>
    <row r="19" spans="1:6" x14ac:dyDescent="0.25">
      <c r="A19" s="9"/>
      <c r="B19" s="9"/>
      <c r="C19" s="9"/>
      <c r="D19" s="9"/>
      <c r="E19" s="9">
        <f>SUM(E16:E18)</f>
        <v>13.25</v>
      </c>
      <c r="F19" s="11">
        <f>SUM(F16:F18)</f>
        <v>1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9" t="str">
        <f>D1</f>
        <v>Alcance de mediciones</v>
      </c>
      <c r="B21" s="9"/>
      <c r="C21" s="9"/>
      <c r="D21" s="9"/>
      <c r="E21" s="9"/>
      <c r="F21" s="9"/>
    </row>
    <row r="22" spans="1:6" x14ac:dyDescent="0.25">
      <c r="A22" s="9"/>
      <c r="B22" s="9" t="s">
        <v>2</v>
      </c>
      <c r="C22" s="9" t="s">
        <v>3</v>
      </c>
      <c r="D22" s="9" t="s">
        <v>4</v>
      </c>
      <c r="E22" s="9" t="str">
        <f>E15</f>
        <v>Suma</v>
      </c>
      <c r="F22" s="9" t="str">
        <f>F15</f>
        <v>Promedio</v>
      </c>
    </row>
    <row r="23" spans="1:6" x14ac:dyDescent="0.25">
      <c r="A23" s="9" t="str">
        <f>B8</f>
        <v>Rosbot</v>
      </c>
      <c r="B23" s="9">
        <v>1</v>
      </c>
      <c r="C23" s="9">
        <v>2</v>
      </c>
      <c r="D23" s="9">
        <v>4</v>
      </c>
      <c r="E23" s="9">
        <f>SUM(B23:D23)</f>
        <v>7</v>
      </c>
      <c r="F23" s="11">
        <f>E23/$E$26</f>
        <v>0.53503184713375795</v>
      </c>
    </row>
    <row r="24" spans="1:6" x14ac:dyDescent="0.25">
      <c r="A24" s="9" t="str">
        <f>C8</f>
        <v>Tb3</v>
      </c>
      <c r="B24" s="9">
        <v>0.5</v>
      </c>
      <c r="C24" s="9">
        <v>1</v>
      </c>
      <c r="D24" s="9">
        <v>3</v>
      </c>
      <c r="E24" s="9">
        <f>SUM(B24:D24)</f>
        <v>4.5</v>
      </c>
      <c r="F24" s="11">
        <f>E24/$E$26</f>
        <v>0.34394904458598724</v>
      </c>
    </row>
    <row r="25" spans="1:6" x14ac:dyDescent="0.25">
      <c r="A25" s="9" t="str">
        <f>D8</f>
        <v>Jet</v>
      </c>
      <c r="B25" s="9">
        <v>0.25</v>
      </c>
      <c r="C25" s="12">
        <f>1/3</f>
        <v>0.33333333333333331</v>
      </c>
      <c r="D25" s="9">
        <v>1</v>
      </c>
      <c r="E25" s="11">
        <f>SUM(B25:D25)</f>
        <v>1.5833333333333333</v>
      </c>
      <c r="F25" s="11">
        <f>E25/$E$26</f>
        <v>0.12101910828025476</v>
      </c>
    </row>
    <row r="26" spans="1:6" x14ac:dyDescent="0.25">
      <c r="A26" s="9"/>
      <c r="B26" s="9"/>
      <c r="C26" s="9"/>
      <c r="D26" s="9"/>
      <c r="E26" s="11">
        <f>SUM(E23:E25)</f>
        <v>13.083333333333334</v>
      </c>
      <c r="F26" s="13">
        <f>SUM(F23:F25)</f>
        <v>1</v>
      </c>
    </row>
    <row r="27" spans="1:6" x14ac:dyDescent="0.25">
      <c r="A27" s="9"/>
      <c r="B27" s="9"/>
      <c r="C27" s="9"/>
      <c r="D27" s="9"/>
      <c r="E27" s="9"/>
      <c r="F27" s="9"/>
    </row>
    <row r="28" spans="1:6" x14ac:dyDescent="0.25">
      <c r="A28" s="9"/>
      <c r="B28" s="9" t="str">
        <f>B1</f>
        <v>Resolución</v>
      </c>
      <c r="C28" s="9" t="str">
        <f>C1</f>
        <v>Costo Computacional</v>
      </c>
      <c r="D28" s="9" t="str">
        <f>D1</f>
        <v>Alcance de mediciones</v>
      </c>
      <c r="E28" s="9" t="s">
        <v>8</v>
      </c>
      <c r="F28" s="9"/>
    </row>
    <row r="29" spans="1:6" x14ac:dyDescent="0.25">
      <c r="A29" s="9" t="str">
        <f>A23</f>
        <v>Rosbot</v>
      </c>
      <c r="B29" s="11">
        <f>F9</f>
        <v>0.2857142857142857</v>
      </c>
      <c r="C29" s="11">
        <f>F16</f>
        <v>0.13207547169811321</v>
      </c>
      <c r="D29" s="11">
        <f>F23</f>
        <v>0.53503184713375795</v>
      </c>
      <c r="E29" s="11">
        <f>B29*$B$32+C29*$C$32+D29*$D$32</f>
        <v>0.36719916905591699</v>
      </c>
      <c r="F29" s="9"/>
    </row>
    <row r="30" spans="1:6" x14ac:dyDescent="0.25">
      <c r="A30" s="9" t="str">
        <f>A24</f>
        <v>Tb3</v>
      </c>
      <c r="B30" s="11">
        <f>F10</f>
        <v>0.5714285714285714</v>
      </c>
      <c r="C30" s="11">
        <f>F17</f>
        <v>0.33962264150943394</v>
      </c>
      <c r="D30" s="11">
        <f>F24</f>
        <v>0.34394904458598724</v>
      </c>
      <c r="E30" s="11">
        <f>B30*$B$32+C30*$C$32+D30*$D$32</f>
        <v>0.45722526482050574</v>
      </c>
      <c r="F30" s="9"/>
    </row>
    <row r="31" spans="1:6" x14ac:dyDescent="0.25">
      <c r="A31" s="9" t="str">
        <f>A25</f>
        <v>Jet</v>
      </c>
      <c r="B31" s="11">
        <f>F11</f>
        <v>0.14285714285714285</v>
      </c>
      <c r="C31" s="11">
        <f>F18</f>
        <v>0.52830188679245282</v>
      </c>
      <c r="D31" s="11">
        <f>F25</f>
        <v>0.12101910828025476</v>
      </c>
      <c r="E31" s="11">
        <f>B31*$B$32+C31*$C$32+D31*$D$32</f>
        <v>0.17557556612357716</v>
      </c>
      <c r="F31" s="9"/>
    </row>
    <row r="32" spans="1:6" x14ac:dyDescent="0.25">
      <c r="A32" s="9" t="s">
        <v>9</v>
      </c>
      <c r="B32" s="11">
        <f>F3</f>
        <v>0.5</v>
      </c>
      <c r="C32" s="11">
        <f>F4</f>
        <v>0.10714285714285714</v>
      </c>
      <c r="D32" s="11">
        <f>F5</f>
        <v>0.39285714285714285</v>
      </c>
      <c r="E32" s="9"/>
      <c r="F32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53C-7FF2-442B-9154-C2618662A795}">
  <dimension ref="A1:F32"/>
  <sheetViews>
    <sheetView topLeftCell="A18" zoomScale="130" zoomScaleNormal="130" workbookViewId="0">
      <selection activeCell="H25" sqref="H25"/>
    </sheetView>
  </sheetViews>
  <sheetFormatPr baseColWidth="10" defaultRowHeight="15" x14ac:dyDescent="0.25"/>
  <cols>
    <col min="1" max="1" width="13.5703125" customWidth="1"/>
    <col min="3" max="3" width="13.85546875" customWidth="1"/>
    <col min="4" max="4" width="15" customWidth="1"/>
    <col min="6" max="6" width="11.85546875" customWidth="1"/>
  </cols>
  <sheetData>
    <row r="1" spans="1:6" x14ac:dyDescent="0.25">
      <c r="A1" s="5"/>
      <c r="B1" s="5" t="s">
        <v>13</v>
      </c>
      <c r="C1" s="5" t="s">
        <v>14</v>
      </c>
      <c r="D1" s="5" t="s">
        <v>15</v>
      </c>
      <c r="E1" s="5"/>
      <c r="F1" s="5"/>
    </row>
    <row r="2" spans="1:6" x14ac:dyDescent="0.25">
      <c r="A2" s="5"/>
      <c r="B2" s="6" t="s">
        <v>10</v>
      </c>
      <c r="C2" s="5" t="s">
        <v>11</v>
      </c>
      <c r="D2" s="5" t="s">
        <v>12</v>
      </c>
      <c r="E2" s="5" t="s">
        <v>0</v>
      </c>
      <c r="F2" s="5" t="s">
        <v>7</v>
      </c>
    </row>
    <row r="3" spans="1:6" x14ac:dyDescent="0.25">
      <c r="A3" s="5" t="s">
        <v>10</v>
      </c>
      <c r="B3" s="2">
        <v>1</v>
      </c>
      <c r="C3" s="2">
        <v>0.5</v>
      </c>
      <c r="D3" s="2">
        <v>2</v>
      </c>
      <c r="E3" s="5">
        <f>SUM(B3:D3)</f>
        <v>3.5</v>
      </c>
      <c r="F3" s="7">
        <f>E3/$E$6</f>
        <v>0.35</v>
      </c>
    </row>
    <row r="4" spans="1:6" x14ac:dyDescent="0.25">
      <c r="A4" s="5" t="s">
        <v>11</v>
      </c>
      <c r="B4" s="2">
        <v>2</v>
      </c>
      <c r="C4" s="2">
        <v>1</v>
      </c>
      <c r="D4" s="2">
        <v>1</v>
      </c>
      <c r="E4" s="5">
        <f>SUM(B4:D4)</f>
        <v>4</v>
      </c>
      <c r="F4" s="7">
        <f>E4/$E$6</f>
        <v>0.4</v>
      </c>
    </row>
    <row r="5" spans="1:6" x14ac:dyDescent="0.25">
      <c r="A5" s="5" t="s">
        <v>12</v>
      </c>
      <c r="B5" s="2">
        <v>0.5</v>
      </c>
      <c r="C5" s="2">
        <v>1</v>
      </c>
      <c r="D5" s="2">
        <v>1</v>
      </c>
      <c r="E5" s="5">
        <f>SUM(B5:D5)</f>
        <v>2.5</v>
      </c>
      <c r="F5" s="7">
        <f>E5/$E$6</f>
        <v>0.25</v>
      </c>
    </row>
    <row r="6" spans="1:6" x14ac:dyDescent="0.25">
      <c r="A6" s="5"/>
      <c r="B6" s="5"/>
      <c r="C6" s="5"/>
      <c r="D6" s="5"/>
      <c r="E6" s="5">
        <f>SUM(E3:E5)</f>
        <v>10</v>
      </c>
      <c r="F6" s="7">
        <f>SUM(F3:F5)</f>
        <v>1</v>
      </c>
    </row>
    <row r="7" spans="1:6" x14ac:dyDescent="0.25">
      <c r="A7" s="5" t="str">
        <f>B1</f>
        <v>Velocidad</v>
      </c>
      <c r="B7" s="5"/>
      <c r="C7" s="5"/>
      <c r="D7" s="5"/>
      <c r="E7" s="5"/>
      <c r="F7" s="5"/>
    </row>
    <row r="8" spans="1:6" x14ac:dyDescent="0.25">
      <c r="A8" s="5"/>
      <c r="B8" s="5" t="s">
        <v>2</v>
      </c>
      <c r="C8" s="5" t="s">
        <v>3</v>
      </c>
      <c r="D8" s="5" t="s">
        <v>4</v>
      </c>
      <c r="E8" s="5" t="str">
        <f>E2</f>
        <v>Suma</v>
      </c>
      <c r="F8" s="5" t="str">
        <f>F2</f>
        <v>Promedio</v>
      </c>
    </row>
    <row r="9" spans="1:6" x14ac:dyDescent="0.25">
      <c r="A9" s="5" t="str">
        <f>B8</f>
        <v>Rosbot</v>
      </c>
      <c r="B9" s="5">
        <v>1</v>
      </c>
      <c r="C9" s="5">
        <v>2</v>
      </c>
      <c r="D9" s="5">
        <v>0.125</v>
      </c>
      <c r="E9" s="5">
        <f>SUM(B9:D9)</f>
        <v>3.125</v>
      </c>
      <c r="F9" s="7">
        <f>E9/$E$12</f>
        <v>0.14367816091954022</v>
      </c>
    </row>
    <row r="10" spans="1:6" x14ac:dyDescent="0.25">
      <c r="A10" s="5" t="str">
        <f>C8</f>
        <v>Tb3</v>
      </c>
      <c r="B10" s="5">
        <v>0.5</v>
      </c>
      <c r="C10" s="5">
        <v>1</v>
      </c>
      <c r="D10" s="5">
        <v>0.125</v>
      </c>
      <c r="E10" s="5">
        <f>SUM(B10:D10)</f>
        <v>1.625</v>
      </c>
      <c r="F10" s="7">
        <f>E10/$E$12</f>
        <v>7.4712643678160925E-2</v>
      </c>
    </row>
    <row r="11" spans="1:6" x14ac:dyDescent="0.25">
      <c r="A11" s="5" t="str">
        <f>D8</f>
        <v>Jet</v>
      </c>
      <c r="B11" s="5">
        <v>8</v>
      </c>
      <c r="C11" s="5">
        <v>8</v>
      </c>
      <c r="D11" s="5">
        <v>1</v>
      </c>
      <c r="E11" s="5">
        <f>SUM(B11:D11)</f>
        <v>17</v>
      </c>
      <c r="F11" s="7">
        <f>E11/$E$12</f>
        <v>0.7816091954022989</v>
      </c>
    </row>
    <row r="12" spans="1:6" x14ac:dyDescent="0.25">
      <c r="A12" s="5"/>
      <c r="B12" s="5"/>
      <c r="C12" s="5"/>
      <c r="D12" s="5"/>
      <c r="E12" s="5">
        <f>SUM(E9:E11)</f>
        <v>21.75</v>
      </c>
      <c r="F12" s="7">
        <f>SUM(F9:F11)</f>
        <v>1</v>
      </c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 t="str">
        <f>C1</f>
        <v>Compatibilidad</v>
      </c>
      <c r="B14" s="5"/>
      <c r="C14" s="5"/>
      <c r="D14" s="5"/>
      <c r="E14" s="5"/>
      <c r="F14" s="5"/>
    </row>
    <row r="15" spans="1:6" x14ac:dyDescent="0.25">
      <c r="A15" s="5"/>
      <c r="B15" s="5" t="s">
        <v>2</v>
      </c>
      <c r="C15" s="5" t="s">
        <v>3</v>
      </c>
      <c r="D15" s="5" t="s">
        <v>4</v>
      </c>
      <c r="E15" s="5" t="str">
        <f>E8</f>
        <v>Suma</v>
      </c>
      <c r="F15" s="5" t="str">
        <f>F8</f>
        <v>Promedio</v>
      </c>
    </row>
    <row r="16" spans="1:6" x14ac:dyDescent="0.25">
      <c r="A16" s="5" t="str">
        <f>B8</f>
        <v>Rosbot</v>
      </c>
      <c r="B16" s="5">
        <v>1</v>
      </c>
      <c r="C16" s="5">
        <v>0.5</v>
      </c>
      <c r="D16" s="5">
        <v>1</v>
      </c>
      <c r="E16" s="5">
        <f>SUM(B16:D16)</f>
        <v>2.5</v>
      </c>
      <c r="F16" s="7">
        <f>E16/$E$19</f>
        <v>0.25</v>
      </c>
    </row>
    <row r="17" spans="1:6" x14ac:dyDescent="0.25">
      <c r="A17" s="5" t="str">
        <f>C8</f>
        <v>Tb3</v>
      </c>
      <c r="B17" s="5">
        <v>2</v>
      </c>
      <c r="C17" s="5">
        <v>1</v>
      </c>
      <c r="D17" s="5">
        <v>2</v>
      </c>
      <c r="E17" s="5">
        <f>SUM(B17:D17)</f>
        <v>5</v>
      </c>
      <c r="F17" s="7">
        <f>E17/$E$19</f>
        <v>0.5</v>
      </c>
    </row>
    <row r="18" spans="1:6" x14ac:dyDescent="0.25">
      <c r="A18" s="5" t="str">
        <f>D8</f>
        <v>Jet</v>
      </c>
      <c r="B18" s="5">
        <v>1</v>
      </c>
      <c r="C18" s="5">
        <v>0.5</v>
      </c>
      <c r="D18" s="5">
        <v>1</v>
      </c>
      <c r="E18" s="5">
        <f>SUM(B18:D18)</f>
        <v>2.5</v>
      </c>
      <c r="F18" s="7">
        <f>E18/$E$19</f>
        <v>0.25</v>
      </c>
    </row>
    <row r="19" spans="1:6" x14ac:dyDescent="0.25">
      <c r="A19" s="5"/>
      <c r="B19" s="5"/>
      <c r="C19" s="5"/>
      <c r="D19" s="5"/>
      <c r="E19" s="5">
        <f>SUM(E16:E18)</f>
        <v>10</v>
      </c>
      <c r="F19" s="7">
        <f>SUM(F16:F18)</f>
        <v>1</v>
      </c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 t="str">
        <f>D1</f>
        <v>Documentación</v>
      </c>
      <c r="B21" s="5"/>
      <c r="C21" s="5"/>
      <c r="D21" s="5"/>
      <c r="E21" s="5"/>
      <c r="F21" s="5"/>
    </row>
    <row r="22" spans="1:6" x14ac:dyDescent="0.25">
      <c r="A22" s="5"/>
      <c r="B22" s="5" t="s">
        <v>2</v>
      </c>
      <c r="C22" s="5" t="s">
        <v>3</v>
      </c>
      <c r="D22" s="5" t="s">
        <v>4</v>
      </c>
      <c r="E22" s="5" t="str">
        <f>E15</f>
        <v>Suma</v>
      </c>
      <c r="F22" s="5" t="str">
        <f>F15</f>
        <v>Promedio</v>
      </c>
    </row>
    <row r="23" spans="1:6" x14ac:dyDescent="0.25">
      <c r="A23" s="5" t="str">
        <f>B8</f>
        <v>Rosbot</v>
      </c>
      <c r="B23" s="5">
        <v>1</v>
      </c>
      <c r="C23" s="5">
        <v>2</v>
      </c>
      <c r="D23" s="5">
        <v>1</v>
      </c>
      <c r="E23" s="5">
        <f>SUM(B23:D23)</f>
        <v>4</v>
      </c>
      <c r="F23" s="7">
        <f>E23/$E$26</f>
        <v>0.4</v>
      </c>
    </row>
    <row r="24" spans="1:6" x14ac:dyDescent="0.25">
      <c r="A24" s="5" t="str">
        <f>C8</f>
        <v>Tb3</v>
      </c>
      <c r="B24" s="5">
        <v>0.5</v>
      </c>
      <c r="C24" s="5">
        <v>1</v>
      </c>
      <c r="D24" s="5">
        <v>2</v>
      </c>
      <c r="E24" s="5">
        <f>SUM(B24:D24)</f>
        <v>3.5</v>
      </c>
      <c r="F24" s="7">
        <f>E24/$E$26</f>
        <v>0.35</v>
      </c>
    </row>
    <row r="25" spans="1:6" x14ac:dyDescent="0.25">
      <c r="A25" s="5" t="str">
        <f>D8</f>
        <v>Jet</v>
      </c>
      <c r="B25" s="5">
        <v>1</v>
      </c>
      <c r="C25" s="8">
        <v>0.5</v>
      </c>
      <c r="D25" s="5">
        <v>1</v>
      </c>
      <c r="E25" s="7">
        <f>SUM(B25:D25)</f>
        <v>2.5</v>
      </c>
      <c r="F25" s="7">
        <f>E25/$E$26</f>
        <v>0.25</v>
      </c>
    </row>
    <row r="26" spans="1:6" x14ac:dyDescent="0.25">
      <c r="A26" s="5"/>
      <c r="B26" s="5"/>
      <c r="C26" s="5"/>
      <c r="D26" s="5"/>
      <c r="E26" s="7">
        <f>SUM(E23:E25)</f>
        <v>10</v>
      </c>
      <c r="F26" s="7">
        <f>SUM(F23:F25)</f>
        <v>1</v>
      </c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 t="str">
        <f>B1</f>
        <v>Velocidad</v>
      </c>
      <c r="C28" s="5" t="str">
        <f>C1</f>
        <v>Compatibilidad</v>
      </c>
      <c r="D28" s="5" t="str">
        <f>D1</f>
        <v>Documentación</v>
      </c>
      <c r="E28" s="5" t="s">
        <v>8</v>
      </c>
      <c r="F28" s="5"/>
    </row>
    <row r="29" spans="1:6" x14ac:dyDescent="0.25">
      <c r="A29" s="5" t="str">
        <f>A23</f>
        <v>Rosbot</v>
      </c>
      <c r="B29" s="7">
        <f>F9</f>
        <v>0.14367816091954022</v>
      </c>
      <c r="C29" s="7">
        <f>F16</f>
        <v>0.25</v>
      </c>
      <c r="D29" s="7">
        <f>F23</f>
        <v>0.4</v>
      </c>
      <c r="E29" s="7">
        <f>B29*$B$32+C29*$C$32+D29*$D$32</f>
        <v>0.25028735632183907</v>
      </c>
      <c r="F29" s="5"/>
    </row>
    <row r="30" spans="1:6" x14ac:dyDescent="0.25">
      <c r="A30" s="5" t="str">
        <f>A24</f>
        <v>Tb3</v>
      </c>
      <c r="B30" s="7">
        <f>F10</f>
        <v>7.4712643678160925E-2</v>
      </c>
      <c r="C30" s="7">
        <f>F17</f>
        <v>0.5</v>
      </c>
      <c r="D30" s="7">
        <f>F24</f>
        <v>0.35</v>
      </c>
      <c r="E30" s="7">
        <f>B30*$B$32+C30*$C$32+D30*$D$32</f>
        <v>0.31364942528735629</v>
      </c>
      <c r="F30" s="5"/>
    </row>
    <row r="31" spans="1:6" x14ac:dyDescent="0.25">
      <c r="A31" s="5" t="str">
        <f>A25</f>
        <v>Jet</v>
      </c>
      <c r="B31" s="7">
        <f>F11</f>
        <v>0.7816091954022989</v>
      </c>
      <c r="C31" s="7">
        <f>F18</f>
        <v>0.25</v>
      </c>
      <c r="D31" s="7">
        <f>F25</f>
        <v>0.25</v>
      </c>
      <c r="E31" s="7">
        <f>B31*$B$32+C31*$C$32+D31*$D$32</f>
        <v>0.43606321839080464</v>
      </c>
      <c r="F31" s="5"/>
    </row>
    <row r="32" spans="1:6" x14ac:dyDescent="0.25">
      <c r="A32" s="5" t="s">
        <v>9</v>
      </c>
      <c r="B32" s="7">
        <f>F3</f>
        <v>0.35</v>
      </c>
      <c r="C32" s="7">
        <f>F4</f>
        <v>0.4</v>
      </c>
      <c r="D32" s="7">
        <f>F5</f>
        <v>0.25</v>
      </c>
      <c r="E32" s="5"/>
      <c r="F3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8D2B-3139-4BB8-AAAE-A4AC52B79E13}">
  <dimension ref="A1:F40"/>
  <sheetViews>
    <sheetView topLeftCell="A11" workbookViewId="0">
      <selection activeCell="E40" sqref="E40"/>
    </sheetView>
  </sheetViews>
  <sheetFormatPr baseColWidth="10" defaultRowHeight="15" x14ac:dyDescent="0.25"/>
  <sheetData>
    <row r="1" spans="1:6" x14ac:dyDescent="0.25">
      <c r="B1" t="s">
        <v>16</v>
      </c>
      <c r="C1" t="s">
        <v>17</v>
      </c>
      <c r="D1" t="s">
        <v>18</v>
      </c>
    </row>
    <row r="2" spans="1:6" x14ac:dyDescent="0.25">
      <c r="B2" s="4" t="s">
        <v>10</v>
      </c>
      <c r="C2" t="s">
        <v>11</v>
      </c>
      <c r="D2" t="s">
        <v>12</v>
      </c>
      <c r="E2" t="s">
        <v>0</v>
      </c>
      <c r="F2" t="s">
        <v>7</v>
      </c>
    </row>
    <row r="3" spans="1:6" x14ac:dyDescent="0.25">
      <c r="A3" t="s">
        <v>10</v>
      </c>
      <c r="B3" s="2">
        <v>1</v>
      </c>
      <c r="C3" s="2">
        <v>1</v>
      </c>
      <c r="D3" s="2">
        <v>0.25</v>
      </c>
      <c r="E3">
        <f>SUM(B3:D3)</f>
        <v>2.25</v>
      </c>
      <c r="F3" s="1">
        <f>E3/$E$6</f>
        <v>0.19148936170212766</v>
      </c>
    </row>
    <row r="4" spans="1:6" x14ac:dyDescent="0.25">
      <c r="A4" t="s">
        <v>11</v>
      </c>
      <c r="B4" s="2">
        <v>1</v>
      </c>
      <c r="C4" s="2">
        <v>1</v>
      </c>
      <c r="D4" s="2">
        <v>0.5</v>
      </c>
      <c r="E4">
        <f>SUM(B4:D4)</f>
        <v>2.5</v>
      </c>
      <c r="F4" s="1">
        <f>E4/$E$6</f>
        <v>0.21276595744680851</v>
      </c>
    </row>
    <row r="5" spans="1:6" x14ac:dyDescent="0.25">
      <c r="A5" t="s">
        <v>12</v>
      </c>
      <c r="B5" s="2">
        <v>4</v>
      </c>
      <c r="C5" s="2">
        <v>2</v>
      </c>
      <c r="D5" s="2">
        <v>1</v>
      </c>
      <c r="E5">
        <f>SUM(B5:D5)</f>
        <v>7</v>
      </c>
      <c r="F5" s="1">
        <f>E5/$E$6</f>
        <v>0.5957446808510638</v>
      </c>
    </row>
    <row r="6" spans="1:6" x14ac:dyDescent="0.25">
      <c r="E6">
        <f>SUM(E3:E5)</f>
        <v>11.75</v>
      </c>
      <c r="F6" s="1">
        <f>SUM(F3:F5)</f>
        <v>1</v>
      </c>
    </row>
    <row r="7" spans="1:6" x14ac:dyDescent="0.25">
      <c r="A7" t="str">
        <f>B1</f>
        <v>Modular</v>
      </c>
    </row>
    <row r="8" spans="1:6" x14ac:dyDescent="0.25">
      <c r="B8" t="s">
        <v>2</v>
      </c>
      <c r="C8" t="s">
        <v>3</v>
      </c>
      <c r="D8" t="s">
        <v>4</v>
      </c>
      <c r="E8" t="str">
        <f>E2</f>
        <v>Suma</v>
      </c>
      <c r="F8" t="str">
        <f>F2</f>
        <v>Promedio</v>
      </c>
    </row>
    <row r="9" spans="1:6" x14ac:dyDescent="0.25">
      <c r="A9" t="str">
        <f>B8</f>
        <v>Rosbot</v>
      </c>
      <c r="B9">
        <v>1</v>
      </c>
      <c r="C9">
        <v>0.25</v>
      </c>
      <c r="D9">
        <v>1</v>
      </c>
      <c r="E9">
        <f>SUM(B9:D9)</f>
        <v>2.25</v>
      </c>
      <c r="F9" s="1">
        <f>E9/$E$12</f>
        <v>0.19148936170212766</v>
      </c>
    </row>
    <row r="10" spans="1:6" x14ac:dyDescent="0.25">
      <c r="A10" t="str">
        <f>C8</f>
        <v>Tb3</v>
      </c>
      <c r="B10">
        <v>4</v>
      </c>
      <c r="C10">
        <v>1</v>
      </c>
      <c r="D10">
        <v>2</v>
      </c>
      <c r="E10">
        <f>SUM(B10:D10)</f>
        <v>7</v>
      </c>
      <c r="F10" s="1">
        <f>E10/$E$12</f>
        <v>0.5957446808510638</v>
      </c>
    </row>
    <row r="11" spans="1:6" x14ac:dyDescent="0.25">
      <c r="A11" t="str">
        <f>D8</f>
        <v>Jet</v>
      </c>
      <c r="B11">
        <v>1</v>
      </c>
      <c r="C11">
        <v>0.5</v>
      </c>
      <c r="D11">
        <v>1</v>
      </c>
      <c r="E11">
        <f>SUM(B11:D11)</f>
        <v>2.5</v>
      </c>
      <c r="F11" s="1">
        <f>E11/$E$12</f>
        <v>0.21276595744680851</v>
      </c>
    </row>
    <row r="12" spans="1:6" x14ac:dyDescent="0.25">
      <c r="E12">
        <f>SUM(E9:E11)</f>
        <v>11.75</v>
      </c>
      <c r="F12" s="1">
        <f>SUM(F9:F11)</f>
        <v>0.99999999999999989</v>
      </c>
    </row>
    <row r="14" spans="1:6" x14ac:dyDescent="0.25">
      <c r="A14" t="str">
        <f>C1</f>
        <v>Adaptable</v>
      </c>
    </row>
    <row r="15" spans="1:6" x14ac:dyDescent="0.25">
      <c r="B15" t="s">
        <v>2</v>
      </c>
      <c r="C15" t="s">
        <v>3</v>
      </c>
      <c r="D15" t="s">
        <v>4</v>
      </c>
      <c r="E15" t="str">
        <f>E8</f>
        <v>Suma</v>
      </c>
      <c r="F15" t="str">
        <f>F8</f>
        <v>Promedio</v>
      </c>
    </row>
    <row r="16" spans="1:6" x14ac:dyDescent="0.25">
      <c r="A16" t="str">
        <f>B8</f>
        <v>Rosbot</v>
      </c>
      <c r="B16">
        <v>1</v>
      </c>
      <c r="C16">
        <v>0.5</v>
      </c>
      <c r="D16">
        <v>2</v>
      </c>
      <c r="E16">
        <f>SUM(B16:D16)</f>
        <v>3.5</v>
      </c>
      <c r="F16" s="1">
        <f>E16/$E$19</f>
        <v>0.2857142857142857</v>
      </c>
    </row>
    <row r="17" spans="1:6" x14ac:dyDescent="0.25">
      <c r="A17" t="str">
        <f>C8</f>
        <v>Tb3</v>
      </c>
      <c r="B17">
        <v>2</v>
      </c>
      <c r="C17">
        <v>1</v>
      </c>
      <c r="D17">
        <v>4</v>
      </c>
      <c r="E17">
        <f>SUM(B17:D17)</f>
        <v>7</v>
      </c>
      <c r="F17" s="1">
        <f>E17/$E$19</f>
        <v>0.5714285714285714</v>
      </c>
    </row>
    <row r="18" spans="1:6" x14ac:dyDescent="0.25">
      <c r="A18" t="str">
        <f>D8</f>
        <v>Jet</v>
      </c>
      <c r="B18">
        <v>0.5</v>
      </c>
      <c r="C18">
        <v>0.25</v>
      </c>
      <c r="D18">
        <v>1</v>
      </c>
      <c r="E18">
        <f>SUM(B18:D18)</f>
        <v>1.75</v>
      </c>
      <c r="F18" s="1">
        <f>E18/$E$19</f>
        <v>0.14285714285714285</v>
      </c>
    </row>
    <row r="19" spans="1:6" x14ac:dyDescent="0.25">
      <c r="E19">
        <f>SUM(E16:E18)</f>
        <v>12.25</v>
      </c>
      <c r="F19" s="1">
        <f>SUM(F16:F18)</f>
        <v>1</v>
      </c>
    </row>
    <row r="21" spans="1:6" x14ac:dyDescent="0.25">
      <c r="A21" t="str">
        <f>D1</f>
        <v>Peso</v>
      </c>
    </row>
    <row r="22" spans="1:6" x14ac:dyDescent="0.25">
      <c r="B22" t="s">
        <v>2</v>
      </c>
      <c r="C22" t="s">
        <v>3</v>
      </c>
      <c r="D22" t="s">
        <v>4</v>
      </c>
      <c r="E22" t="str">
        <f>E15</f>
        <v>Suma</v>
      </c>
      <c r="F22" t="str">
        <f>F15</f>
        <v>Promedio</v>
      </c>
    </row>
    <row r="23" spans="1:6" x14ac:dyDescent="0.25">
      <c r="A23" t="str">
        <f>B8</f>
        <v>Rosbot</v>
      </c>
      <c r="B23">
        <v>1</v>
      </c>
      <c r="C23">
        <v>0.5</v>
      </c>
      <c r="D23">
        <v>2</v>
      </c>
      <c r="E23">
        <f>SUM(B23:D23)</f>
        <v>3.5</v>
      </c>
      <c r="F23" s="1">
        <f>E23/$E$26</f>
        <v>0.2857142857142857</v>
      </c>
    </row>
    <row r="24" spans="1:6" x14ac:dyDescent="0.25">
      <c r="A24" t="str">
        <f>C8</f>
        <v>Tb3</v>
      </c>
      <c r="B24">
        <v>2</v>
      </c>
      <c r="C24">
        <v>1</v>
      </c>
      <c r="D24">
        <v>4</v>
      </c>
      <c r="E24">
        <f>SUM(B24:D24)</f>
        <v>7</v>
      </c>
      <c r="F24" s="1">
        <f>E24/$E$26</f>
        <v>0.5714285714285714</v>
      </c>
    </row>
    <row r="25" spans="1:6" x14ac:dyDescent="0.25">
      <c r="A25" t="str">
        <f>D8</f>
        <v>Jet</v>
      </c>
      <c r="B25">
        <v>0.5</v>
      </c>
      <c r="C25" s="3">
        <v>0.25</v>
      </c>
      <c r="D25">
        <v>1</v>
      </c>
      <c r="E25" s="1">
        <f>SUM(B25:D25)</f>
        <v>1.75</v>
      </c>
      <c r="F25" s="1">
        <f>E25/$E$26</f>
        <v>0.14285714285714285</v>
      </c>
    </row>
    <row r="26" spans="1:6" x14ac:dyDescent="0.25">
      <c r="E26" s="1">
        <f>SUM(E23:E25)</f>
        <v>12.25</v>
      </c>
      <c r="F26" s="1">
        <f>SUM(F23:F25)</f>
        <v>1</v>
      </c>
    </row>
    <row r="28" spans="1:6" x14ac:dyDescent="0.25">
      <c r="B28" t="str">
        <f>B1</f>
        <v>Modular</v>
      </c>
      <c r="C28" t="str">
        <f>C1</f>
        <v>Adaptable</v>
      </c>
      <c r="D28" t="str">
        <f>D1</f>
        <v>Peso</v>
      </c>
      <c r="E28" t="s">
        <v>8</v>
      </c>
    </row>
    <row r="29" spans="1:6" x14ac:dyDescent="0.25">
      <c r="A29" t="str">
        <f>A23</f>
        <v>Rosbot</v>
      </c>
      <c r="B29" s="1">
        <f>F9</f>
        <v>0.19148936170212766</v>
      </c>
      <c r="C29" s="1">
        <f>F16</f>
        <v>0.2857142857142857</v>
      </c>
      <c r="D29" s="1">
        <f>F23</f>
        <v>0.2857142857142857</v>
      </c>
      <c r="E29" s="1">
        <f>B29*$B$32+C29*$C$32+D29*$D$32</f>
        <v>0.26767121515876607</v>
      </c>
    </row>
    <row r="30" spans="1:6" x14ac:dyDescent="0.25">
      <c r="A30" t="str">
        <f>A24</f>
        <v>Tb3</v>
      </c>
      <c r="B30" s="1">
        <f>F10</f>
        <v>0.5957446808510638</v>
      </c>
      <c r="C30" s="1">
        <f>F17</f>
        <v>0.5714285714285714</v>
      </c>
      <c r="D30" s="1">
        <f>F24</f>
        <v>0.5714285714285714</v>
      </c>
      <c r="E30" s="1">
        <f>B30*$B$32+C30*$C$32+D30*$D$32</f>
        <v>0.57608484770096358</v>
      </c>
    </row>
    <row r="31" spans="1:6" x14ac:dyDescent="0.25">
      <c r="A31" t="str">
        <f>A25</f>
        <v>Jet</v>
      </c>
      <c r="B31" s="1">
        <f>F11</f>
        <v>0.21276595744680851</v>
      </c>
      <c r="C31" s="1">
        <f>F18</f>
        <v>0.14285714285714285</v>
      </c>
      <c r="D31" s="1">
        <f>F25</f>
        <v>0.14285714285714285</v>
      </c>
      <c r="E31" s="1">
        <f>B31*$B$32+C31*$C$32+D31*$D$32</f>
        <v>0.15624393714027029</v>
      </c>
    </row>
    <row r="32" spans="1:6" x14ac:dyDescent="0.25">
      <c r="A32" t="s">
        <v>9</v>
      </c>
      <c r="B32" s="1">
        <f>F3</f>
        <v>0.19148936170212766</v>
      </c>
      <c r="C32" s="1">
        <f>F4</f>
        <v>0.21276595744680851</v>
      </c>
      <c r="D32" s="1">
        <f>F5</f>
        <v>0.5957446808510638</v>
      </c>
    </row>
    <row r="40" spans="5:5" x14ac:dyDescent="0.25">
      <c r="E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00C7-D6E0-47D0-8704-BA414F746D18}">
  <dimension ref="A1:F32"/>
  <sheetViews>
    <sheetView tabSelected="1" topLeftCell="A22" workbookViewId="0">
      <selection activeCell="F41" sqref="F41"/>
    </sheetView>
  </sheetViews>
  <sheetFormatPr baseColWidth="10" defaultRowHeight="15" x14ac:dyDescent="0.25"/>
  <cols>
    <col min="1" max="1" width="19.7109375" customWidth="1"/>
    <col min="2" max="2" width="17.5703125" customWidth="1"/>
    <col min="3" max="3" width="20.5703125" customWidth="1"/>
    <col min="4" max="4" width="13.140625" customWidth="1"/>
  </cols>
  <sheetData>
    <row r="1" spans="1:6" x14ac:dyDescent="0.25">
      <c r="A1" s="5"/>
      <c r="B1" s="5" t="s">
        <v>21</v>
      </c>
      <c r="C1" s="5" t="s">
        <v>19</v>
      </c>
      <c r="D1" s="5" t="s">
        <v>20</v>
      </c>
      <c r="E1" s="5"/>
      <c r="F1" s="5"/>
    </row>
    <row r="2" spans="1:6" x14ac:dyDescent="0.25">
      <c r="A2" s="5"/>
      <c r="B2" s="6" t="s">
        <v>10</v>
      </c>
      <c r="C2" s="5" t="s">
        <v>11</v>
      </c>
      <c r="D2" s="5" t="s">
        <v>12</v>
      </c>
      <c r="E2" s="5" t="s">
        <v>0</v>
      </c>
      <c r="F2" s="5" t="s">
        <v>7</v>
      </c>
    </row>
    <row r="3" spans="1:6" x14ac:dyDescent="0.25">
      <c r="A3" s="5" t="s">
        <v>10</v>
      </c>
      <c r="B3" s="2">
        <v>1</v>
      </c>
      <c r="C3" s="2">
        <v>0.25</v>
      </c>
      <c r="D3" s="2">
        <v>1</v>
      </c>
      <c r="E3" s="5">
        <f>SUM(B3:D3)</f>
        <v>2.25</v>
      </c>
      <c r="F3" s="7">
        <f>E3/$E$6</f>
        <v>0.2</v>
      </c>
    </row>
    <row r="4" spans="1:6" x14ac:dyDescent="0.25">
      <c r="A4" s="5" t="s">
        <v>11</v>
      </c>
      <c r="B4" s="2">
        <v>4</v>
      </c>
      <c r="C4" s="2">
        <v>1</v>
      </c>
      <c r="D4" s="2">
        <v>1</v>
      </c>
      <c r="E4" s="5">
        <f>SUM(B4:D4)</f>
        <v>6</v>
      </c>
      <c r="F4" s="7">
        <f>E4/$E$6</f>
        <v>0.53333333333333333</v>
      </c>
    </row>
    <row r="5" spans="1:6" x14ac:dyDescent="0.25">
      <c r="A5" s="5" t="s">
        <v>12</v>
      </c>
      <c r="B5" s="2">
        <v>1</v>
      </c>
      <c r="C5" s="2">
        <v>1</v>
      </c>
      <c r="D5" s="2">
        <v>1</v>
      </c>
      <c r="E5" s="5">
        <f>SUM(B5:D5)</f>
        <v>3</v>
      </c>
      <c r="F5" s="7">
        <f>E5/$E$6</f>
        <v>0.26666666666666666</v>
      </c>
    </row>
    <row r="6" spans="1:6" x14ac:dyDescent="0.25">
      <c r="A6" s="5"/>
      <c r="B6" s="5"/>
      <c r="C6" s="5"/>
      <c r="D6" s="5"/>
      <c r="E6" s="5">
        <f>SUM(E3:E5)</f>
        <v>11.25</v>
      </c>
      <c r="F6" s="7">
        <f>SUM(F3:F5)</f>
        <v>1</v>
      </c>
    </row>
    <row r="7" spans="1:6" x14ac:dyDescent="0.25">
      <c r="A7" s="5" t="str">
        <f>B1</f>
        <v>Corriente Máxima</v>
      </c>
      <c r="B7" s="5"/>
      <c r="C7" s="5"/>
      <c r="D7" s="5"/>
      <c r="E7" s="5"/>
      <c r="F7" s="5"/>
    </row>
    <row r="8" spans="1:6" x14ac:dyDescent="0.25">
      <c r="A8" s="5"/>
      <c r="B8" s="5" t="s">
        <v>2</v>
      </c>
      <c r="C8" s="5" t="s">
        <v>3</v>
      </c>
      <c r="D8" s="5" t="s">
        <v>4</v>
      </c>
      <c r="E8" s="5" t="str">
        <f>E2</f>
        <v>Suma</v>
      </c>
      <c r="F8" s="5" t="str">
        <f>F2</f>
        <v>Promedio</v>
      </c>
    </row>
    <row r="9" spans="1:6" x14ac:dyDescent="0.25">
      <c r="A9" s="5" t="str">
        <f>B8</f>
        <v>Rosbot</v>
      </c>
      <c r="B9" s="5">
        <v>1</v>
      </c>
      <c r="C9" s="5">
        <v>0.25</v>
      </c>
      <c r="D9" s="5">
        <v>1</v>
      </c>
      <c r="E9" s="5">
        <f>SUM(B9:D9)</f>
        <v>2.25</v>
      </c>
      <c r="F9" s="7">
        <f>E9/$E$12</f>
        <v>0.19148936170212766</v>
      </c>
    </row>
    <row r="10" spans="1:6" x14ac:dyDescent="0.25">
      <c r="A10" s="5" t="str">
        <f>C8</f>
        <v>Tb3</v>
      </c>
      <c r="B10" s="5">
        <v>4</v>
      </c>
      <c r="C10" s="5">
        <v>1</v>
      </c>
      <c r="D10" s="5">
        <v>2</v>
      </c>
      <c r="E10" s="5">
        <f>SUM(B10:D10)</f>
        <v>7</v>
      </c>
      <c r="F10" s="7">
        <f>E10/$E$12</f>
        <v>0.5957446808510638</v>
      </c>
    </row>
    <row r="11" spans="1:6" x14ac:dyDescent="0.25">
      <c r="A11" s="5" t="str">
        <f>D8</f>
        <v>Jet</v>
      </c>
      <c r="B11" s="5">
        <v>1</v>
      </c>
      <c r="C11" s="5">
        <v>0.5</v>
      </c>
      <c r="D11" s="5">
        <v>1</v>
      </c>
      <c r="E11" s="5">
        <f>SUM(B11:D11)</f>
        <v>2.5</v>
      </c>
      <c r="F11" s="7">
        <f>E11/$E$12</f>
        <v>0.21276595744680851</v>
      </c>
    </row>
    <row r="12" spans="1:6" x14ac:dyDescent="0.25">
      <c r="A12" s="5"/>
      <c r="B12" s="5"/>
      <c r="C12" s="5"/>
      <c r="D12" s="5"/>
      <c r="E12" s="5">
        <f>SUM(E9:E11)</f>
        <v>11.75</v>
      </c>
      <c r="F12" s="7">
        <f>SUM(F9:F11)</f>
        <v>0.99999999999999989</v>
      </c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 t="str">
        <f>C1</f>
        <v>Modos de Operación</v>
      </c>
      <c r="B14" s="5"/>
      <c r="C14" s="5"/>
      <c r="D14" s="5"/>
      <c r="E14" s="5"/>
      <c r="F14" s="5"/>
    </row>
    <row r="15" spans="1:6" x14ac:dyDescent="0.25">
      <c r="A15" s="5"/>
      <c r="B15" s="5" t="s">
        <v>2</v>
      </c>
      <c r="C15" s="5" t="s">
        <v>3</v>
      </c>
      <c r="D15" s="5" t="s">
        <v>4</v>
      </c>
      <c r="E15" s="5" t="str">
        <f>E8</f>
        <v>Suma</v>
      </c>
      <c r="F15" s="5" t="str">
        <f>F8</f>
        <v>Promedio</v>
      </c>
    </row>
    <row r="16" spans="1:6" x14ac:dyDescent="0.25">
      <c r="A16" s="5" t="str">
        <f>B8</f>
        <v>Rosbot</v>
      </c>
      <c r="B16" s="5">
        <v>1</v>
      </c>
      <c r="C16" s="5">
        <v>0.5</v>
      </c>
      <c r="D16" s="5">
        <v>1</v>
      </c>
      <c r="E16" s="5">
        <f>SUM(B16:D16)</f>
        <v>2.5</v>
      </c>
      <c r="F16" s="7">
        <f>E16/$E$19</f>
        <v>0.25</v>
      </c>
    </row>
    <row r="17" spans="1:6" x14ac:dyDescent="0.25">
      <c r="A17" s="5" t="str">
        <f>C8</f>
        <v>Tb3</v>
      </c>
      <c r="B17" s="5">
        <v>2</v>
      </c>
      <c r="C17" s="5">
        <v>1</v>
      </c>
      <c r="D17" s="5">
        <v>2</v>
      </c>
      <c r="E17" s="5">
        <f>SUM(B17:D17)</f>
        <v>5</v>
      </c>
      <c r="F17" s="7">
        <f>E17/$E$19</f>
        <v>0.5</v>
      </c>
    </row>
    <row r="18" spans="1:6" x14ac:dyDescent="0.25">
      <c r="A18" s="5" t="str">
        <f>D8</f>
        <v>Jet</v>
      </c>
      <c r="B18" s="5">
        <v>1</v>
      </c>
      <c r="C18" s="5">
        <v>0.5</v>
      </c>
      <c r="D18" s="5">
        <v>1</v>
      </c>
      <c r="E18" s="5">
        <f>SUM(B18:D18)</f>
        <v>2.5</v>
      </c>
      <c r="F18" s="7">
        <f>E18/$E$19</f>
        <v>0.25</v>
      </c>
    </row>
    <row r="19" spans="1:6" x14ac:dyDescent="0.25">
      <c r="A19" s="5"/>
      <c r="B19" s="5"/>
      <c r="C19" s="5"/>
      <c r="D19" s="5"/>
      <c r="E19" s="5">
        <f>SUM(E16:E18)</f>
        <v>10</v>
      </c>
      <c r="F19" s="7">
        <f>SUM(F16:F18)</f>
        <v>1</v>
      </c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 t="str">
        <f>D1</f>
        <v>Torque</v>
      </c>
      <c r="B21" s="5"/>
      <c r="C21" s="5"/>
      <c r="D21" s="5"/>
      <c r="E21" s="5"/>
      <c r="F21" s="5"/>
    </row>
    <row r="22" spans="1:6" x14ac:dyDescent="0.25">
      <c r="A22" s="5"/>
      <c r="B22" s="5" t="s">
        <v>2</v>
      </c>
      <c r="C22" s="5" t="s">
        <v>3</v>
      </c>
      <c r="D22" s="5" t="s">
        <v>4</v>
      </c>
      <c r="E22" s="5" t="str">
        <f>E15</f>
        <v>Suma</v>
      </c>
      <c r="F22" s="5" t="str">
        <f>F15</f>
        <v>Promedio</v>
      </c>
    </row>
    <row r="23" spans="1:6" x14ac:dyDescent="0.25">
      <c r="A23" s="5" t="str">
        <f>B8</f>
        <v>Rosbot</v>
      </c>
      <c r="B23" s="5">
        <v>1</v>
      </c>
      <c r="C23" s="5">
        <v>2</v>
      </c>
      <c r="D23" s="5">
        <v>2</v>
      </c>
      <c r="E23" s="5">
        <f>SUM(B23:D23)</f>
        <v>5</v>
      </c>
      <c r="F23" s="7">
        <f>E23/$E$26</f>
        <v>0.5</v>
      </c>
    </row>
    <row r="24" spans="1:6" x14ac:dyDescent="0.25">
      <c r="A24" s="5" t="str">
        <f>C8</f>
        <v>Tb3</v>
      </c>
      <c r="B24" s="5">
        <v>0.5</v>
      </c>
      <c r="C24" s="5">
        <v>1</v>
      </c>
      <c r="D24" s="5">
        <v>1</v>
      </c>
      <c r="E24" s="5">
        <f>SUM(B24:D24)</f>
        <v>2.5</v>
      </c>
      <c r="F24" s="7">
        <f>E24/$E$26</f>
        <v>0.25</v>
      </c>
    </row>
    <row r="25" spans="1:6" x14ac:dyDescent="0.25">
      <c r="A25" s="5" t="str">
        <f>D8</f>
        <v>Jet</v>
      </c>
      <c r="B25" s="5">
        <v>0.5</v>
      </c>
      <c r="C25" s="8">
        <v>1</v>
      </c>
      <c r="D25" s="5">
        <v>1</v>
      </c>
      <c r="E25" s="7">
        <f>SUM(B25:D25)</f>
        <v>2.5</v>
      </c>
      <c r="F25" s="7">
        <f>E25/$E$26</f>
        <v>0.25</v>
      </c>
    </row>
    <row r="26" spans="1:6" x14ac:dyDescent="0.25">
      <c r="A26" s="5"/>
      <c r="B26" s="5"/>
      <c r="C26" s="5"/>
      <c r="D26" s="5"/>
      <c r="E26" s="7">
        <f>SUM(E23:E25)</f>
        <v>10</v>
      </c>
      <c r="F26" s="7">
        <f>SUM(F23:F25)</f>
        <v>1</v>
      </c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 t="str">
        <f>B1</f>
        <v>Corriente Máxima</v>
      </c>
      <c r="C28" s="5" t="str">
        <f>C1</f>
        <v>Modos de Operación</v>
      </c>
      <c r="D28" s="5" t="str">
        <f>D1</f>
        <v>Torque</v>
      </c>
      <c r="E28" s="5" t="s">
        <v>8</v>
      </c>
      <c r="F28" s="5"/>
    </row>
    <row r="29" spans="1:6" x14ac:dyDescent="0.25">
      <c r="A29" s="5" t="str">
        <f>A23</f>
        <v>Rosbot</v>
      </c>
      <c r="B29" s="7">
        <f>F9</f>
        <v>0.19148936170212766</v>
      </c>
      <c r="C29" s="7">
        <f>F16</f>
        <v>0.25</v>
      </c>
      <c r="D29" s="7">
        <f>F23</f>
        <v>0.5</v>
      </c>
      <c r="E29" s="7">
        <f>B29*$B$32+C29*$C$32+D29*$D$32</f>
        <v>0.30496453900709219</v>
      </c>
      <c r="F29" s="5"/>
    </row>
    <row r="30" spans="1:6" x14ac:dyDescent="0.25">
      <c r="A30" s="5" t="str">
        <f>A24</f>
        <v>Tb3</v>
      </c>
      <c r="B30" s="7">
        <f>F10</f>
        <v>0.5957446808510638</v>
      </c>
      <c r="C30" s="7">
        <f>F17</f>
        <v>0.5</v>
      </c>
      <c r="D30" s="7">
        <f>F24</f>
        <v>0.25</v>
      </c>
      <c r="E30" s="7">
        <f>B30*$B$32+C30*$C$32+D30*$D$32</f>
        <v>0.45248226950354609</v>
      </c>
      <c r="F30" s="5"/>
    </row>
    <row r="31" spans="1:6" x14ac:dyDescent="0.25">
      <c r="A31" s="5" t="str">
        <f>A25</f>
        <v>Jet</v>
      </c>
      <c r="B31" s="7">
        <f>F11</f>
        <v>0.21276595744680851</v>
      </c>
      <c r="C31" s="7">
        <f>F18</f>
        <v>0.25</v>
      </c>
      <c r="D31" s="7">
        <f>F25</f>
        <v>0.25</v>
      </c>
      <c r="E31" s="7">
        <f>B31*$B$32+C31*$C$32+D31*$D$32</f>
        <v>0.24255319148936172</v>
      </c>
      <c r="F31" s="5"/>
    </row>
    <row r="32" spans="1:6" x14ac:dyDescent="0.25">
      <c r="A32" s="5" t="s">
        <v>9</v>
      </c>
      <c r="B32" s="7">
        <f>F3</f>
        <v>0.2</v>
      </c>
      <c r="C32" s="7">
        <f>F4</f>
        <v>0.53333333333333333</v>
      </c>
      <c r="D32" s="7">
        <f>F5</f>
        <v>0.26666666666666666</v>
      </c>
      <c r="E32" s="5"/>
      <c r="F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Percepción</vt:lpstr>
      <vt:lpstr>Estructura</vt:lpstr>
      <vt:lpstr>Procesamiento</vt:lpstr>
      <vt:lpstr>Motores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lfzar</dc:creator>
  <cp:lastModifiedBy>lfzar</cp:lastModifiedBy>
  <dcterms:created xsi:type="dcterms:W3CDTF">2019-10-27T05:08:05Z</dcterms:created>
  <dcterms:modified xsi:type="dcterms:W3CDTF">2019-10-28T06:38:27Z</dcterms:modified>
</cp:coreProperties>
</file>