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Ovie/Documents/NYU/Semester2/_W22_ Equity Derivatives/ATED1/"/>
    </mc:Choice>
  </mc:AlternateContent>
  <bookViews>
    <workbookView xWindow="5840" yWindow="3240" windowWidth="27760" windowHeight="16380" tabRatio="500" activeTab="3"/>
  </bookViews>
  <sheets>
    <sheet name="Data_Put" sheetId="4" r:id="rId1"/>
    <sheet name="Data_Call" sheetId="3" r:id="rId2"/>
    <sheet name="Puts" sheetId="1" r:id="rId3"/>
    <sheet name="Calls" sheetId="2" r:id="rId4"/>
    <sheet name="Information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C59" i="2"/>
  <c r="E59" i="2"/>
  <c r="F2" i="2"/>
  <c r="D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D2" i="1"/>
  <c r="E2" i="1"/>
  <c r="E3" i="1"/>
  <c r="D3" i="1"/>
  <c r="C3" i="1"/>
</calcChain>
</file>

<file path=xl/sharedStrings.xml><?xml version="1.0" encoding="utf-8"?>
<sst xmlns="http://schemas.openxmlformats.org/spreadsheetml/2006/main" count="30" uniqueCount="16">
  <si>
    <t>Strike</t>
  </si>
  <si>
    <t>Net</t>
  </si>
  <si>
    <t>Bid</t>
  </si>
  <si>
    <t>Ask</t>
  </si>
  <si>
    <t>Vol</t>
  </si>
  <si>
    <t>Int</t>
  </si>
  <si>
    <t>Delta_K</t>
  </si>
  <si>
    <t>K2</t>
  </si>
  <si>
    <t>partial_frac</t>
  </si>
  <si>
    <t>Apr 18, 2018 @ 15:28 ET</t>
  </si>
  <si>
    <t>MARCH 2019 (EXPIRATION: 03/15)</t>
  </si>
  <si>
    <t>SUM</t>
  </si>
  <si>
    <t>Put</t>
  </si>
  <si>
    <t>Call</t>
  </si>
  <si>
    <t>Date obtained:</t>
  </si>
  <si>
    <t>Source: CBOE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</si>
</sst>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B7120B"/>
      <name val="Arial"/>
      <family val="2"/>
    </font>
    <font>
      <sz val="12"/>
      <color rgb="FF21A825"/>
      <name val="Arial"/>
      <family val="2"/>
    </font>
    <font>
      <b/>
      <sz val="12"/>
      <color rgb="FF000000"/>
      <name val="Arial"/>
      <family val="2"/>
    </font>
    <font>
      <u/>
      <sz val="12"/>
      <color theme="1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NumberFormat="1"/>
    <xf numFmtId="0" fontId="5" fillId="0" borderId="0" xfId="0" applyFont="1"/>
    <xf numFmtId="0" fontId="1" fillId="0" borderId="0" xfId="0" applyFont="1"/>
    <xf numFmtId="2" fontId="0" fillId="0" borderId="0" xfId="0" applyNumberFormat="1"/>
    <xf numFmtId="0" fontId="1" fillId="0" borderId="0" xfId="0" applyNumberFormat="1" applyFont="1"/>
    <xf numFmtId="0" fontId="7" fillId="0" borderId="0" xfId="0" applyFont="1"/>
    <xf numFmtId="0" fontId="8" fillId="0" borderId="0" xfId="0" applyFont="1"/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57" workbookViewId="0">
      <selection activeCell="B58" sqref="B58"/>
    </sheetView>
  </sheetViews>
  <sheetFormatPr baseColWidth="10" defaultRowHeight="16" x14ac:dyDescent="0.2"/>
  <cols>
    <col min="1" max="1" width="10.83203125" style="7"/>
    <col min="8" max="9" width="10.83203125" style="10"/>
    <col min="10" max="10" width="11.83203125" style="10" customWidth="1"/>
  </cols>
  <sheetData>
    <row r="1" spans="1:11" x14ac:dyDescent="0.2">
      <c r="A1" s="9" t="s">
        <v>0</v>
      </c>
      <c r="B1" s="9" t="s">
        <v>12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/>
      <c r="I1" s="9"/>
      <c r="J1" s="9"/>
      <c r="K1" s="9"/>
    </row>
    <row r="2" spans="1:11" x14ac:dyDescent="0.2">
      <c r="A2" s="4">
        <v>1100</v>
      </c>
      <c r="B2" s="10">
        <v>3.1</v>
      </c>
      <c r="C2" s="10">
        <v>0</v>
      </c>
      <c r="D2" s="10">
        <v>0.6</v>
      </c>
      <c r="E2" s="10">
        <v>2.85</v>
      </c>
      <c r="F2" s="10">
        <v>0</v>
      </c>
      <c r="G2" s="10">
        <v>11</v>
      </c>
    </row>
    <row r="3" spans="1:11" x14ac:dyDescent="0.2">
      <c r="A3" s="4">
        <v>1200</v>
      </c>
      <c r="B3" s="10">
        <v>3</v>
      </c>
      <c r="C3" s="10">
        <v>0</v>
      </c>
      <c r="D3" s="10">
        <v>0.8</v>
      </c>
      <c r="E3" s="10">
        <v>3.5</v>
      </c>
      <c r="F3" s="10">
        <v>0</v>
      </c>
      <c r="G3" s="10">
        <v>210</v>
      </c>
    </row>
    <row r="4" spans="1:11" x14ac:dyDescent="0.2">
      <c r="A4" s="4">
        <v>1250</v>
      </c>
      <c r="B4" s="10">
        <v>0</v>
      </c>
      <c r="C4" s="10">
        <v>0</v>
      </c>
      <c r="D4" s="10">
        <v>1.25</v>
      </c>
      <c r="E4" s="10">
        <v>4</v>
      </c>
      <c r="F4" s="10">
        <v>0</v>
      </c>
      <c r="G4" s="10">
        <v>0</v>
      </c>
    </row>
    <row r="5" spans="1:11" x14ac:dyDescent="0.2">
      <c r="A5" s="4">
        <v>1300</v>
      </c>
      <c r="B5" s="10">
        <v>4</v>
      </c>
      <c r="C5" s="10">
        <v>0</v>
      </c>
      <c r="D5" s="10">
        <v>1.75</v>
      </c>
      <c r="E5" s="10">
        <v>4.4000000000000004</v>
      </c>
      <c r="F5" s="10">
        <v>0</v>
      </c>
      <c r="G5" s="10">
        <v>750</v>
      </c>
    </row>
    <row r="6" spans="1:11" x14ac:dyDescent="0.2">
      <c r="A6" s="4">
        <v>1325</v>
      </c>
      <c r="B6" s="10">
        <v>4</v>
      </c>
      <c r="C6" s="10">
        <v>0</v>
      </c>
      <c r="D6" s="10">
        <v>2</v>
      </c>
      <c r="E6" s="10">
        <v>4.7</v>
      </c>
      <c r="F6" s="10">
        <v>0</v>
      </c>
      <c r="G6" s="10">
        <v>5752</v>
      </c>
    </row>
    <row r="7" spans="1:11" x14ac:dyDescent="0.2">
      <c r="A7" s="4">
        <v>1350</v>
      </c>
      <c r="B7" s="10">
        <v>4</v>
      </c>
      <c r="C7" s="2">
        <v>-4.0999999999999996</v>
      </c>
      <c r="D7" s="10">
        <v>2.2999999999999998</v>
      </c>
      <c r="E7" s="10">
        <v>5</v>
      </c>
      <c r="F7" s="10">
        <v>2000</v>
      </c>
      <c r="G7" s="10">
        <v>1122</v>
      </c>
    </row>
    <row r="8" spans="1:11" x14ac:dyDescent="0.2">
      <c r="A8" s="4">
        <v>1375</v>
      </c>
      <c r="B8" s="10">
        <v>6</v>
      </c>
      <c r="C8" s="10">
        <v>0</v>
      </c>
      <c r="D8" s="10">
        <v>2.6</v>
      </c>
      <c r="E8" s="10">
        <v>5.3</v>
      </c>
      <c r="F8" s="10">
        <v>0</v>
      </c>
      <c r="G8" s="10">
        <v>3</v>
      </c>
    </row>
    <row r="9" spans="1:11" x14ac:dyDescent="0.2">
      <c r="A9" s="4">
        <v>1400</v>
      </c>
      <c r="B9" s="10">
        <v>6</v>
      </c>
      <c r="C9" s="10">
        <v>0</v>
      </c>
      <c r="D9" s="10">
        <v>2.95</v>
      </c>
      <c r="E9" s="10">
        <v>5.7</v>
      </c>
      <c r="F9" s="10">
        <v>0</v>
      </c>
      <c r="G9" s="10">
        <v>301</v>
      </c>
    </row>
    <row r="10" spans="1:11" x14ac:dyDescent="0.2">
      <c r="A10" s="4">
        <v>1425</v>
      </c>
      <c r="B10" s="10">
        <v>0</v>
      </c>
      <c r="C10" s="10">
        <v>0</v>
      </c>
      <c r="D10" s="10">
        <v>3.3</v>
      </c>
      <c r="E10" s="10">
        <v>6</v>
      </c>
      <c r="F10" s="10">
        <v>0</v>
      </c>
      <c r="G10" s="10">
        <v>0</v>
      </c>
    </row>
    <row r="11" spans="1:11" x14ac:dyDescent="0.2">
      <c r="A11" s="4">
        <v>1450</v>
      </c>
      <c r="B11" s="10">
        <v>10.9</v>
      </c>
      <c r="C11" s="10">
        <v>0</v>
      </c>
      <c r="D11" s="10">
        <v>3.7</v>
      </c>
      <c r="E11" s="10">
        <v>6.5</v>
      </c>
      <c r="F11" s="10">
        <v>0</v>
      </c>
      <c r="G11" s="10">
        <v>4670</v>
      </c>
    </row>
    <row r="12" spans="1:11" x14ac:dyDescent="0.2">
      <c r="A12" s="4">
        <v>1475</v>
      </c>
      <c r="B12" s="10">
        <v>0</v>
      </c>
      <c r="C12" s="10">
        <v>0</v>
      </c>
      <c r="D12" s="10">
        <v>4.0999999999999996</v>
      </c>
      <c r="E12" s="10">
        <v>6.9</v>
      </c>
      <c r="F12" s="10">
        <v>0</v>
      </c>
      <c r="G12" s="10">
        <v>0</v>
      </c>
    </row>
    <row r="13" spans="1:11" x14ac:dyDescent="0.2">
      <c r="A13" s="4">
        <v>1500</v>
      </c>
      <c r="B13" s="10">
        <v>10</v>
      </c>
      <c r="C13" s="10">
        <v>0</v>
      </c>
      <c r="D13" s="10">
        <v>4.5999999999999996</v>
      </c>
      <c r="E13" s="10">
        <v>7.4</v>
      </c>
      <c r="F13" s="10">
        <v>0</v>
      </c>
      <c r="G13" s="10">
        <v>1050</v>
      </c>
    </row>
    <row r="14" spans="1:11" x14ac:dyDescent="0.2">
      <c r="A14" s="4">
        <v>1525</v>
      </c>
      <c r="B14" s="10">
        <v>11.3</v>
      </c>
      <c r="C14" s="10">
        <v>0</v>
      </c>
      <c r="D14" s="10">
        <v>5.0999999999999996</v>
      </c>
      <c r="E14" s="10">
        <v>7.8</v>
      </c>
      <c r="F14" s="10">
        <v>0</v>
      </c>
      <c r="G14" s="10">
        <v>1001</v>
      </c>
    </row>
    <row r="15" spans="1:11" x14ac:dyDescent="0.2">
      <c r="A15" s="4">
        <v>1550</v>
      </c>
      <c r="B15" s="10">
        <v>7.8</v>
      </c>
      <c r="C15" s="10">
        <v>0</v>
      </c>
      <c r="D15" s="10">
        <v>5.6</v>
      </c>
      <c r="E15" s="10">
        <v>8.3000000000000007</v>
      </c>
      <c r="F15" s="10">
        <v>0</v>
      </c>
      <c r="G15" s="10">
        <v>238</v>
      </c>
    </row>
    <row r="16" spans="1:11" x14ac:dyDescent="0.2">
      <c r="A16" s="4">
        <v>1575</v>
      </c>
      <c r="B16" s="10">
        <v>0</v>
      </c>
      <c r="C16" s="10">
        <v>0</v>
      </c>
      <c r="D16" s="10">
        <v>6.1</v>
      </c>
      <c r="E16" s="10">
        <v>8.9</v>
      </c>
      <c r="F16" s="10">
        <v>0</v>
      </c>
      <c r="G16" s="10">
        <v>0</v>
      </c>
    </row>
    <row r="17" spans="1:7" x14ac:dyDescent="0.2">
      <c r="A17" s="4">
        <v>1600</v>
      </c>
      <c r="B17" s="10">
        <v>14</v>
      </c>
      <c r="C17" s="10">
        <v>0</v>
      </c>
      <c r="D17" s="10">
        <v>6.7</v>
      </c>
      <c r="E17" s="10">
        <v>9.5</v>
      </c>
      <c r="F17" s="10">
        <v>0</v>
      </c>
      <c r="G17" s="10">
        <v>514</v>
      </c>
    </row>
    <row r="18" spans="1:7" x14ac:dyDescent="0.2">
      <c r="A18" s="4">
        <v>1625</v>
      </c>
      <c r="B18" s="10">
        <v>11.9</v>
      </c>
      <c r="C18" s="10">
        <v>0</v>
      </c>
      <c r="D18" s="10">
        <v>7.4</v>
      </c>
      <c r="E18" s="10">
        <v>10.1</v>
      </c>
      <c r="F18" s="10">
        <v>0</v>
      </c>
      <c r="G18" s="10">
        <v>1</v>
      </c>
    </row>
    <row r="19" spans="1:7" x14ac:dyDescent="0.2">
      <c r="A19" s="4">
        <v>1650</v>
      </c>
      <c r="B19" s="10">
        <v>9.5</v>
      </c>
      <c r="C19" s="2">
        <v>-2.5</v>
      </c>
      <c r="D19" s="10">
        <v>8</v>
      </c>
      <c r="E19" s="10">
        <v>10.8</v>
      </c>
      <c r="F19" s="10">
        <v>1</v>
      </c>
      <c r="G19" s="10">
        <v>818</v>
      </c>
    </row>
    <row r="20" spans="1:7" x14ac:dyDescent="0.2">
      <c r="A20" s="4">
        <v>1675</v>
      </c>
      <c r="B20" s="10">
        <v>10</v>
      </c>
      <c r="C20" s="10">
        <v>0</v>
      </c>
      <c r="D20" s="10">
        <v>8.6999999999999993</v>
      </c>
      <c r="E20" s="10">
        <v>11.6</v>
      </c>
      <c r="F20" s="10">
        <v>0</v>
      </c>
      <c r="G20" s="10">
        <v>1</v>
      </c>
    </row>
    <row r="21" spans="1:7" x14ac:dyDescent="0.2">
      <c r="A21" s="4">
        <v>1700</v>
      </c>
      <c r="B21" s="10">
        <v>17</v>
      </c>
      <c r="C21" s="10">
        <v>0</v>
      </c>
      <c r="D21" s="10">
        <v>9.4</v>
      </c>
      <c r="E21" s="10">
        <v>12.4</v>
      </c>
      <c r="F21" s="10">
        <v>0</v>
      </c>
      <c r="G21" s="10">
        <v>302</v>
      </c>
    </row>
    <row r="22" spans="1:7" x14ac:dyDescent="0.2">
      <c r="A22" s="4">
        <v>1725</v>
      </c>
      <c r="B22" s="10">
        <v>16.399999999999999</v>
      </c>
      <c r="C22" s="10">
        <v>0</v>
      </c>
      <c r="D22" s="10">
        <v>10.199999999999999</v>
      </c>
      <c r="E22" s="10">
        <v>13.2</v>
      </c>
      <c r="F22" s="10">
        <v>0</v>
      </c>
      <c r="G22" s="10">
        <v>22</v>
      </c>
    </row>
    <row r="23" spans="1:7" x14ac:dyDescent="0.2">
      <c r="A23" s="4">
        <v>1750</v>
      </c>
      <c r="B23" s="10">
        <v>19.3</v>
      </c>
      <c r="C23" s="10">
        <v>0</v>
      </c>
      <c r="D23" s="10">
        <v>11</v>
      </c>
      <c r="E23" s="10">
        <v>14.1</v>
      </c>
      <c r="F23" s="10">
        <v>0</v>
      </c>
      <c r="G23" s="10">
        <v>696</v>
      </c>
    </row>
    <row r="24" spans="1:7" x14ac:dyDescent="0.2">
      <c r="A24" s="4">
        <v>1775</v>
      </c>
      <c r="B24" s="10">
        <v>0</v>
      </c>
      <c r="C24" s="10">
        <v>0</v>
      </c>
      <c r="D24" s="10">
        <v>11.9</v>
      </c>
      <c r="E24" s="10">
        <v>15.1</v>
      </c>
      <c r="F24" s="10">
        <v>0</v>
      </c>
      <c r="G24" s="10">
        <v>607</v>
      </c>
    </row>
    <row r="25" spans="1:7" x14ac:dyDescent="0.2">
      <c r="A25" s="4">
        <v>1800</v>
      </c>
      <c r="B25" s="10">
        <v>14</v>
      </c>
      <c r="C25" s="10">
        <v>0</v>
      </c>
      <c r="D25" s="10">
        <v>12.9</v>
      </c>
      <c r="E25" s="10">
        <v>16.100000000000001</v>
      </c>
      <c r="F25" s="10">
        <v>0</v>
      </c>
      <c r="G25" s="10">
        <v>2251</v>
      </c>
    </row>
    <row r="26" spans="1:7" x14ac:dyDescent="0.2">
      <c r="A26" s="4">
        <v>1825</v>
      </c>
      <c r="B26" s="10">
        <v>23.8</v>
      </c>
      <c r="C26" s="10">
        <v>0</v>
      </c>
      <c r="D26" s="10">
        <v>13.9</v>
      </c>
      <c r="E26" s="10">
        <v>17.2</v>
      </c>
      <c r="F26" s="10">
        <v>0</v>
      </c>
      <c r="G26" s="10">
        <v>502</v>
      </c>
    </row>
    <row r="27" spans="1:7" x14ac:dyDescent="0.2">
      <c r="A27" s="4">
        <v>1850</v>
      </c>
      <c r="B27" s="10">
        <v>21.5</v>
      </c>
      <c r="C27" s="10">
        <v>0</v>
      </c>
      <c r="D27" s="10">
        <v>15</v>
      </c>
      <c r="E27" s="10">
        <v>18.3</v>
      </c>
      <c r="F27" s="10">
        <v>0</v>
      </c>
      <c r="G27" s="10">
        <v>1024</v>
      </c>
    </row>
    <row r="28" spans="1:7" x14ac:dyDescent="0.2">
      <c r="A28" s="4">
        <v>1875</v>
      </c>
      <c r="B28" s="10">
        <v>28.6</v>
      </c>
      <c r="C28" s="10">
        <v>0</v>
      </c>
      <c r="D28" s="10">
        <v>16.100000000000001</v>
      </c>
      <c r="E28" s="10">
        <v>19.600000000000001</v>
      </c>
      <c r="F28" s="10">
        <v>0</v>
      </c>
      <c r="G28" s="10">
        <v>502</v>
      </c>
    </row>
    <row r="29" spans="1:7" x14ac:dyDescent="0.2">
      <c r="A29" s="4">
        <v>1900</v>
      </c>
      <c r="B29" s="10">
        <v>27.3</v>
      </c>
      <c r="C29" s="10">
        <v>0</v>
      </c>
      <c r="D29" s="10">
        <v>17.399999999999999</v>
      </c>
      <c r="E29" s="10">
        <v>20.9</v>
      </c>
      <c r="F29" s="10">
        <v>0</v>
      </c>
      <c r="G29" s="10">
        <v>2025</v>
      </c>
    </row>
    <row r="30" spans="1:7" x14ac:dyDescent="0.2">
      <c r="A30" s="4">
        <v>1925</v>
      </c>
      <c r="B30" s="10">
        <v>25</v>
      </c>
      <c r="C30" s="10">
        <v>0</v>
      </c>
      <c r="D30" s="10">
        <v>18.600000000000001</v>
      </c>
      <c r="E30" s="10">
        <v>22.2</v>
      </c>
      <c r="F30" s="10">
        <v>0</v>
      </c>
      <c r="G30" s="10">
        <v>109</v>
      </c>
    </row>
    <row r="31" spans="1:7" x14ac:dyDescent="0.2">
      <c r="A31" s="4">
        <v>1950</v>
      </c>
      <c r="B31" s="10">
        <v>28.9</v>
      </c>
      <c r="C31" s="10">
        <v>0</v>
      </c>
      <c r="D31" s="10">
        <v>20</v>
      </c>
      <c r="E31" s="10">
        <v>23.7</v>
      </c>
      <c r="F31" s="10">
        <v>0</v>
      </c>
      <c r="G31" s="10">
        <v>1827</v>
      </c>
    </row>
    <row r="32" spans="1:7" x14ac:dyDescent="0.2">
      <c r="A32" s="4">
        <v>1975</v>
      </c>
      <c r="B32" s="10">
        <v>37</v>
      </c>
      <c r="C32" s="10">
        <v>0</v>
      </c>
      <c r="D32" s="10">
        <v>21.4</v>
      </c>
      <c r="E32" s="10">
        <v>25.2</v>
      </c>
      <c r="F32" s="10">
        <v>0</v>
      </c>
      <c r="G32" s="10">
        <v>199</v>
      </c>
    </row>
    <row r="33" spans="1:7" x14ac:dyDescent="0.2">
      <c r="A33" s="4">
        <v>2000</v>
      </c>
      <c r="B33" s="10">
        <v>29</v>
      </c>
      <c r="C33" s="10">
        <v>0</v>
      </c>
      <c r="D33" s="10">
        <v>24.5</v>
      </c>
      <c r="E33" s="10">
        <v>26.9</v>
      </c>
      <c r="F33" s="10">
        <v>0</v>
      </c>
      <c r="G33" s="10">
        <v>3696</v>
      </c>
    </row>
    <row r="34" spans="1:7" x14ac:dyDescent="0.2">
      <c r="A34" s="4">
        <v>2025</v>
      </c>
      <c r="B34" s="10">
        <v>28.15</v>
      </c>
      <c r="C34" s="2">
        <v>-4.8499999999999996</v>
      </c>
      <c r="D34" s="10">
        <v>24.6</v>
      </c>
      <c r="E34" s="10">
        <v>28.6</v>
      </c>
      <c r="F34" s="10">
        <v>400</v>
      </c>
      <c r="G34" s="10">
        <v>6</v>
      </c>
    </row>
    <row r="35" spans="1:7" x14ac:dyDescent="0.2">
      <c r="A35" s="4">
        <v>2050</v>
      </c>
      <c r="B35" s="10">
        <v>32.4</v>
      </c>
      <c r="C35" s="10">
        <v>0</v>
      </c>
      <c r="D35" s="10">
        <v>26.3</v>
      </c>
      <c r="E35" s="10">
        <v>30.3</v>
      </c>
      <c r="F35" s="10">
        <v>0</v>
      </c>
      <c r="G35" s="10">
        <v>2233</v>
      </c>
    </row>
    <row r="36" spans="1:7" x14ac:dyDescent="0.2">
      <c r="A36" s="4">
        <v>2075</v>
      </c>
      <c r="B36" s="10">
        <v>53</v>
      </c>
      <c r="C36" s="10">
        <v>0</v>
      </c>
      <c r="D36" s="10">
        <v>28.2</v>
      </c>
      <c r="E36" s="10">
        <v>32.299999999999997</v>
      </c>
      <c r="F36" s="10">
        <v>0</v>
      </c>
      <c r="G36" s="10">
        <v>1030</v>
      </c>
    </row>
    <row r="37" spans="1:7" x14ac:dyDescent="0.2">
      <c r="A37" s="4">
        <v>2100</v>
      </c>
      <c r="B37" s="10">
        <v>33.1</v>
      </c>
      <c r="C37" s="10">
        <v>0</v>
      </c>
      <c r="D37" s="10">
        <v>30.2</v>
      </c>
      <c r="E37" s="10">
        <v>34.4</v>
      </c>
      <c r="F37" s="10">
        <v>0</v>
      </c>
      <c r="G37" s="10">
        <v>7001</v>
      </c>
    </row>
    <row r="38" spans="1:7" x14ac:dyDescent="0.2">
      <c r="A38" s="4">
        <v>2125</v>
      </c>
      <c r="B38" s="10">
        <v>49.6</v>
      </c>
      <c r="C38" s="10">
        <v>0</v>
      </c>
      <c r="D38" s="10">
        <v>32.299999999999997</v>
      </c>
      <c r="E38" s="10">
        <v>36.6</v>
      </c>
      <c r="F38" s="10">
        <v>0</v>
      </c>
      <c r="G38" s="10">
        <v>550</v>
      </c>
    </row>
    <row r="39" spans="1:7" x14ac:dyDescent="0.2">
      <c r="A39" s="4">
        <v>2150</v>
      </c>
      <c r="B39" s="10">
        <v>42.35</v>
      </c>
      <c r="C39" s="10">
        <v>0</v>
      </c>
      <c r="D39" s="10">
        <v>34.4</v>
      </c>
      <c r="E39" s="10">
        <v>38.799999999999997</v>
      </c>
      <c r="F39" s="10">
        <v>0</v>
      </c>
      <c r="G39" s="10">
        <v>1073</v>
      </c>
    </row>
    <row r="40" spans="1:7" x14ac:dyDescent="0.2">
      <c r="A40" s="4">
        <v>2175</v>
      </c>
      <c r="B40" s="10">
        <v>54.7</v>
      </c>
      <c r="C40" s="10">
        <v>0</v>
      </c>
      <c r="D40" s="10">
        <v>36.799999999999997</v>
      </c>
      <c r="E40" s="10">
        <v>41.3</v>
      </c>
      <c r="F40" s="10">
        <v>0</v>
      </c>
      <c r="G40" s="10">
        <v>578</v>
      </c>
    </row>
    <row r="41" spans="1:7" x14ac:dyDescent="0.2">
      <c r="A41" s="4">
        <v>2200</v>
      </c>
      <c r="B41" s="10">
        <v>42.8</v>
      </c>
      <c r="C41" s="10">
        <v>0</v>
      </c>
      <c r="D41" s="10">
        <v>39.4</v>
      </c>
      <c r="E41" s="10">
        <v>43.9</v>
      </c>
      <c r="F41" s="10">
        <v>0</v>
      </c>
      <c r="G41" s="10">
        <v>4333</v>
      </c>
    </row>
    <row r="42" spans="1:7" x14ac:dyDescent="0.2">
      <c r="A42" s="4">
        <v>2225</v>
      </c>
      <c r="B42" s="10">
        <v>46</v>
      </c>
      <c r="C42" s="10">
        <v>0</v>
      </c>
      <c r="D42" s="10">
        <v>42</v>
      </c>
      <c r="E42" s="10">
        <v>46.6</v>
      </c>
      <c r="F42" s="10">
        <v>0</v>
      </c>
      <c r="G42" s="10">
        <v>129</v>
      </c>
    </row>
    <row r="43" spans="1:7" x14ac:dyDescent="0.2">
      <c r="A43" s="4">
        <v>2250</v>
      </c>
      <c r="B43" s="10">
        <v>47.8</v>
      </c>
      <c r="C43" s="2">
        <v>-0.74</v>
      </c>
      <c r="D43" s="10">
        <v>44.7</v>
      </c>
      <c r="E43" s="10">
        <v>49.4</v>
      </c>
      <c r="F43" s="10">
        <v>200</v>
      </c>
      <c r="G43" s="10">
        <v>3764</v>
      </c>
    </row>
    <row r="44" spans="1:7" x14ac:dyDescent="0.2">
      <c r="A44" s="4">
        <v>2275</v>
      </c>
      <c r="B44" s="10">
        <v>64.400000000000006</v>
      </c>
      <c r="C44" s="10">
        <v>0</v>
      </c>
      <c r="D44" s="10">
        <v>47.8</v>
      </c>
      <c r="E44" s="10">
        <v>52.6</v>
      </c>
      <c r="F44" s="10">
        <v>0</v>
      </c>
      <c r="G44" s="10">
        <v>2598</v>
      </c>
    </row>
    <row r="45" spans="1:7" x14ac:dyDescent="0.2">
      <c r="A45" s="4">
        <v>2300</v>
      </c>
      <c r="B45" s="10">
        <v>53.05</v>
      </c>
      <c r="C45" s="2">
        <v>-2.95</v>
      </c>
      <c r="D45" s="10">
        <v>50.8</v>
      </c>
      <c r="E45" s="10">
        <v>55.8</v>
      </c>
      <c r="F45" s="10">
        <v>10</v>
      </c>
      <c r="G45" s="10">
        <v>2954</v>
      </c>
    </row>
    <row r="46" spans="1:7" x14ac:dyDescent="0.2">
      <c r="A46" s="4">
        <v>2325</v>
      </c>
      <c r="B46" s="10">
        <v>81.8</v>
      </c>
      <c r="C46" s="10">
        <v>0</v>
      </c>
      <c r="D46" s="10">
        <v>54.2</v>
      </c>
      <c r="E46" s="10">
        <v>59.3</v>
      </c>
      <c r="F46" s="10">
        <v>0</v>
      </c>
      <c r="G46" s="10">
        <v>185</v>
      </c>
    </row>
    <row r="47" spans="1:7" x14ac:dyDescent="0.2">
      <c r="A47" s="4">
        <v>2350</v>
      </c>
      <c r="B47" s="10">
        <v>87.95</v>
      </c>
      <c r="C47" s="10">
        <v>0</v>
      </c>
      <c r="D47" s="10">
        <v>57.7</v>
      </c>
      <c r="E47" s="10">
        <v>62.9</v>
      </c>
      <c r="F47" s="10">
        <v>0</v>
      </c>
      <c r="G47" s="10">
        <v>8030</v>
      </c>
    </row>
    <row r="48" spans="1:7" x14ac:dyDescent="0.2">
      <c r="A48" s="4">
        <v>2375</v>
      </c>
      <c r="B48" s="10">
        <v>74.3</v>
      </c>
      <c r="C48" s="10">
        <v>0</v>
      </c>
      <c r="D48" s="10">
        <v>61.4</v>
      </c>
      <c r="E48" s="10">
        <v>66.7</v>
      </c>
      <c r="F48" s="10">
        <v>0</v>
      </c>
      <c r="G48" s="10">
        <v>1020</v>
      </c>
    </row>
    <row r="49" spans="1:7" x14ac:dyDescent="0.2">
      <c r="A49" s="4">
        <v>2400</v>
      </c>
      <c r="B49" s="10">
        <v>68.8</v>
      </c>
      <c r="C49" s="10">
        <v>0</v>
      </c>
      <c r="D49" s="10">
        <v>65.5</v>
      </c>
      <c r="E49" s="10">
        <v>70.900000000000006</v>
      </c>
      <c r="F49" s="10">
        <v>0</v>
      </c>
      <c r="G49" s="10">
        <v>9504</v>
      </c>
    </row>
    <row r="50" spans="1:7" x14ac:dyDescent="0.2">
      <c r="A50" s="4">
        <v>2425</v>
      </c>
      <c r="B50" s="10">
        <v>92</v>
      </c>
      <c r="C50" s="10">
        <v>0</v>
      </c>
      <c r="D50" s="10">
        <v>70</v>
      </c>
      <c r="E50" s="10">
        <v>75.3</v>
      </c>
      <c r="F50" s="10">
        <v>0</v>
      </c>
      <c r="G50" s="10">
        <v>1660</v>
      </c>
    </row>
    <row r="51" spans="1:7" x14ac:dyDescent="0.2">
      <c r="A51" s="4">
        <v>2450</v>
      </c>
      <c r="B51" s="10">
        <v>102.2</v>
      </c>
      <c r="C51" s="10">
        <v>0</v>
      </c>
      <c r="D51" s="10">
        <v>74.3</v>
      </c>
      <c r="E51" s="10">
        <v>80</v>
      </c>
      <c r="F51" s="10">
        <v>0</v>
      </c>
      <c r="G51" s="10">
        <v>4538</v>
      </c>
    </row>
    <row r="52" spans="1:7" x14ac:dyDescent="0.2">
      <c r="A52" s="4">
        <v>2475</v>
      </c>
      <c r="B52" s="10">
        <v>116.2</v>
      </c>
      <c r="C52" s="10">
        <v>0</v>
      </c>
      <c r="D52" s="10">
        <v>79</v>
      </c>
      <c r="E52" s="10">
        <v>84.9</v>
      </c>
      <c r="F52" s="10">
        <v>0</v>
      </c>
      <c r="G52" s="10">
        <v>1033</v>
      </c>
    </row>
    <row r="53" spans="1:7" x14ac:dyDescent="0.2">
      <c r="A53" s="4">
        <v>2500</v>
      </c>
      <c r="B53" s="10">
        <v>91.5</v>
      </c>
      <c r="C53" s="3">
        <v>2.2000000000000002</v>
      </c>
      <c r="D53" s="10">
        <v>84.1</v>
      </c>
      <c r="E53" s="10">
        <v>90.1</v>
      </c>
      <c r="F53" s="10">
        <v>24</v>
      </c>
      <c r="G53" s="10">
        <v>10624</v>
      </c>
    </row>
    <row r="54" spans="1:7" x14ac:dyDescent="0.2">
      <c r="A54" s="4">
        <v>2525</v>
      </c>
      <c r="B54" s="10">
        <v>119.1</v>
      </c>
      <c r="C54" s="10">
        <v>0</v>
      </c>
      <c r="D54" s="10">
        <v>89.4</v>
      </c>
      <c r="E54" s="10">
        <v>95.6</v>
      </c>
      <c r="F54" s="10">
        <v>0</v>
      </c>
      <c r="G54" s="10">
        <v>1292</v>
      </c>
    </row>
    <row r="55" spans="1:7" x14ac:dyDescent="0.2">
      <c r="A55" s="4">
        <v>2550</v>
      </c>
      <c r="B55" s="10">
        <v>150.78</v>
      </c>
      <c r="C55" s="10">
        <v>0</v>
      </c>
      <c r="D55" s="10">
        <v>95.3</v>
      </c>
      <c r="E55" s="10">
        <v>101.6</v>
      </c>
      <c r="F55" s="10">
        <v>0</v>
      </c>
      <c r="G55" s="10">
        <v>4116</v>
      </c>
    </row>
    <row r="56" spans="1:7" x14ac:dyDescent="0.2">
      <c r="A56" s="4">
        <v>2575</v>
      </c>
      <c r="B56" s="10">
        <v>104.9</v>
      </c>
      <c r="C56" s="2">
        <v>-31.23</v>
      </c>
      <c r="D56" s="10">
        <v>101.4</v>
      </c>
      <c r="E56" s="10">
        <v>107.8</v>
      </c>
      <c r="F56" s="10">
        <v>306</v>
      </c>
      <c r="G56" s="10">
        <v>1675</v>
      </c>
    </row>
    <row r="57" spans="1:7" x14ac:dyDescent="0.2">
      <c r="A57" s="4">
        <v>2600</v>
      </c>
      <c r="B57" s="10">
        <v>112.3</v>
      </c>
      <c r="C57" s="2">
        <v>-16</v>
      </c>
      <c r="D57" s="10">
        <v>107.8</v>
      </c>
      <c r="E57" s="10">
        <v>114.4</v>
      </c>
      <c r="F57" s="10">
        <v>700</v>
      </c>
      <c r="G57" s="10">
        <v>7243</v>
      </c>
    </row>
    <row r="58" spans="1:7" x14ac:dyDescent="0.2">
      <c r="A58" s="4">
        <v>2625</v>
      </c>
      <c r="B58" s="10">
        <v>176.19</v>
      </c>
      <c r="C58" s="10">
        <v>0</v>
      </c>
      <c r="D58" s="10">
        <v>114.5</v>
      </c>
      <c r="E58" s="10">
        <v>121.3</v>
      </c>
      <c r="F58" s="10">
        <v>0</v>
      </c>
      <c r="G58" s="10">
        <v>780</v>
      </c>
    </row>
    <row r="59" spans="1:7" x14ac:dyDescent="0.2">
      <c r="A59" s="4">
        <v>2650</v>
      </c>
      <c r="B59" s="10">
        <v>127.4</v>
      </c>
      <c r="C59" s="2">
        <v>-2.6</v>
      </c>
      <c r="D59" s="10">
        <v>121.8</v>
      </c>
      <c r="E59" s="10">
        <v>128.9</v>
      </c>
      <c r="F59" s="10">
        <v>250</v>
      </c>
      <c r="G59" s="10">
        <v>3743</v>
      </c>
    </row>
    <row r="60" spans="1:7" x14ac:dyDescent="0.2">
      <c r="A60" s="4">
        <v>2675</v>
      </c>
      <c r="B60" s="10">
        <v>155</v>
      </c>
      <c r="C60" s="10">
        <v>0</v>
      </c>
      <c r="D60" s="10">
        <v>129.4</v>
      </c>
      <c r="E60" s="10">
        <v>136.69999999999999</v>
      </c>
      <c r="F60" s="10">
        <v>0</v>
      </c>
      <c r="G60" s="10">
        <v>2307</v>
      </c>
    </row>
    <row r="61" spans="1:7" x14ac:dyDescent="0.2">
      <c r="A61" s="4">
        <v>2700</v>
      </c>
      <c r="B61" s="10">
        <v>180.8</v>
      </c>
      <c r="C61" s="10">
        <v>0</v>
      </c>
      <c r="D61" s="10">
        <v>137.69999999999999</v>
      </c>
      <c r="E61" s="10">
        <v>145.30000000000001</v>
      </c>
      <c r="F61" s="10">
        <v>0</v>
      </c>
      <c r="G61" s="10">
        <v>4587</v>
      </c>
    </row>
    <row r="62" spans="1:7" x14ac:dyDescent="0.2">
      <c r="A62" s="4">
        <v>2725</v>
      </c>
      <c r="B62" s="10">
        <v>150</v>
      </c>
      <c r="C62" s="2">
        <v>-12</v>
      </c>
      <c r="D62" s="10">
        <v>146.5</v>
      </c>
      <c r="E62" s="10">
        <v>154.30000000000001</v>
      </c>
      <c r="F62" s="10">
        <v>50</v>
      </c>
      <c r="G62" s="10">
        <v>1003</v>
      </c>
    </row>
    <row r="63" spans="1:7" x14ac:dyDescent="0.2">
      <c r="A63" s="4">
        <v>2750</v>
      </c>
      <c r="B63" s="10">
        <v>162</v>
      </c>
      <c r="C63" s="10">
        <v>0</v>
      </c>
      <c r="D63" s="10">
        <v>155.9</v>
      </c>
      <c r="E63" s="10">
        <v>164</v>
      </c>
      <c r="F63" s="10">
        <v>0</v>
      </c>
      <c r="G63" s="10">
        <v>7513</v>
      </c>
    </row>
    <row r="64" spans="1:7" x14ac:dyDescent="0.2">
      <c r="A64" s="4">
        <v>2775</v>
      </c>
      <c r="B64" s="10">
        <v>235.65</v>
      </c>
      <c r="C64" s="10">
        <v>0</v>
      </c>
      <c r="D64" s="10">
        <v>165.7</v>
      </c>
      <c r="E64" s="10">
        <v>174.2</v>
      </c>
      <c r="F64" s="10">
        <v>0</v>
      </c>
      <c r="G64" s="10">
        <v>2272</v>
      </c>
    </row>
    <row r="65" spans="1:7" x14ac:dyDescent="0.2">
      <c r="A65" s="4">
        <v>2800</v>
      </c>
      <c r="B65" s="10">
        <v>238.63</v>
      </c>
      <c r="C65" s="10">
        <v>0</v>
      </c>
      <c r="D65" s="10">
        <v>176.2</v>
      </c>
      <c r="E65" s="10">
        <v>185.2</v>
      </c>
      <c r="F65" s="10">
        <v>0</v>
      </c>
      <c r="G65" s="10">
        <v>1710</v>
      </c>
    </row>
    <row r="66" spans="1:7" x14ac:dyDescent="0.2">
      <c r="A66" s="4">
        <v>2825</v>
      </c>
      <c r="B66" s="10">
        <v>207.27</v>
      </c>
      <c r="C66" s="10">
        <v>0</v>
      </c>
      <c r="D66" s="10">
        <v>187.5</v>
      </c>
      <c r="E66" s="10">
        <v>196.9</v>
      </c>
      <c r="F66" s="10">
        <v>0</v>
      </c>
      <c r="G66" s="10">
        <v>593</v>
      </c>
    </row>
    <row r="67" spans="1:7" x14ac:dyDescent="0.2">
      <c r="A67" s="4">
        <v>2850</v>
      </c>
      <c r="B67" s="10">
        <v>218.82</v>
      </c>
      <c r="C67" s="10">
        <v>0</v>
      </c>
      <c r="D67" s="10">
        <v>199.7</v>
      </c>
      <c r="E67" s="10">
        <v>209.6</v>
      </c>
      <c r="F67" s="10">
        <v>0</v>
      </c>
      <c r="G67" s="10">
        <v>713</v>
      </c>
    </row>
    <row r="68" spans="1:7" x14ac:dyDescent="0.2">
      <c r="A68" s="4">
        <v>2875</v>
      </c>
      <c r="B68" s="10">
        <v>292.88</v>
      </c>
      <c r="C68" s="10">
        <v>0</v>
      </c>
      <c r="D68" s="10">
        <v>212.8</v>
      </c>
      <c r="E68" s="10">
        <v>223.2</v>
      </c>
      <c r="F68" s="10">
        <v>0</v>
      </c>
      <c r="G68" s="10">
        <v>677</v>
      </c>
    </row>
    <row r="69" spans="1:7" x14ac:dyDescent="0.2">
      <c r="A69" s="4">
        <v>2900</v>
      </c>
      <c r="B69" s="10">
        <v>226.2</v>
      </c>
      <c r="C69" s="10">
        <v>0</v>
      </c>
      <c r="D69" s="10">
        <v>226.7</v>
      </c>
      <c r="E69" s="10">
        <v>237.8</v>
      </c>
      <c r="F69" s="10">
        <v>0</v>
      </c>
      <c r="G69" s="10">
        <v>99</v>
      </c>
    </row>
    <row r="70" spans="1:7" x14ac:dyDescent="0.2">
      <c r="A70" s="4">
        <v>2925</v>
      </c>
      <c r="B70" s="10">
        <v>247.56</v>
      </c>
      <c r="C70" s="10">
        <v>0</v>
      </c>
      <c r="D70" s="10">
        <v>241.3</v>
      </c>
      <c r="E70" s="10">
        <v>253</v>
      </c>
      <c r="F70" s="10">
        <v>0</v>
      </c>
      <c r="G70" s="10">
        <v>48</v>
      </c>
    </row>
    <row r="71" spans="1:7" x14ac:dyDescent="0.2">
      <c r="A71" s="4">
        <v>2950</v>
      </c>
      <c r="B71" s="10">
        <v>232.68</v>
      </c>
      <c r="C71" s="10">
        <v>0</v>
      </c>
      <c r="D71" s="10">
        <v>256.89999999999998</v>
      </c>
      <c r="E71" s="10">
        <v>269.3</v>
      </c>
      <c r="F71" s="10">
        <v>0</v>
      </c>
      <c r="G71" s="10">
        <v>151</v>
      </c>
    </row>
    <row r="72" spans="1:7" x14ac:dyDescent="0.2">
      <c r="A72" s="4">
        <v>2975</v>
      </c>
      <c r="B72" s="10">
        <v>245.65</v>
      </c>
      <c r="C72" s="10">
        <v>0</v>
      </c>
      <c r="D72" s="10">
        <v>273.39999999999998</v>
      </c>
      <c r="E72" s="10">
        <v>286.60000000000002</v>
      </c>
      <c r="F72" s="10">
        <v>0</v>
      </c>
      <c r="G72" s="10">
        <v>19</v>
      </c>
    </row>
    <row r="73" spans="1:7" x14ac:dyDescent="0.2">
      <c r="A73" s="4">
        <v>3000</v>
      </c>
      <c r="B73" s="10">
        <v>278.89999999999998</v>
      </c>
      <c r="C73" s="10">
        <v>0</v>
      </c>
      <c r="D73" s="10">
        <v>290.8</v>
      </c>
      <c r="E73" s="10">
        <v>304.7</v>
      </c>
      <c r="F73" s="10">
        <v>0</v>
      </c>
      <c r="G73" s="10">
        <v>121</v>
      </c>
    </row>
    <row r="74" spans="1:7" x14ac:dyDescent="0.2">
      <c r="A74" s="4">
        <v>3025</v>
      </c>
      <c r="B74" s="10">
        <v>308.82</v>
      </c>
      <c r="C74" s="10">
        <v>0</v>
      </c>
      <c r="D74" s="10">
        <v>309.10000000000002</v>
      </c>
      <c r="E74" s="10">
        <v>323.7</v>
      </c>
      <c r="F74" s="10">
        <v>0</v>
      </c>
      <c r="G74" s="10">
        <v>2</v>
      </c>
    </row>
    <row r="75" spans="1:7" x14ac:dyDescent="0.2">
      <c r="A75" s="4">
        <v>3050</v>
      </c>
      <c r="B75" s="10">
        <v>340.15</v>
      </c>
      <c r="C75" s="10">
        <v>0</v>
      </c>
      <c r="D75" s="10">
        <v>328.3</v>
      </c>
      <c r="E75" s="10">
        <v>343.6</v>
      </c>
      <c r="F75" s="10">
        <v>0</v>
      </c>
      <c r="G75" s="10">
        <v>3</v>
      </c>
    </row>
    <row r="76" spans="1:7" x14ac:dyDescent="0.2">
      <c r="A76" s="4">
        <v>3075</v>
      </c>
      <c r="B76" s="10">
        <v>305</v>
      </c>
      <c r="C76" s="10">
        <v>0</v>
      </c>
      <c r="D76" s="10">
        <v>348.2</v>
      </c>
      <c r="E76" s="10">
        <v>364.2</v>
      </c>
      <c r="F76" s="10">
        <v>0</v>
      </c>
      <c r="G76" s="10">
        <v>2</v>
      </c>
    </row>
    <row r="77" spans="1:7" x14ac:dyDescent="0.2">
      <c r="A77" s="4">
        <v>3100</v>
      </c>
      <c r="B77" s="10">
        <v>352.05</v>
      </c>
      <c r="C77" s="10">
        <v>0</v>
      </c>
      <c r="D77" s="10">
        <v>368.6</v>
      </c>
      <c r="E77" s="10">
        <v>385.2</v>
      </c>
      <c r="F77" s="10">
        <v>0</v>
      </c>
      <c r="G77" s="10">
        <v>1</v>
      </c>
    </row>
    <row r="78" spans="1:7" x14ac:dyDescent="0.2">
      <c r="A78" s="4">
        <v>3125</v>
      </c>
      <c r="B78" s="10">
        <v>0</v>
      </c>
      <c r="C78" s="10">
        <v>0</v>
      </c>
      <c r="D78" s="10">
        <v>390.2</v>
      </c>
      <c r="E78" s="10">
        <v>407.1</v>
      </c>
      <c r="F78" s="10">
        <v>0</v>
      </c>
      <c r="G78" s="10">
        <v>0</v>
      </c>
    </row>
    <row r="79" spans="1:7" x14ac:dyDescent="0.2">
      <c r="A79" s="4">
        <v>3150</v>
      </c>
      <c r="B79" s="10">
        <v>0</v>
      </c>
      <c r="C79" s="10">
        <v>0</v>
      </c>
      <c r="D79" s="10">
        <v>412.2</v>
      </c>
      <c r="E79" s="10">
        <v>429.1</v>
      </c>
      <c r="F79" s="10">
        <v>0</v>
      </c>
      <c r="G79" s="10">
        <v>0</v>
      </c>
    </row>
    <row r="80" spans="1:7" x14ac:dyDescent="0.2">
      <c r="A80" s="4">
        <v>3175</v>
      </c>
      <c r="B80" s="10">
        <v>0</v>
      </c>
      <c r="C80" s="10">
        <v>0</v>
      </c>
      <c r="D80" s="10">
        <v>434.7</v>
      </c>
      <c r="E80" s="10">
        <v>451.6</v>
      </c>
      <c r="F80" s="10">
        <v>0</v>
      </c>
      <c r="G80" s="10">
        <v>0</v>
      </c>
    </row>
    <row r="81" spans="1:7" x14ac:dyDescent="0.2">
      <c r="A81" s="4">
        <v>3200</v>
      </c>
      <c r="B81" s="10">
        <v>425.25</v>
      </c>
      <c r="C81" s="10">
        <v>0</v>
      </c>
      <c r="D81" s="10">
        <v>457.5</v>
      </c>
      <c r="E81" s="10">
        <v>474.7</v>
      </c>
      <c r="F81" s="10">
        <v>0</v>
      </c>
      <c r="G81" s="10">
        <v>1</v>
      </c>
    </row>
    <row r="82" spans="1:7" x14ac:dyDescent="0.2">
      <c r="A82" s="4">
        <v>3250</v>
      </c>
      <c r="B82" s="10">
        <v>0</v>
      </c>
      <c r="C82" s="10">
        <v>0</v>
      </c>
      <c r="D82" s="10">
        <v>503.9</v>
      </c>
      <c r="E82" s="10">
        <v>521.20000000000005</v>
      </c>
      <c r="F82" s="10">
        <v>0</v>
      </c>
      <c r="G82" s="10">
        <v>0</v>
      </c>
    </row>
    <row r="83" spans="1:7" x14ac:dyDescent="0.2">
      <c r="A83" s="4">
        <v>3300</v>
      </c>
      <c r="B83" s="10">
        <v>0</v>
      </c>
      <c r="C83" s="10">
        <v>0</v>
      </c>
      <c r="D83" s="10">
        <v>551.29999999999995</v>
      </c>
      <c r="E83" s="10">
        <v>568.79999999999995</v>
      </c>
      <c r="F83" s="10">
        <v>0</v>
      </c>
      <c r="G83" s="10">
        <v>0</v>
      </c>
    </row>
    <row r="84" spans="1:7" x14ac:dyDescent="0.2">
      <c r="A84" s="4">
        <v>3400</v>
      </c>
      <c r="B84" s="10">
        <v>0</v>
      </c>
      <c r="C84" s="10">
        <v>0</v>
      </c>
      <c r="D84" s="10">
        <v>647.4</v>
      </c>
      <c r="E84" s="10">
        <v>665</v>
      </c>
      <c r="F84" s="10">
        <v>0</v>
      </c>
      <c r="G84" s="10">
        <v>0</v>
      </c>
    </row>
    <row r="85" spans="1:7" x14ac:dyDescent="0.2">
      <c r="A85" s="4">
        <v>3500</v>
      </c>
      <c r="B85" s="10">
        <v>0</v>
      </c>
      <c r="C85" s="10">
        <v>0</v>
      </c>
      <c r="D85" s="10">
        <v>744.5</v>
      </c>
      <c r="E85" s="10">
        <v>761.8</v>
      </c>
      <c r="F85" s="10">
        <v>0</v>
      </c>
      <c r="G85" s="10">
        <v>0</v>
      </c>
    </row>
    <row r="86" spans="1:7" x14ac:dyDescent="0.2">
      <c r="A86" s="4">
        <v>3600</v>
      </c>
      <c r="B86" s="10">
        <v>0</v>
      </c>
      <c r="C86" s="10">
        <v>0</v>
      </c>
      <c r="D86" s="10">
        <v>842</v>
      </c>
      <c r="E86" s="10">
        <v>859.5</v>
      </c>
      <c r="F86" s="10">
        <v>0</v>
      </c>
      <c r="G86" s="10">
        <v>0</v>
      </c>
    </row>
    <row r="87" spans="1:7" x14ac:dyDescent="0.2">
      <c r="A87" s="4">
        <v>3700</v>
      </c>
      <c r="B87" s="10">
        <v>0</v>
      </c>
      <c r="C87" s="10">
        <v>0</v>
      </c>
      <c r="D87" s="10">
        <v>939.6</v>
      </c>
      <c r="E87" s="10">
        <v>956.7</v>
      </c>
      <c r="F87" s="10">
        <v>0</v>
      </c>
      <c r="G87" s="10">
        <v>0</v>
      </c>
    </row>
    <row r="88" spans="1:7" x14ac:dyDescent="0.2">
      <c r="A88" s="4">
        <v>3800</v>
      </c>
      <c r="B88" s="10">
        <v>1095</v>
      </c>
      <c r="C88" s="10">
        <v>0</v>
      </c>
      <c r="D88" s="10">
        <v>1037.4000000000001</v>
      </c>
      <c r="E88" s="10">
        <v>1054.3</v>
      </c>
      <c r="F88" s="10">
        <v>0</v>
      </c>
      <c r="G88" s="10">
        <v>0</v>
      </c>
    </row>
    <row r="89" spans="1:7" x14ac:dyDescent="0.2">
      <c r="A89" s="4">
        <v>3900</v>
      </c>
      <c r="B89" s="10">
        <v>0</v>
      </c>
      <c r="C89" s="10">
        <v>0</v>
      </c>
      <c r="D89" s="10">
        <v>1135.2</v>
      </c>
      <c r="E89" s="10">
        <v>1151.9000000000001</v>
      </c>
      <c r="F89" s="10">
        <v>0</v>
      </c>
      <c r="G89" s="10">
        <v>0</v>
      </c>
    </row>
    <row r="90" spans="1:7" x14ac:dyDescent="0.2">
      <c r="A90" s="4">
        <v>4000</v>
      </c>
      <c r="B90" s="10">
        <v>0</v>
      </c>
      <c r="C90" s="10">
        <v>0</v>
      </c>
      <c r="D90" s="10">
        <v>1233.0999999999999</v>
      </c>
      <c r="E90" s="10">
        <v>1249.5999999999999</v>
      </c>
      <c r="F90" s="10">
        <v>0</v>
      </c>
      <c r="G90" s="10">
        <v>0</v>
      </c>
    </row>
    <row r="91" spans="1:7" x14ac:dyDescent="0.2">
      <c r="A91" s="4">
        <v>4100</v>
      </c>
      <c r="B91" s="10">
        <v>0</v>
      </c>
      <c r="C91" s="10">
        <v>0</v>
      </c>
      <c r="D91" s="10">
        <v>1330.9</v>
      </c>
      <c r="E91" s="10">
        <v>1347.2</v>
      </c>
      <c r="F91" s="10">
        <v>0</v>
      </c>
      <c r="G91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selection activeCell="D20" sqref="D20"/>
    </sheetView>
  </sheetViews>
  <sheetFormatPr baseColWidth="10" defaultRowHeight="16" x14ac:dyDescent="0.2"/>
  <cols>
    <col min="1" max="1" width="10.83203125" style="4"/>
  </cols>
  <sheetData>
    <row r="1" spans="1:7" x14ac:dyDescent="0.2">
      <c r="A1" s="8" t="s">
        <v>0</v>
      </c>
      <c r="B1" s="5" t="s">
        <v>13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2">
      <c r="A2" s="4">
        <v>1100</v>
      </c>
      <c r="B2" s="1">
        <v>0</v>
      </c>
      <c r="C2" s="1">
        <v>0</v>
      </c>
      <c r="D2" s="1">
        <v>1584.1</v>
      </c>
      <c r="E2" s="1">
        <v>1603.5</v>
      </c>
      <c r="F2" s="1">
        <v>0</v>
      </c>
      <c r="G2" s="1">
        <v>0</v>
      </c>
    </row>
    <row r="3" spans="1:7" x14ac:dyDescent="0.2">
      <c r="A3" s="4">
        <v>1200</v>
      </c>
      <c r="B3" s="1">
        <v>0</v>
      </c>
      <c r="C3" s="1">
        <v>0</v>
      </c>
      <c r="D3" s="1">
        <v>1487</v>
      </c>
      <c r="E3" s="1">
        <v>1506.3</v>
      </c>
      <c r="F3" s="1">
        <v>0</v>
      </c>
      <c r="G3" s="1">
        <v>0</v>
      </c>
    </row>
    <row r="4" spans="1:7" x14ac:dyDescent="0.2">
      <c r="A4" s="4">
        <v>1250</v>
      </c>
      <c r="B4" s="1">
        <v>0</v>
      </c>
      <c r="C4" s="1">
        <v>0</v>
      </c>
      <c r="D4" s="1">
        <v>1438.5</v>
      </c>
      <c r="E4" s="1">
        <v>1458.1</v>
      </c>
      <c r="F4" s="1">
        <v>0</v>
      </c>
      <c r="G4" s="1">
        <v>0</v>
      </c>
    </row>
    <row r="5" spans="1:7" x14ac:dyDescent="0.2">
      <c r="A5" s="4">
        <v>1300</v>
      </c>
      <c r="B5" s="1">
        <v>0</v>
      </c>
      <c r="C5" s="1">
        <v>0</v>
      </c>
      <c r="D5" s="1">
        <v>1390.1</v>
      </c>
      <c r="E5" s="1">
        <v>1409.4</v>
      </c>
      <c r="F5" s="1">
        <v>0</v>
      </c>
      <c r="G5" s="1">
        <v>0</v>
      </c>
    </row>
    <row r="6" spans="1:7" x14ac:dyDescent="0.2">
      <c r="A6" s="4">
        <v>1325</v>
      </c>
      <c r="B6" s="1">
        <v>0</v>
      </c>
      <c r="C6" s="1">
        <v>0</v>
      </c>
      <c r="D6" s="1">
        <v>1366</v>
      </c>
      <c r="E6" s="1">
        <v>1385.3</v>
      </c>
      <c r="F6" s="1">
        <v>0</v>
      </c>
      <c r="G6" s="1">
        <v>0</v>
      </c>
    </row>
    <row r="7" spans="1:7" x14ac:dyDescent="0.2">
      <c r="A7" s="4">
        <v>1350</v>
      </c>
      <c r="B7" s="1">
        <v>0</v>
      </c>
      <c r="C7" s="1">
        <v>0</v>
      </c>
      <c r="D7" s="1">
        <v>1341.8</v>
      </c>
      <c r="E7" s="1">
        <v>1361.4</v>
      </c>
      <c r="F7" s="1">
        <v>0</v>
      </c>
      <c r="G7" s="1">
        <v>0</v>
      </c>
    </row>
    <row r="8" spans="1:7" x14ac:dyDescent="0.2">
      <c r="A8" s="4">
        <v>1375</v>
      </c>
      <c r="B8" s="1">
        <v>0</v>
      </c>
      <c r="C8" s="1">
        <v>0</v>
      </c>
      <c r="D8" s="1">
        <v>1317.7</v>
      </c>
      <c r="E8" s="1">
        <v>1337.3</v>
      </c>
      <c r="F8" s="1">
        <v>0</v>
      </c>
      <c r="G8" s="1">
        <v>0</v>
      </c>
    </row>
    <row r="9" spans="1:7" x14ac:dyDescent="0.2">
      <c r="A9" s="4">
        <v>1400</v>
      </c>
      <c r="B9" s="1">
        <v>0</v>
      </c>
      <c r="C9" s="1">
        <v>0</v>
      </c>
      <c r="D9" s="1">
        <v>1293.5999999999999</v>
      </c>
      <c r="E9" s="1">
        <v>1312.9</v>
      </c>
      <c r="F9" s="1">
        <v>0</v>
      </c>
      <c r="G9" s="1">
        <v>0</v>
      </c>
    </row>
    <row r="10" spans="1:7" x14ac:dyDescent="0.2">
      <c r="A10" s="4">
        <v>1425</v>
      </c>
      <c r="B10" s="1">
        <v>0</v>
      </c>
      <c r="C10" s="1">
        <v>0</v>
      </c>
      <c r="D10" s="1">
        <v>1269.5</v>
      </c>
      <c r="E10" s="1">
        <v>1288.9000000000001</v>
      </c>
      <c r="F10" s="1">
        <v>0</v>
      </c>
      <c r="G10" s="1">
        <v>0</v>
      </c>
    </row>
    <row r="11" spans="1:7" x14ac:dyDescent="0.2">
      <c r="A11" s="4">
        <v>1450</v>
      </c>
      <c r="B11" s="1">
        <v>0</v>
      </c>
      <c r="C11" s="1">
        <v>0</v>
      </c>
      <c r="D11" s="1">
        <v>1245.7</v>
      </c>
      <c r="E11" s="1">
        <v>1265.0999999999999</v>
      </c>
      <c r="F11" s="1">
        <v>0</v>
      </c>
      <c r="G11" s="1">
        <v>0</v>
      </c>
    </row>
    <row r="12" spans="1:7" x14ac:dyDescent="0.2">
      <c r="A12" s="4">
        <v>1475</v>
      </c>
      <c r="B12" s="1">
        <v>0</v>
      </c>
      <c r="C12" s="1">
        <v>0</v>
      </c>
      <c r="D12" s="1">
        <v>1221.5</v>
      </c>
      <c r="E12" s="1">
        <v>1240.8</v>
      </c>
      <c r="F12" s="1">
        <v>0</v>
      </c>
      <c r="G12" s="1">
        <v>0</v>
      </c>
    </row>
    <row r="13" spans="1:7" x14ac:dyDescent="0.2">
      <c r="A13" s="4">
        <v>1500</v>
      </c>
      <c r="B13" s="1">
        <v>1155</v>
      </c>
      <c r="C13" s="1">
        <v>0</v>
      </c>
      <c r="D13" s="1">
        <v>1197.4000000000001</v>
      </c>
      <c r="E13" s="1">
        <v>1217</v>
      </c>
      <c r="F13" s="1">
        <v>0</v>
      </c>
      <c r="G13" s="1">
        <v>0</v>
      </c>
    </row>
    <row r="14" spans="1:7" x14ac:dyDescent="0.2">
      <c r="A14" s="4">
        <v>1525</v>
      </c>
      <c r="B14" s="1">
        <v>0</v>
      </c>
      <c r="C14" s="1">
        <v>0</v>
      </c>
      <c r="D14" s="1">
        <v>1173.5999999999999</v>
      </c>
      <c r="E14" s="1">
        <v>1192.9000000000001</v>
      </c>
      <c r="F14" s="1">
        <v>0</v>
      </c>
      <c r="G14" s="1">
        <v>0</v>
      </c>
    </row>
    <row r="15" spans="1:7" x14ac:dyDescent="0.2">
      <c r="A15" s="4">
        <v>1550</v>
      </c>
      <c r="B15" s="1">
        <v>0</v>
      </c>
      <c r="C15" s="1">
        <v>0</v>
      </c>
      <c r="D15" s="1">
        <v>1149.5999999999999</v>
      </c>
      <c r="E15" s="1">
        <v>1168.8</v>
      </c>
      <c r="F15" s="1">
        <v>0</v>
      </c>
      <c r="G15" s="1">
        <v>0</v>
      </c>
    </row>
    <row r="16" spans="1:7" x14ac:dyDescent="0.2">
      <c r="A16" s="4">
        <v>1575</v>
      </c>
      <c r="B16" s="1">
        <v>0</v>
      </c>
      <c r="C16" s="1">
        <v>0</v>
      </c>
      <c r="D16" s="1">
        <v>1125.9000000000001</v>
      </c>
      <c r="E16" s="1">
        <v>1145.0999999999999</v>
      </c>
      <c r="F16" s="1">
        <v>0</v>
      </c>
      <c r="G16" s="1">
        <v>0</v>
      </c>
    </row>
    <row r="17" spans="1:7" x14ac:dyDescent="0.2">
      <c r="A17" s="4">
        <v>1600</v>
      </c>
      <c r="B17" s="1">
        <v>0</v>
      </c>
      <c r="C17" s="1">
        <v>0</v>
      </c>
      <c r="D17" s="1">
        <v>1101.9000000000001</v>
      </c>
      <c r="E17" s="1">
        <v>1121.3</v>
      </c>
      <c r="F17" s="1">
        <v>0</v>
      </c>
      <c r="G17" s="1">
        <v>0</v>
      </c>
    </row>
    <row r="18" spans="1:7" x14ac:dyDescent="0.2">
      <c r="A18" s="4">
        <v>1625</v>
      </c>
      <c r="B18" s="1">
        <v>0</v>
      </c>
      <c r="C18" s="1">
        <v>0</v>
      </c>
      <c r="D18" s="1">
        <v>1078</v>
      </c>
      <c r="E18" s="1">
        <v>1097.5999999999999</v>
      </c>
      <c r="F18" s="1">
        <v>0</v>
      </c>
      <c r="G18" s="1">
        <v>0</v>
      </c>
    </row>
    <row r="19" spans="1:7" x14ac:dyDescent="0.2">
      <c r="A19" s="4">
        <v>1650</v>
      </c>
      <c r="B19" s="1">
        <v>1112</v>
      </c>
      <c r="C19" s="1">
        <v>0</v>
      </c>
      <c r="D19" s="1">
        <v>1054.2</v>
      </c>
      <c r="E19" s="1">
        <v>1073.7</v>
      </c>
      <c r="F19" s="1">
        <v>0</v>
      </c>
      <c r="G19" s="1">
        <v>5</v>
      </c>
    </row>
    <row r="20" spans="1:7" x14ac:dyDescent="0.2">
      <c r="A20" s="4">
        <v>1675</v>
      </c>
      <c r="B20" s="1">
        <v>0</v>
      </c>
      <c r="C20" s="1">
        <v>0</v>
      </c>
      <c r="D20" s="1">
        <v>1030.5999999999999</v>
      </c>
      <c r="E20" s="1">
        <v>1050.0999999999999</v>
      </c>
      <c r="F20" s="1">
        <v>0</v>
      </c>
      <c r="G20" s="1">
        <v>0</v>
      </c>
    </row>
    <row r="21" spans="1:7" x14ac:dyDescent="0.2">
      <c r="A21" s="4">
        <v>1700</v>
      </c>
      <c r="B21" s="1">
        <v>0</v>
      </c>
      <c r="C21" s="1">
        <v>0</v>
      </c>
      <c r="D21" s="1">
        <v>1006.9</v>
      </c>
      <c r="E21" s="1">
        <v>1026.3</v>
      </c>
      <c r="F21" s="1">
        <v>0</v>
      </c>
      <c r="G21" s="1">
        <v>0</v>
      </c>
    </row>
    <row r="22" spans="1:7" x14ac:dyDescent="0.2">
      <c r="A22" s="4">
        <v>1725</v>
      </c>
      <c r="B22" s="1">
        <v>0</v>
      </c>
      <c r="C22" s="1">
        <v>0</v>
      </c>
      <c r="D22" s="1">
        <v>983.4</v>
      </c>
      <c r="E22" s="1">
        <v>1002.6</v>
      </c>
      <c r="F22" s="1">
        <v>0</v>
      </c>
      <c r="G22" s="1">
        <v>0</v>
      </c>
    </row>
    <row r="23" spans="1:7" x14ac:dyDescent="0.2">
      <c r="A23" s="4">
        <v>1750</v>
      </c>
      <c r="B23" s="1">
        <v>0</v>
      </c>
      <c r="C23" s="1">
        <v>0</v>
      </c>
      <c r="D23" s="1">
        <v>959.9</v>
      </c>
      <c r="E23" s="1">
        <v>979</v>
      </c>
      <c r="F23" s="1">
        <v>0</v>
      </c>
      <c r="G23" s="1">
        <v>0</v>
      </c>
    </row>
    <row r="24" spans="1:7" x14ac:dyDescent="0.2">
      <c r="A24" s="4">
        <v>1775</v>
      </c>
      <c r="B24" s="1">
        <v>0</v>
      </c>
      <c r="C24" s="1">
        <v>0</v>
      </c>
      <c r="D24" s="1">
        <v>936.5</v>
      </c>
      <c r="E24" s="1">
        <v>955.5</v>
      </c>
      <c r="F24" s="1">
        <v>0</v>
      </c>
      <c r="G24" s="1">
        <v>0</v>
      </c>
    </row>
    <row r="25" spans="1:7" x14ac:dyDescent="0.2">
      <c r="A25" s="4">
        <v>1800</v>
      </c>
      <c r="B25" s="1">
        <v>875</v>
      </c>
      <c r="C25" s="1">
        <v>0</v>
      </c>
      <c r="D25" s="1">
        <v>913.3</v>
      </c>
      <c r="E25" s="1">
        <v>932.2</v>
      </c>
      <c r="F25" s="1">
        <v>0</v>
      </c>
      <c r="G25" s="1">
        <v>0</v>
      </c>
    </row>
    <row r="26" spans="1:7" x14ac:dyDescent="0.2">
      <c r="A26" s="4">
        <v>1825</v>
      </c>
      <c r="B26" s="1">
        <v>0</v>
      </c>
      <c r="C26" s="1">
        <v>0</v>
      </c>
      <c r="D26" s="1">
        <v>890</v>
      </c>
      <c r="E26" s="1">
        <v>908.7</v>
      </c>
      <c r="F26" s="1">
        <v>0</v>
      </c>
      <c r="G26" s="1">
        <v>0</v>
      </c>
    </row>
    <row r="27" spans="1:7" x14ac:dyDescent="0.2">
      <c r="A27" s="4">
        <v>1850</v>
      </c>
      <c r="B27" s="1">
        <v>0</v>
      </c>
      <c r="C27" s="1">
        <v>0</v>
      </c>
      <c r="D27" s="1">
        <v>866.8</v>
      </c>
      <c r="E27" s="1">
        <v>885.4</v>
      </c>
      <c r="F27" s="1">
        <v>0</v>
      </c>
      <c r="G27" s="1">
        <v>0</v>
      </c>
    </row>
    <row r="28" spans="1:7" x14ac:dyDescent="0.2">
      <c r="A28" s="4">
        <v>1875</v>
      </c>
      <c r="B28" s="1">
        <v>0</v>
      </c>
      <c r="C28" s="1">
        <v>0</v>
      </c>
      <c r="D28" s="1">
        <v>843.4</v>
      </c>
      <c r="E28" s="1">
        <v>861.9</v>
      </c>
      <c r="F28" s="1">
        <v>0</v>
      </c>
      <c r="G28" s="1">
        <v>0</v>
      </c>
    </row>
    <row r="29" spans="1:7" x14ac:dyDescent="0.2">
      <c r="A29" s="4">
        <v>1900</v>
      </c>
      <c r="B29" s="1">
        <v>0</v>
      </c>
      <c r="C29" s="1">
        <v>0</v>
      </c>
      <c r="D29" s="1">
        <v>820.3</v>
      </c>
      <c r="E29" s="1">
        <v>838.7</v>
      </c>
      <c r="F29" s="1">
        <v>0</v>
      </c>
      <c r="G29" s="1">
        <v>0</v>
      </c>
    </row>
    <row r="30" spans="1:7" x14ac:dyDescent="0.2">
      <c r="A30" s="4">
        <v>1925</v>
      </c>
      <c r="B30" s="1">
        <v>855</v>
      </c>
      <c r="C30" s="1">
        <v>0</v>
      </c>
      <c r="D30" s="1">
        <v>797.4</v>
      </c>
      <c r="E30" s="1">
        <v>815.6</v>
      </c>
      <c r="F30" s="1">
        <v>0</v>
      </c>
      <c r="G30" s="1">
        <v>8</v>
      </c>
    </row>
    <row r="31" spans="1:7" x14ac:dyDescent="0.2">
      <c r="A31" s="4">
        <v>1950</v>
      </c>
      <c r="B31" s="1">
        <v>0</v>
      </c>
      <c r="C31" s="1">
        <v>0</v>
      </c>
      <c r="D31" s="1">
        <v>774.4</v>
      </c>
      <c r="E31" s="1">
        <v>792.5</v>
      </c>
      <c r="F31" s="1">
        <v>0</v>
      </c>
      <c r="G31" s="1">
        <v>0</v>
      </c>
    </row>
    <row r="32" spans="1:7" x14ac:dyDescent="0.2">
      <c r="A32" s="4">
        <v>1975</v>
      </c>
      <c r="B32" s="1">
        <v>0</v>
      </c>
      <c r="C32" s="1">
        <v>0</v>
      </c>
      <c r="D32" s="1">
        <v>751.7</v>
      </c>
      <c r="E32" s="1">
        <v>769.5</v>
      </c>
      <c r="F32" s="1">
        <v>0</v>
      </c>
      <c r="G32" s="1">
        <v>0</v>
      </c>
    </row>
    <row r="33" spans="1:7" x14ac:dyDescent="0.2">
      <c r="A33" s="4">
        <v>2000</v>
      </c>
      <c r="B33" s="1">
        <v>765.65</v>
      </c>
      <c r="C33" s="1">
        <v>0</v>
      </c>
      <c r="D33" s="1">
        <v>729</v>
      </c>
      <c r="E33" s="1">
        <v>746.7</v>
      </c>
      <c r="F33" s="1">
        <v>0</v>
      </c>
      <c r="G33" s="1">
        <v>2</v>
      </c>
    </row>
    <row r="34" spans="1:7" x14ac:dyDescent="0.2">
      <c r="A34" s="4">
        <v>2025</v>
      </c>
      <c r="B34" s="1">
        <v>706.06</v>
      </c>
      <c r="C34" s="1">
        <v>0</v>
      </c>
      <c r="D34" s="1">
        <v>706.4</v>
      </c>
      <c r="E34" s="1">
        <v>723.9</v>
      </c>
      <c r="F34" s="1">
        <v>0</v>
      </c>
      <c r="G34" s="1">
        <v>4</v>
      </c>
    </row>
    <row r="35" spans="1:7" x14ac:dyDescent="0.2">
      <c r="A35" s="4">
        <v>2050</v>
      </c>
      <c r="B35" s="1">
        <v>684.35</v>
      </c>
      <c r="C35" s="1">
        <v>0</v>
      </c>
      <c r="D35" s="1">
        <v>683.8</v>
      </c>
      <c r="E35" s="1">
        <v>701.1</v>
      </c>
      <c r="F35" s="1">
        <v>0</v>
      </c>
      <c r="G35" s="1">
        <v>4</v>
      </c>
    </row>
    <row r="36" spans="1:7" x14ac:dyDescent="0.2">
      <c r="A36" s="4">
        <v>2075</v>
      </c>
      <c r="B36" s="1">
        <v>787.62</v>
      </c>
      <c r="C36" s="1">
        <v>0</v>
      </c>
      <c r="D36" s="1">
        <v>661.4</v>
      </c>
      <c r="E36" s="1">
        <v>678.6</v>
      </c>
      <c r="F36" s="1">
        <v>0</v>
      </c>
      <c r="G36" s="1">
        <v>1</v>
      </c>
    </row>
    <row r="37" spans="1:7" x14ac:dyDescent="0.2">
      <c r="A37" s="4">
        <v>2100</v>
      </c>
      <c r="B37" s="1">
        <v>722.7</v>
      </c>
      <c r="C37" s="1">
        <v>0</v>
      </c>
      <c r="D37" s="1">
        <v>639.20000000000005</v>
      </c>
      <c r="E37" s="1">
        <v>656.1</v>
      </c>
      <c r="F37" s="1">
        <v>0</v>
      </c>
      <c r="G37" s="1">
        <v>1</v>
      </c>
    </row>
    <row r="38" spans="1:7" x14ac:dyDescent="0.2">
      <c r="A38" s="4">
        <v>2125</v>
      </c>
      <c r="B38" s="1">
        <v>703.85</v>
      </c>
      <c r="C38" s="1">
        <v>0</v>
      </c>
      <c r="D38" s="1">
        <v>616.9</v>
      </c>
      <c r="E38" s="1">
        <v>633.70000000000005</v>
      </c>
      <c r="F38" s="1">
        <v>0</v>
      </c>
      <c r="G38" s="1">
        <v>6</v>
      </c>
    </row>
    <row r="39" spans="1:7" x14ac:dyDescent="0.2">
      <c r="A39" s="4">
        <v>2150</v>
      </c>
      <c r="B39" s="1">
        <v>681.85</v>
      </c>
      <c r="C39" s="1">
        <v>0</v>
      </c>
      <c r="D39" s="1">
        <v>595</v>
      </c>
      <c r="E39" s="1">
        <v>611.5</v>
      </c>
      <c r="F39" s="1">
        <v>0</v>
      </c>
      <c r="G39" s="1">
        <v>6</v>
      </c>
    </row>
    <row r="40" spans="1:7" x14ac:dyDescent="0.2">
      <c r="A40" s="4">
        <v>2175</v>
      </c>
      <c r="B40" s="1">
        <v>696.9</v>
      </c>
      <c r="C40" s="1">
        <v>0</v>
      </c>
      <c r="D40" s="1">
        <v>573.1</v>
      </c>
      <c r="E40" s="1">
        <v>589.29999999999995</v>
      </c>
      <c r="F40" s="1">
        <v>0</v>
      </c>
      <c r="G40" s="1">
        <v>14</v>
      </c>
    </row>
    <row r="41" spans="1:7" x14ac:dyDescent="0.2">
      <c r="A41" s="4">
        <v>2200</v>
      </c>
      <c r="B41" s="1">
        <v>610</v>
      </c>
      <c r="C41" s="1">
        <v>0</v>
      </c>
      <c r="D41" s="1">
        <v>551.5</v>
      </c>
      <c r="E41" s="1">
        <v>567.5</v>
      </c>
      <c r="F41" s="1">
        <v>0</v>
      </c>
      <c r="G41" s="1">
        <v>32</v>
      </c>
    </row>
    <row r="42" spans="1:7" x14ac:dyDescent="0.2">
      <c r="A42" s="4">
        <v>2225</v>
      </c>
      <c r="B42" s="1">
        <v>682.95</v>
      </c>
      <c r="C42" s="1">
        <v>0</v>
      </c>
      <c r="D42" s="1">
        <v>529.6</v>
      </c>
      <c r="E42" s="1">
        <v>545.5</v>
      </c>
      <c r="F42" s="1">
        <v>0</v>
      </c>
      <c r="G42" s="1">
        <v>6</v>
      </c>
    </row>
    <row r="43" spans="1:7" x14ac:dyDescent="0.2">
      <c r="A43" s="4">
        <v>2250</v>
      </c>
      <c r="B43" s="1">
        <v>662</v>
      </c>
      <c r="C43" s="1">
        <v>0</v>
      </c>
      <c r="D43" s="1">
        <v>508.3</v>
      </c>
      <c r="E43" s="1">
        <v>523.9</v>
      </c>
      <c r="F43" s="1">
        <v>0</v>
      </c>
      <c r="G43" s="1">
        <v>5</v>
      </c>
    </row>
    <row r="44" spans="1:7" x14ac:dyDescent="0.2">
      <c r="A44" s="4">
        <v>2275</v>
      </c>
      <c r="B44" s="1">
        <v>606.15</v>
      </c>
      <c r="C44" s="1">
        <v>0</v>
      </c>
      <c r="D44" s="1">
        <v>487.1</v>
      </c>
      <c r="E44" s="1">
        <v>502.4</v>
      </c>
      <c r="F44" s="1">
        <v>0</v>
      </c>
      <c r="G44" s="1">
        <v>4</v>
      </c>
    </row>
    <row r="45" spans="1:7" x14ac:dyDescent="0.2">
      <c r="A45" s="4">
        <v>2300</v>
      </c>
      <c r="B45" s="1">
        <v>425.9</v>
      </c>
      <c r="C45" s="1">
        <v>0</v>
      </c>
      <c r="D45" s="1">
        <v>465.9</v>
      </c>
      <c r="E45" s="1">
        <v>481</v>
      </c>
      <c r="F45" s="1">
        <v>0</v>
      </c>
      <c r="G45" s="1">
        <v>28</v>
      </c>
    </row>
    <row r="46" spans="1:7" x14ac:dyDescent="0.2">
      <c r="A46" s="4">
        <v>2325</v>
      </c>
      <c r="B46" s="1">
        <v>404.9</v>
      </c>
      <c r="C46" s="1">
        <v>0</v>
      </c>
      <c r="D46" s="1">
        <v>445.2</v>
      </c>
      <c r="E46" s="1">
        <v>459.9</v>
      </c>
      <c r="F46" s="1">
        <v>0</v>
      </c>
      <c r="G46" s="1">
        <v>9</v>
      </c>
    </row>
    <row r="47" spans="1:7" x14ac:dyDescent="0.2">
      <c r="A47" s="4">
        <v>2350</v>
      </c>
      <c r="B47" s="1">
        <v>491.82</v>
      </c>
      <c r="C47" s="1">
        <v>0</v>
      </c>
      <c r="D47" s="1">
        <v>424.5</v>
      </c>
      <c r="E47" s="1">
        <v>439</v>
      </c>
      <c r="F47" s="1">
        <v>0</v>
      </c>
      <c r="G47" s="1">
        <v>19</v>
      </c>
    </row>
    <row r="48" spans="1:7" x14ac:dyDescent="0.2">
      <c r="A48" s="4">
        <v>2375</v>
      </c>
      <c r="B48" s="1">
        <v>379.47</v>
      </c>
      <c r="C48" s="1">
        <v>0</v>
      </c>
      <c r="D48" s="1">
        <v>404</v>
      </c>
      <c r="E48" s="1">
        <v>418.2</v>
      </c>
      <c r="F48" s="1">
        <v>0</v>
      </c>
      <c r="G48" s="1">
        <v>84</v>
      </c>
    </row>
    <row r="49" spans="1:7" x14ac:dyDescent="0.2">
      <c r="A49" s="4">
        <v>2400</v>
      </c>
      <c r="B49" s="1">
        <v>359.97</v>
      </c>
      <c r="C49" s="1">
        <v>0</v>
      </c>
      <c r="D49" s="1">
        <v>383.9</v>
      </c>
      <c r="E49" s="1">
        <v>397.8</v>
      </c>
      <c r="F49" s="1">
        <v>0</v>
      </c>
      <c r="G49" s="1">
        <v>719</v>
      </c>
    </row>
    <row r="50" spans="1:7" x14ac:dyDescent="0.2">
      <c r="A50" s="4">
        <v>2425</v>
      </c>
      <c r="B50" s="1">
        <v>324.38</v>
      </c>
      <c r="C50" s="1">
        <v>0</v>
      </c>
      <c r="D50" s="1">
        <v>363.9</v>
      </c>
      <c r="E50" s="1">
        <v>377.5</v>
      </c>
      <c r="F50" s="1">
        <v>0</v>
      </c>
      <c r="G50" s="1">
        <v>11</v>
      </c>
    </row>
    <row r="51" spans="1:7" x14ac:dyDescent="0.2">
      <c r="A51" s="4">
        <v>2450</v>
      </c>
      <c r="B51" s="1">
        <v>322.52999999999997</v>
      </c>
      <c r="C51" s="1">
        <v>0</v>
      </c>
      <c r="D51" s="1">
        <v>344.3</v>
      </c>
      <c r="E51" s="1">
        <v>357.6</v>
      </c>
      <c r="F51" s="1">
        <v>0</v>
      </c>
      <c r="G51" s="1">
        <v>152</v>
      </c>
    </row>
    <row r="52" spans="1:7" x14ac:dyDescent="0.2">
      <c r="A52" s="4">
        <v>2475</v>
      </c>
      <c r="B52" s="1">
        <v>382</v>
      </c>
      <c r="C52" s="1">
        <v>0</v>
      </c>
      <c r="D52" s="1">
        <v>324.89999999999998</v>
      </c>
      <c r="E52" s="1">
        <v>337.8</v>
      </c>
      <c r="F52" s="1">
        <v>0</v>
      </c>
      <c r="G52" s="1">
        <v>149</v>
      </c>
    </row>
    <row r="53" spans="1:7" x14ac:dyDescent="0.2">
      <c r="A53" s="4">
        <v>2500</v>
      </c>
      <c r="B53" s="1">
        <v>299.44</v>
      </c>
      <c r="C53" s="1">
        <v>0</v>
      </c>
      <c r="D53" s="1">
        <v>305.8</v>
      </c>
      <c r="E53" s="1">
        <v>318.39999999999998</v>
      </c>
      <c r="F53" s="1">
        <v>0</v>
      </c>
      <c r="G53" s="1">
        <v>271</v>
      </c>
    </row>
    <row r="54" spans="1:7" x14ac:dyDescent="0.2">
      <c r="A54" s="4">
        <v>2525</v>
      </c>
      <c r="B54" s="1">
        <v>258.95999999999998</v>
      </c>
      <c r="C54" s="1">
        <v>0</v>
      </c>
      <c r="D54" s="1">
        <v>287.10000000000002</v>
      </c>
      <c r="E54" s="1">
        <v>299.3</v>
      </c>
      <c r="F54" s="1">
        <v>0</v>
      </c>
      <c r="G54" s="1">
        <v>94</v>
      </c>
    </row>
    <row r="55" spans="1:7" x14ac:dyDescent="0.2">
      <c r="A55" s="4">
        <v>2550</v>
      </c>
      <c r="B55" s="1">
        <v>223.92</v>
      </c>
      <c r="C55" s="1">
        <v>0</v>
      </c>
      <c r="D55" s="1">
        <v>268.7</v>
      </c>
      <c r="E55" s="1">
        <v>280.60000000000002</v>
      </c>
      <c r="F55" s="1">
        <v>0</v>
      </c>
      <c r="G55" s="1">
        <v>214</v>
      </c>
    </row>
    <row r="56" spans="1:7" x14ac:dyDescent="0.2">
      <c r="A56" s="4">
        <v>2575</v>
      </c>
      <c r="B56" s="1">
        <v>238.37</v>
      </c>
      <c r="C56" s="1">
        <v>0</v>
      </c>
      <c r="D56" s="1">
        <v>250.6</v>
      </c>
      <c r="E56" s="1">
        <v>262.10000000000002</v>
      </c>
      <c r="F56" s="1">
        <v>0</v>
      </c>
      <c r="G56" s="1">
        <v>1038</v>
      </c>
    </row>
    <row r="57" spans="1:7" x14ac:dyDescent="0.2">
      <c r="A57" s="4">
        <v>2600</v>
      </c>
      <c r="B57" s="1">
        <v>220</v>
      </c>
      <c r="C57" s="1">
        <v>0</v>
      </c>
      <c r="D57" s="1">
        <v>233</v>
      </c>
      <c r="E57" s="1">
        <v>244.1</v>
      </c>
      <c r="F57" s="1">
        <v>0</v>
      </c>
      <c r="G57" s="1">
        <v>1581</v>
      </c>
    </row>
    <row r="58" spans="1:7" x14ac:dyDescent="0.2">
      <c r="A58" s="4">
        <v>2625</v>
      </c>
      <c r="B58" s="1">
        <v>200.2</v>
      </c>
      <c r="C58" s="1">
        <v>0</v>
      </c>
      <c r="D58" s="1">
        <v>215.6</v>
      </c>
      <c r="E58" s="1">
        <v>226.4</v>
      </c>
      <c r="F58" s="1">
        <v>0</v>
      </c>
      <c r="G58" s="1">
        <v>1445</v>
      </c>
    </row>
    <row r="59" spans="1:7" x14ac:dyDescent="0.2">
      <c r="A59" s="4">
        <v>2650</v>
      </c>
      <c r="B59" s="1">
        <v>183.84</v>
      </c>
      <c r="C59" s="1">
        <v>0</v>
      </c>
      <c r="D59" s="1">
        <v>198.8</v>
      </c>
      <c r="E59" s="1">
        <v>209.2</v>
      </c>
      <c r="F59" s="1">
        <v>0</v>
      </c>
      <c r="G59" s="1">
        <v>3461</v>
      </c>
    </row>
    <row r="60" spans="1:7" x14ac:dyDescent="0.2">
      <c r="A60" s="4">
        <v>2675</v>
      </c>
      <c r="B60" s="1">
        <v>173</v>
      </c>
      <c r="C60" s="1">
        <v>0</v>
      </c>
      <c r="D60" s="1">
        <v>182.5</v>
      </c>
      <c r="E60" s="1">
        <v>192.5</v>
      </c>
      <c r="F60" s="1">
        <v>0</v>
      </c>
      <c r="G60" s="1">
        <v>2983</v>
      </c>
    </row>
    <row r="61" spans="1:7" x14ac:dyDescent="0.2">
      <c r="A61" s="4">
        <v>2700</v>
      </c>
      <c r="B61" s="1">
        <v>166</v>
      </c>
      <c r="C61" s="1">
        <v>0</v>
      </c>
      <c r="D61" s="1">
        <v>166.5</v>
      </c>
      <c r="E61" s="1">
        <v>176.2</v>
      </c>
      <c r="F61" s="1">
        <v>0</v>
      </c>
      <c r="G61" s="1">
        <v>3536</v>
      </c>
    </row>
    <row r="62" spans="1:7" x14ac:dyDescent="0.2">
      <c r="A62" s="4">
        <v>2725</v>
      </c>
      <c r="B62" s="1">
        <v>155.69999999999999</v>
      </c>
      <c r="C62" s="3">
        <v>15.7</v>
      </c>
      <c r="D62" s="1">
        <v>151.5</v>
      </c>
      <c r="E62" s="1">
        <v>160.80000000000001</v>
      </c>
      <c r="F62" s="1">
        <v>50</v>
      </c>
      <c r="G62" s="1">
        <v>5276</v>
      </c>
    </row>
    <row r="63" spans="1:7" x14ac:dyDescent="0.2">
      <c r="A63" s="4">
        <v>2750</v>
      </c>
      <c r="B63" s="1">
        <v>142.5</v>
      </c>
      <c r="C63" s="1">
        <v>0</v>
      </c>
      <c r="D63" s="1">
        <v>136.5</v>
      </c>
      <c r="E63" s="1">
        <v>145.4</v>
      </c>
      <c r="F63" s="1">
        <v>0</v>
      </c>
      <c r="G63" s="1">
        <v>5610</v>
      </c>
    </row>
    <row r="64" spans="1:7" x14ac:dyDescent="0.2">
      <c r="A64" s="4">
        <v>2775</v>
      </c>
      <c r="B64" s="1">
        <v>120</v>
      </c>
      <c r="C64" s="1">
        <v>0</v>
      </c>
      <c r="D64" s="1">
        <v>122.3</v>
      </c>
      <c r="E64" s="1">
        <v>130.9</v>
      </c>
      <c r="F64" s="1">
        <v>0</v>
      </c>
      <c r="G64" s="1">
        <v>1585</v>
      </c>
    </row>
    <row r="65" spans="1:7" x14ac:dyDescent="0.2">
      <c r="A65" s="4">
        <v>2800</v>
      </c>
      <c r="B65" s="1">
        <v>112.9</v>
      </c>
      <c r="C65" s="3">
        <v>3.93</v>
      </c>
      <c r="D65" s="1">
        <v>109</v>
      </c>
      <c r="E65" s="1">
        <v>117.2</v>
      </c>
      <c r="F65" s="1">
        <v>281</v>
      </c>
      <c r="G65" s="1">
        <v>2584</v>
      </c>
    </row>
    <row r="66" spans="1:7" x14ac:dyDescent="0.2">
      <c r="A66" s="4">
        <v>2825</v>
      </c>
      <c r="B66" s="1">
        <v>94</v>
      </c>
      <c r="C66" s="1">
        <v>0</v>
      </c>
      <c r="D66" s="1">
        <v>96.3</v>
      </c>
      <c r="E66" s="1">
        <v>104.2</v>
      </c>
      <c r="F66" s="1">
        <v>0</v>
      </c>
      <c r="G66" s="1">
        <v>2400</v>
      </c>
    </row>
    <row r="67" spans="1:7" x14ac:dyDescent="0.2">
      <c r="A67" s="4">
        <v>2850</v>
      </c>
      <c r="B67" s="1">
        <v>90</v>
      </c>
      <c r="C67" s="3">
        <v>2.2999999999999998</v>
      </c>
      <c r="D67" s="1">
        <v>84.4</v>
      </c>
      <c r="E67" s="1">
        <v>92</v>
      </c>
      <c r="F67" s="1">
        <v>300</v>
      </c>
      <c r="G67" s="1">
        <v>4391</v>
      </c>
    </row>
    <row r="68" spans="1:7" x14ac:dyDescent="0.2">
      <c r="A68" s="4">
        <v>2875</v>
      </c>
      <c r="B68" s="1">
        <v>61.12</v>
      </c>
      <c r="C68" s="1">
        <v>0</v>
      </c>
      <c r="D68" s="1">
        <v>73.3</v>
      </c>
      <c r="E68" s="1">
        <v>80.599999999999994</v>
      </c>
      <c r="F68" s="1">
        <v>0</v>
      </c>
      <c r="G68" s="1">
        <v>1255</v>
      </c>
    </row>
    <row r="69" spans="1:7" x14ac:dyDescent="0.2">
      <c r="A69" s="4">
        <v>2900</v>
      </c>
      <c r="B69" s="1">
        <v>60</v>
      </c>
      <c r="C69" s="1">
        <v>0</v>
      </c>
      <c r="D69" s="1">
        <v>63.2</v>
      </c>
      <c r="E69" s="1">
        <v>70.2</v>
      </c>
      <c r="F69" s="1">
        <v>0</v>
      </c>
      <c r="G69" s="1">
        <v>4335</v>
      </c>
    </row>
    <row r="70" spans="1:7" x14ac:dyDescent="0.2">
      <c r="A70" s="4">
        <v>2925</v>
      </c>
      <c r="B70" s="1">
        <v>52</v>
      </c>
      <c r="C70" s="1">
        <v>0</v>
      </c>
      <c r="D70" s="1">
        <v>54</v>
      </c>
      <c r="E70" s="1">
        <v>60.7</v>
      </c>
      <c r="F70" s="1">
        <v>0</v>
      </c>
      <c r="G70" s="1">
        <v>1725</v>
      </c>
    </row>
    <row r="71" spans="1:7" x14ac:dyDescent="0.2">
      <c r="A71" s="4">
        <v>2950</v>
      </c>
      <c r="B71" s="1">
        <v>49</v>
      </c>
      <c r="C71" s="1">
        <v>0</v>
      </c>
      <c r="D71" s="1">
        <v>45.7</v>
      </c>
      <c r="E71" s="1">
        <v>52.1</v>
      </c>
      <c r="F71" s="1">
        <v>0</v>
      </c>
      <c r="G71" s="1">
        <v>2538</v>
      </c>
    </row>
    <row r="72" spans="1:7" x14ac:dyDescent="0.2">
      <c r="A72" s="4">
        <v>2975</v>
      </c>
      <c r="B72" s="1">
        <v>31.7</v>
      </c>
      <c r="C72" s="1">
        <v>0</v>
      </c>
      <c r="D72" s="1">
        <v>38.299999999999997</v>
      </c>
      <c r="E72" s="1">
        <v>44.4</v>
      </c>
      <c r="F72" s="1">
        <v>0</v>
      </c>
      <c r="G72" s="1">
        <v>1828</v>
      </c>
    </row>
    <row r="73" spans="1:7" x14ac:dyDescent="0.2">
      <c r="A73" s="4">
        <v>3000</v>
      </c>
      <c r="B73" s="1">
        <v>35</v>
      </c>
      <c r="C73" s="1">
        <v>0</v>
      </c>
      <c r="D73" s="1">
        <v>31.8</v>
      </c>
      <c r="E73" s="1">
        <v>37.700000000000003</v>
      </c>
      <c r="F73" s="1">
        <v>0</v>
      </c>
      <c r="G73" s="1">
        <v>3952</v>
      </c>
    </row>
    <row r="74" spans="1:7" x14ac:dyDescent="0.2">
      <c r="A74" s="4">
        <v>3025</v>
      </c>
      <c r="B74" s="1">
        <v>30.3</v>
      </c>
      <c r="C74" s="1">
        <v>0</v>
      </c>
      <c r="D74" s="1">
        <v>26.3</v>
      </c>
      <c r="E74" s="1">
        <v>31.8</v>
      </c>
      <c r="F74" s="1">
        <v>0</v>
      </c>
      <c r="G74" s="1">
        <v>106</v>
      </c>
    </row>
    <row r="75" spans="1:7" x14ac:dyDescent="0.2">
      <c r="A75" s="4">
        <v>3050</v>
      </c>
      <c r="B75" s="1">
        <v>25.9</v>
      </c>
      <c r="C75" s="1">
        <v>0</v>
      </c>
      <c r="D75" s="1">
        <v>21.5</v>
      </c>
      <c r="E75" s="1">
        <v>26.7</v>
      </c>
      <c r="F75" s="1">
        <v>0</v>
      </c>
      <c r="G75" s="1">
        <v>1787</v>
      </c>
    </row>
    <row r="76" spans="1:7" x14ac:dyDescent="0.2">
      <c r="A76" s="4">
        <v>3075</v>
      </c>
      <c r="B76" s="1">
        <v>38.9</v>
      </c>
      <c r="C76" s="1">
        <v>0</v>
      </c>
      <c r="D76" s="1">
        <v>17.5</v>
      </c>
      <c r="E76" s="1">
        <v>22.3</v>
      </c>
      <c r="F76" s="1">
        <v>0</v>
      </c>
      <c r="G76" s="1">
        <v>2</v>
      </c>
    </row>
    <row r="77" spans="1:7" x14ac:dyDescent="0.2">
      <c r="A77" s="4">
        <v>3100</v>
      </c>
      <c r="B77" s="1">
        <v>19.8</v>
      </c>
      <c r="C77" s="1">
        <v>0</v>
      </c>
      <c r="D77" s="1">
        <v>14.1</v>
      </c>
      <c r="E77" s="1">
        <v>17.600000000000001</v>
      </c>
      <c r="F77" s="1">
        <v>0</v>
      </c>
      <c r="G77" s="1">
        <v>5001</v>
      </c>
    </row>
    <row r="78" spans="1:7" x14ac:dyDescent="0.2">
      <c r="A78" s="4">
        <v>3125</v>
      </c>
      <c r="B78" s="1">
        <v>12.23</v>
      </c>
      <c r="C78" s="1">
        <v>0</v>
      </c>
      <c r="D78" s="1">
        <v>11</v>
      </c>
      <c r="E78" s="1">
        <v>15.2</v>
      </c>
      <c r="F78" s="1">
        <v>0</v>
      </c>
      <c r="G78" s="1">
        <v>54</v>
      </c>
    </row>
    <row r="79" spans="1:7" x14ac:dyDescent="0.2">
      <c r="A79" s="4">
        <v>3150</v>
      </c>
      <c r="B79" s="1">
        <v>13.25</v>
      </c>
      <c r="C79" s="1">
        <v>0</v>
      </c>
      <c r="D79" s="1">
        <v>9</v>
      </c>
      <c r="E79" s="1">
        <v>12.8</v>
      </c>
      <c r="F79" s="1">
        <v>0</v>
      </c>
      <c r="G79" s="1">
        <v>509</v>
      </c>
    </row>
    <row r="80" spans="1:7" x14ac:dyDescent="0.2">
      <c r="A80" s="4">
        <v>3175</v>
      </c>
      <c r="B80" s="1">
        <v>9.1</v>
      </c>
      <c r="C80" s="2">
        <v>-10.19</v>
      </c>
      <c r="D80" s="1">
        <v>7.1</v>
      </c>
      <c r="E80" s="1">
        <v>10.6</v>
      </c>
      <c r="F80" s="1">
        <v>25</v>
      </c>
      <c r="G80" s="1">
        <v>11</v>
      </c>
    </row>
    <row r="81" spans="1:7" x14ac:dyDescent="0.2">
      <c r="A81" s="4">
        <v>3200</v>
      </c>
      <c r="B81" s="1">
        <v>8.82</v>
      </c>
      <c r="C81" s="1">
        <v>0</v>
      </c>
      <c r="D81" s="1">
        <v>5.6</v>
      </c>
      <c r="E81" s="1">
        <v>8.9</v>
      </c>
      <c r="F81" s="1">
        <v>0</v>
      </c>
      <c r="G81" s="1">
        <v>4170</v>
      </c>
    </row>
    <row r="82" spans="1:7" x14ac:dyDescent="0.2">
      <c r="A82" s="4">
        <v>3250</v>
      </c>
      <c r="B82" s="1">
        <v>6</v>
      </c>
      <c r="C82" s="1">
        <v>0</v>
      </c>
      <c r="D82" s="1">
        <v>3.2</v>
      </c>
      <c r="E82" s="1">
        <v>6</v>
      </c>
      <c r="F82" s="1">
        <v>0</v>
      </c>
      <c r="G82" s="1">
        <v>214</v>
      </c>
    </row>
    <row r="83" spans="1:7" x14ac:dyDescent="0.2">
      <c r="A83" s="4">
        <v>3300</v>
      </c>
      <c r="B83" s="1">
        <v>3.2</v>
      </c>
      <c r="C83" s="1">
        <v>0</v>
      </c>
      <c r="D83" s="1">
        <v>1.9</v>
      </c>
      <c r="E83" s="1">
        <v>4.5999999999999996</v>
      </c>
      <c r="F83" s="1">
        <v>0</v>
      </c>
      <c r="G83" s="1">
        <v>4829</v>
      </c>
    </row>
    <row r="84" spans="1:7" x14ac:dyDescent="0.2">
      <c r="A84" s="4">
        <v>3400</v>
      </c>
      <c r="B84" s="1">
        <v>1.68</v>
      </c>
      <c r="C84" s="1">
        <v>0</v>
      </c>
      <c r="D84" s="1">
        <v>1</v>
      </c>
      <c r="E84" s="1">
        <v>2.8</v>
      </c>
      <c r="F84" s="1">
        <v>0</v>
      </c>
      <c r="G84" s="1">
        <v>610</v>
      </c>
    </row>
    <row r="85" spans="1:7" x14ac:dyDescent="0.2">
      <c r="A85" s="4">
        <v>3500</v>
      </c>
      <c r="B85" s="1">
        <v>1.28</v>
      </c>
      <c r="C85" s="1">
        <v>0</v>
      </c>
      <c r="D85" s="1">
        <v>0</v>
      </c>
      <c r="E85" s="1">
        <v>2.0499999999999998</v>
      </c>
      <c r="F85" s="1">
        <v>0</v>
      </c>
      <c r="G85" s="1">
        <v>87</v>
      </c>
    </row>
    <row r="86" spans="1:7" x14ac:dyDescent="0.2">
      <c r="A86" s="4">
        <v>3600</v>
      </c>
      <c r="B86" s="1">
        <v>1</v>
      </c>
      <c r="C86" s="1">
        <v>0</v>
      </c>
      <c r="D86" s="1">
        <v>0</v>
      </c>
      <c r="E86" s="1">
        <v>1.8</v>
      </c>
      <c r="F86" s="1">
        <v>0</v>
      </c>
      <c r="G86" s="1">
        <v>16</v>
      </c>
    </row>
    <row r="87" spans="1:7" x14ac:dyDescent="0.2">
      <c r="A87" s="4">
        <v>3700</v>
      </c>
      <c r="B87" s="1">
        <v>1.5</v>
      </c>
      <c r="C87" s="1">
        <v>0</v>
      </c>
      <c r="D87" s="1">
        <v>0</v>
      </c>
      <c r="E87" s="1">
        <v>1.5</v>
      </c>
      <c r="F87" s="1">
        <v>0</v>
      </c>
      <c r="G87" s="1">
        <v>3</v>
      </c>
    </row>
    <row r="88" spans="1:7" x14ac:dyDescent="0.2">
      <c r="A88" s="4">
        <v>3800</v>
      </c>
      <c r="B88" s="1">
        <v>0.8</v>
      </c>
      <c r="C88" s="1">
        <v>0</v>
      </c>
      <c r="D88" s="1">
        <v>0</v>
      </c>
      <c r="E88" s="1">
        <v>1.5</v>
      </c>
      <c r="F88" s="1">
        <v>0</v>
      </c>
      <c r="G88" s="1">
        <v>6</v>
      </c>
    </row>
    <row r="89" spans="1:7" x14ac:dyDescent="0.2">
      <c r="A89" s="4">
        <v>3900</v>
      </c>
      <c r="B89" s="1">
        <v>0</v>
      </c>
      <c r="C89" s="1">
        <v>0</v>
      </c>
      <c r="D89" s="1">
        <v>0</v>
      </c>
      <c r="E89" s="1">
        <v>1.5</v>
      </c>
      <c r="F89" s="1">
        <v>0</v>
      </c>
      <c r="G89" s="1">
        <v>0</v>
      </c>
    </row>
    <row r="90" spans="1:7" x14ac:dyDescent="0.2">
      <c r="A90" s="4">
        <v>4000</v>
      </c>
      <c r="B90" s="1">
        <v>1.4</v>
      </c>
      <c r="C90" s="1">
        <v>0</v>
      </c>
      <c r="D90" s="1">
        <v>0</v>
      </c>
      <c r="E90" s="1">
        <v>1.45</v>
      </c>
      <c r="F90" s="1">
        <v>0</v>
      </c>
      <c r="G90" s="1">
        <v>2</v>
      </c>
    </row>
    <row r="91" spans="1:7" x14ac:dyDescent="0.2">
      <c r="A91" s="4">
        <v>4100</v>
      </c>
      <c r="B91" s="1">
        <v>0</v>
      </c>
      <c r="C91" s="1">
        <v>0</v>
      </c>
      <c r="D91" s="1">
        <v>0</v>
      </c>
      <c r="E91" s="1">
        <v>1.45</v>
      </c>
      <c r="F91" s="1">
        <v>0</v>
      </c>
      <c r="G91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selection activeCell="F2" sqref="F2"/>
    </sheetView>
  </sheetViews>
  <sheetFormatPr baseColWidth="10" defaultRowHeight="16" x14ac:dyDescent="0.2"/>
  <cols>
    <col min="1" max="1" width="10.83203125" style="7"/>
    <col min="3" max="4" width="10.83203125" style="10"/>
    <col min="5" max="5" width="11.83203125" style="10" customWidth="1"/>
  </cols>
  <sheetData>
    <row r="1" spans="1:10" s="6" customFormat="1" x14ac:dyDescent="0.2">
      <c r="A1" s="9" t="s">
        <v>0</v>
      </c>
      <c r="B1" s="9" t="s">
        <v>12</v>
      </c>
      <c r="C1" s="9" t="s">
        <v>6</v>
      </c>
      <c r="D1" s="9" t="s">
        <v>7</v>
      </c>
      <c r="E1" s="9" t="s">
        <v>8</v>
      </c>
      <c r="F1" s="9" t="s">
        <v>11</v>
      </c>
    </row>
    <row r="2" spans="1:10" x14ac:dyDescent="0.2">
      <c r="A2" s="4">
        <v>1100</v>
      </c>
      <c r="B2" s="10">
        <v>3.1</v>
      </c>
      <c r="C2" s="10">
        <v>100</v>
      </c>
      <c r="D2" s="10">
        <f>A2^2</f>
        <v>1210000</v>
      </c>
      <c r="E2" s="10">
        <f>B2*C2/D2</f>
        <v>2.5619834710743802E-4</v>
      </c>
      <c r="F2">
        <f>SUM(E2:E91)</f>
        <v>1.2237081724357689E-2</v>
      </c>
      <c r="G2" s="1"/>
      <c r="H2" s="1"/>
      <c r="I2" s="1"/>
      <c r="J2" s="1"/>
    </row>
    <row r="3" spans="1:10" x14ac:dyDescent="0.2">
      <c r="A3" s="4">
        <v>1200</v>
      </c>
      <c r="B3" s="10">
        <v>3</v>
      </c>
      <c r="C3" s="10">
        <f>A3-A2</f>
        <v>100</v>
      </c>
      <c r="D3" s="10">
        <f>A3^2</f>
        <v>1440000</v>
      </c>
      <c r="E3" s="10">
        <f>B3*C3/D3</f>
        <v>2.0833333333333335E-4</v>
      </c>
      <c r="G3" s="1"/>
      <c r="H3" s="1"/>
      <c r="I3" s="1"/>
      <c r="J3" s="1"/>
    </row>
    <row r="4" spans="1:10" x14ac:dyDescent="0.2">
      <c r="A4" s="4">
        <v>1250</v>
      </c>
      <c r="B4" s="10">
        <v>0</v>
      </c>
      <c r="C4" s="10">
        <f t="shared" ref="C4:C58" si="0">A4-A3</f>
        <v>50</v>
      </c>
      <c r="D4" s="10">
        <f t="shared" ref="D4:D58" si="1">A4^2</f>
        <v>1562500</v>
      </c>
      <c r="E4" s="10">
        <f t="shared" ref="E4:E58" si="2">B4*C4/D4</f>
        <v>0</v>
      </c>
      <c r="G4" s="1"/>
      <c r="H4" s="1"/>
      <c r="I4" s="1"/>
      <c r="J4" s="1"/>
    </row>
    <row r="5" spans="1:10" x14ac:dyDescent="0.2">
      <c r="A5" s="4">
        <v>1300</v>
      </c>
      <c r="B5" s="10">
        <v>4</v>
      </c>
      <c r="C5" s="10">
        <f t="shared" si="0"/>
        <v>50</v>
      </c>
      <c r="D5" s="10">
        <f t="shared" si="1"/>
        <v>1690000</v>
      </c>
      <c r="E5" s="10">
        <f t="shared" si="2"/>
        <v>1.1834319526627219E-4</v>
      </c>
      <c r="G5" s="1"/>
      <c r="H5" s="1"/>
      <c r="I5" s="1"/>
      <c r="J5" s="1"/>
    </row>
    <row r="6" spans="1:10" x14ac:dyDescent="0.2">
      <c r="A6" s="4">
        <v>1325</v>
      </c>
      <c r="B6" s="10">
        <v>4</v>
      </c>
      <c r="C6" s="10">
        <f t="shared" si="0"/>
        <v>25</v>
      </c>
      <c r="D6" s="10">
        <f t="shared" si="1"/>
        <v>1755625</v>
      </c>
      <c r="E6" s="10">
        <f t="shared" si="2"/>
        <v>5.6959772160911357E-5</v>
      </c>
      <c r="G6" s="1"/>
      <c r="H6" s="1"/>
      <c r="I6" s="1"/>
      <c r="J6" s="1"/>
    </row>
    <row r="7" spans="1:10" x14ac:dyDescent="0.2">
      <c r="A7" s="4">
        <v>1350</v>
      </c>
      <c r="B7" s="10">
        <v>4</v>
      </c>
      <c r="C7" s="10">
        <f t="shared" si="0"/>
        <v>25</v>
      </c>
      <c r="D7" s="10">
        <f t="shared" si="1"/>
        <v>1822500</v>
      </c>
      <c r="E7" s="10">
        <f t="shared" si="2"/>
        <v>5.4869684499314129E-5</v>
      </c>
      <c r="G7" s="1"/>
      <c r="H7" s="1"/>
      <c r="I7" s="1"/>
      <c r="J7" s="1"/>
    </row>
    <row r="8" spans="1:10" x14ac:dyDescent="0.2">
      <c r="A8" s="4">
        <v>1375</v>
      </c>
      <c r="B8" s="10">
        <v>6</v>
      </c>
      <c r="C8" s="10">
        <f t="shared" si="0"/>
        <v>25</v>
      </c>
      <c r="D8" s="10">
        <f t="shared" si="1"/>
        <v>1890625</v>
      </c>
      <c r="E8" s="10">
        <f t="shared" si="2"/>
        <v>7.9338842975206611E-5</v>
      </c>
      <c r="G8" s="1"/>
      <c r="H8" s="1"/>
      <c r="I8" s="1"/>
      <c r="J8" s="1"/>
    </row>
    <row r="9" spans="1:10" x14ac:dyDescent="0.2">
      <c r="A9" s="4">
        <v>1400</v>
      </c>
      <c r="B9" s="10">
        <v>6</v>
      </c>
      <c r="C9" s="10">
        <f t="shared" si="0"/>
        <v>25</v>
      </c>
      <c r="D9" s="10">
        <f t="shared" si="1"/>
        <v>1960000</v>
      </c>
      <c r="E9" s="10">
        <f t="shared" si="2"/>
        <v>7.6530612244897955E-5</v>
      </c>
      <c r="G9" s="1"/>
      <c r="H9" s="1"/>
      <c r="I9" s="1"/>
      <c r="J9" s="1"/>
    </row>
    <row r="10" spans="1:10" x14ac:dyDescent="0.2">
      <c r="A10" s="4">
        <v>1425</v>
      </c>
      <c r="B10" s="10">
        <v>0</v>
      </c>
      <c r="C10" s="10">
        <f t="shared" si="0"/>
        <v>25</v>
      </c>
      <c r="D10" s="10">
        <f t="shared" si="1"/>
        <v>2030625</v>
      </c>
      <c r="E10" s="10">
        <f t="shared" si="2"/>
        <v>0</v>
      </c>
      <c r="G10" s="1"/>
      <c r="H10" s="1"/>
      <c r="I10" s="1"/>
      <c r="J10" s="1"/>
    </row>
    <row r="11" spans="1:10" x14ac:dyDescent="0.2">
      <c r="A11" s="4">
        <v>1450</v>
      </c>
      <c r="B11" s="10">
        <v>10.9</v>
      </c>
      <c r="C11" s="10">
        <f t="shared" si="0"/>
        <v>25</v>
      </c>
      <c r="D11" s="10">
        <f t="shared" si="1"/>
        <v>2102500</v>
      </c>
      <c r="E11" s="10">
        <f t="shared" si="2"/>
        <v>1.296076099881094E-4</v>
      </c>
      <c r="G11" s="1"/>
      <c r="H11" s="1"/>
      <c r="I11" s="1"/>
      <c r="J11" s="1"/>
    </row>
    <row r="12" spans="1:10" x14ac:dyDescent="0.2">
      <c r="A12" s="4">
        <v>1475</v>
      </c>
      <c r="B12" s="10">
        <v>0</v>
      </c>
      <c r="C12" s="10">
        <f t="shared" si="0"/>
        <v>25</v>
      </c>
      <c r="D12" s="10">
        <f t="shared" si="1"/>
        <v>2175625</v>
      </c>
      <c r="E12" s="10">
        <f t="shared" si="2"/>
        <v>0</v>
      </c>
      <c r="G12" s="1"/>
      <c r="H12" s="1"/>
      <c r="I12" s="1"/>
      <c r="J12" s="1"/>
    </row>
    <row r="13" spans="1:10" x14ac:dyDescent="0.2">
      <c r="A13" s="4">
        <v>1500</v>
      </c>
      <c r="B13" s="10">
        <v>10</v>
      </c>
      <c r="C13" s="10">
        <f t="shared" si="0"/>
        <v>25</v>
      </c>
      <c r="D13" s="10">
        <f t="shared" si="1"/>
        <v>2250000</v>
      </c>
      <c r="E13" s="10">
        <f t="shared" si="2"/>
        <v>1.1111111111111112E-4</v>
      </c>
      <c r="G13" s="1"/>
      <c r="H13" s="1"/>
      <c r="I13" s="1"/>
      <c r="J13" s="1"/>
    </row>
    <row r="14" spans="1:10" x14ac:dyDescent="0.2">
      <c r="A14" s="4">
        <v>1525</v>
      </c>
      <c r="B14" s="10">
        <v>11.3</v>
      </c>
      <c r="C14" s="10">
        <f t="shared" si="0"/>
        <v>25</v>
      </c>
      <c r="D14" s="10">
        <f t="shared" si="1"/>
        <v>2325625</v>
      </c>
      <c r="E14" s="10">
        <f t="shared" si="2"/>
        <v>1.2147272238645525E-4</v>
      </c>
      <c r="G14" s="1"/>
      <c r="H14" s="1"/>
      <c r="I14" s="1"/>
      <c r="J14" s="1"/>
    </row>
    <row r="15" spans="1:10" x14ac:dyDescent="0.2">
      <c r="A15" s="4">
        <v>1550</v>
      </c>
      <c r="B15" s="10">
        <v>7.8</v>
      </c>
      <c r="C15" s="10">
        <f t="shared" si="0"/>
        <v>25</v>
      </c>
      <c r="D15" s="10">
        <f t="shared" si="1"/>
        <v>2402500</v>
      </c>
      <c r="E15" s="10">
        <f t="shared" si="2"/>
        <v>8.1165452653485955E-5</v>
      </c>
      <c r="G15" s="1"/>
      <c r="H15" s="1"/>
      <c r="I15" s="1"/>
      <c r="J15" s="1"/>
    </row>
    <row r="16" spans="1:10" x14ac:dyDescent="0.2">
      <c r="A16" s="4">
        <v>1575</v>
      </c>
      <c r="B16" s="10">
        <v>0</v>
      </c>
      <c r="C16" s="10">
        <f t="shared" si="0"/>
        <v>25</v>
      </c>
      <c r="D16" s="10">
        <f t="shared" si="1"/>
        <v>2480625</v>
      </c>
      <c r="E16" s="10">
        <f t="shared" si="2"/>
        <v>0</v>
      </c>
      <c r="G16" s="1"/>
      <c r="H16" s="1"/>
      <c r="I16" s="1"/>
      <c r="J16" s="1"/>
    </row>
    <row r="17" spans="1:10" x14ac:dyDescent="0.2">
      <c r="A17" s="4">
        <v>1600</v>
      </c>
      <c r="B17" s="10">
        <v>14</v>
      </c>
      <c r="C17" s="10">
        <f t="shared" si="0"/>
        <v>25</v>
      </c>
      <c r="D17" s="10">
        <f t="shared" si="1"/>
        <v>2560000</v>
      </c>
      <c r="E17" s="10">
        <f t="shared" si="2"/>
        <v>1.3671875000000001E-4</v>
      </c>
      <c r="G17" s="1"/>
      <c r="H17" s="1"/>
      <c r="I17" s="1"/>
      <c r="J17" s="1"/>
    </row>
    <row r="18" spans="1:10" x14ac:dyDescent="0.2">
      <c r="A18" s="4">
        <v>1625</v>
      </c>
      <c r="B18" s="10">
        <v>11.9</v>
      </c>
      <c r="C18" s="10">
        <f t="shared" si="0"/>
        <v>25</v>
      </c>
      <c r="D18" s="10">
        <f t="shared" si="1"/>
        <v>2640625</v>
      </c>
      <c r="E18" s="10">
        <f t="shared" si="2"/>
        <v>1.1266272189349112E-4</v>
      </c>
      <c r="G18" s="1"/>
      <c r="H18" s="1"/>
      <c r="I18" s="1"/>
      <c r="J18" s="1"/>
    </row>
    <row r="19" spans="1:10" x14ac:dyDescent="0.2">
      <c r="A19" s="4">
        <v>1650</v>
      </c>
      <c r="B19" s="10">
        <v>9.5</v>
      </c>
      <c r="C19" s="10">
        <f t="shared" si="0"/>
        <v>25</v>
      </c>
      <c r="D19" s="10">
        <f t="shared" si="1"/>
        <v>2722500</v>
      </c>
      <c r="E19" s="10">
        <f t="shared" si="2"/>
        <v>8.7235996326905419E-5</v>
      </c>
      <c r="G19" s="1"/>
      <c r="H19" s="1"/>
      <c r="I19" s="1"/>
      <c r="J19" s="1"/>
    </row>
    <row r="20" spans="1:10" x14ac:dyDescent="0.2">
      <c r="A20" s="4">
        <v>1675</v>
      </c>
      <c r="B20" s="10">
        <v>10</v>
      </c>
      <c r="C20" s="10">
        <f t="shared" si="0"/>
        <v>25</v>
      </c>
      <c r="D20" s="10">
        <f t="shared" si="1"/>
        <v>2805625</v>
      </c>
      <c r="E20" s="10">
        <f t="shared" si="2"/>
        <v>8.910670527957229E-5</v>
      </c>
      <c r="G20" s="1"/>
      <c r="H20" s="1"/>
      <c r="I20" s="1"/>
      <c r="J20" s="1"/>
    </row>
    <row r="21" spans="1:10" x14ac:dyDescent="0.2">
      <c r="A21" s="4">
        <v>1700</v>
      </c>
      <c r="B21" s="10">
        <v>17</v>
      </c>
      <c r="C21" s="10">
        <f t="shared" si="0"/>
        <v>25</v>
      </c>
      <c r="D21" s="10">
        <f t="shared" si="1"/>
        <v>2890000</v>
      </c>
      <c r="E21" s="10">
        <f t="shared" si="2"/>
        <v>1.4705882352941175E-4</v>
      </c>
      <c r="G21" s="1"/>
      <c r="H21" s="1"/>
      <c r="I21" s="1"/>
      <c r="J21" s="1"/>
    </row>
    <row r="22" spans="1:10" x14ac:dyDescent="0.2">
      <c r="A22" s="4">
        <v>1725</v>
      </c>
      <c r="B22" s="10">
        <v>16.399999999999999</v>
      </c>
      <c r="C22" s="10">
        <f t="shared" si="0"/>
        <v>25</v>
      </c>
      <c r="D22" s="10">
        <f t="shared" si="1"/>
        <v>2975625</v>
      </c>
      <c r="E22" s="10">
        <f t="shared" si="2"/>
        <v>1.3778617937408106E-4</v>
      </c>
      <c r="G22" s="1"/>
      <c r="H22" s="1"/>
      <c r="I22" s="1"/>
      <c r="J22" s="1"/>
    </row>
    <row r="23" spans="1:10" x14ac:dyDescent="0.2">
      <c r="A23" s="4">
        <v>1750</v>
      </c>
      <c r="B23" s="10">
        <v>19.3</v>
      </c>
      <c r="C23" s="10">
        <f t="shared" si="0"/>
        <v>25</v>
      </c>
      <c r="D23" s="10">
        <f t="shared" si="1"/>
        <v>3062500</v>
      </c>
      <c r="E23" s="10">
        <f t="shared" si="2"/>
        <v>1.5755102040816327E-4</v>
      </c>
      <c r="G23" s="1"/>
      <c r="H23" s="1"/>
      <c r="I23" s="1"/>
      <c r="J23" s="1"/>
    </row>
    <row r="24" spans="1:10" x14ac:dyDescent="0.2">
      <c r="A24" s="4">
        <v>1775</v>
      </c>
      <c r="B24" s="10">
        <v>0</v>
      </c>
      <c r="C24" s="10">
        <f t="shared" si="0"/>
        <v>25</v>
      </c>
      <c r="D24" s="10">
        <f t="shared" si="1"/>
        <v>3150625</v>
      </c>
      <c r="E24" s="10">
        <f t="shared" si="2"/>
        <v>0</v>
      </c>
      <c r="G24" s="1"/>
      <c r="H24" s="1"/>
      <c r="I24" s="1"/>
      <c r="J24" s="1"/>
    </row>
    <row r="25" spans="1:10" x14ac:dyDescent="0.2">
      <c r="A25" s="4">
        <v>1800</v>
      </c>
      <c r="B25" s="10">
        <v>14</v>
      </c>
      <c r="C25" s="10">
        <f t="shared" si="0"/>
        <v>25</v>
      </c>
      <c r="D25" s="10">
        <f t="shared" si="1"/>
        <v>3240000</v>
      </c>
      <c r="E25" s="10">
        <f t="shared" si="2"/>
        <v>1.080246913580247E-4</v>
      </c>
      <c r="G25" s="1"/>
      <c r="H25" s="1"/>
      <c r="I25" s="1"/>
      <c r="J25" s="1"/>
    </row>
    <row r="26" spans="1:10" x14ac:dyDescent="0.2">
      <c r="A26" s="4">
        <v>1825</v>
      </c>
      <c r="B26" s="10">
        <v>23.8</v>
      </c>
      <c r="C26" s="10">
        <f t="shared" si="0"/>
        <v>25</v>
      </c>
      <c r="D26" s="10">
        <f t="shared" si="1"/>
        <v>3330625</v>
      </c>
      <c r="E26" s="10">
        <f t="shared" si="2"/>
        <v>1.7864514918371178E-4</v>
      </c>
      <c r="G26" s="1"/>
      <c r="H26" s="1"/>
      <c r="I26" s="1"/>
      <c r="J26" s="1"/>
    </row>
    <row r="27" spans="1:10" x14ac:dyDescent="0.2">
      <c r="A27" s="4">
        <v>1850</v>
      </c>
      <c r="B27" s="10">
        <v>21.5</v>
      </c>
      <c r="C27" s="10">
        <f t="shared" si="0"/>
        <v>25</v>
      </c>
      <c r="D27" s="10">
        <f t="shared" si="1"/>
        <v>3422500</v>
      </c>
      <c r="E27" s="10">
        <f t="shared" si="2"/>
        <v>1.5704894083272463E-4</v>
      </c>
      <c r="G27" s="1"/>
      <c r="H27" s="1"/>
      <c r="I27" s="1"/>
      <c r="J27" s="1"/>
    </row>
    <row r="28" spans="1:10" x14ac:dyDescent="0.2">
      <c r="A28" s="4">
        <v>1875</v>
      </c>
      <c r="B28" s="10">
        <v>28.6</v>
      </c>
      <c r="C28" s="10">
        <f t="shared" si="0"/>
        <v>25</v>
      </c>
      <c r="D28" s="10">
        <f t="shared" si="1"/>
        <v>3515625</v>
      </c>
      <c r="E28" s="10">
        <f t="shared" si="2"/>
        <v>2.0337777777777779E-4</v>
      </c>
      <c r="G28" s="1"/>
      <c r="H28" s="1"/>
      <c r="I28" s="1"/>
      <c r="J28" s="1"/>
    </row>
    <row r="29" spans="1:10" x14ac:dyDescent="0.2">
      <c r="A29" s="4">
        <v>1900</v>
      </c>
      <c r="B29" s="10">
        <v>27.3</v>
      </c>
      <c r="C29" s="10">
        <f t="shared" si="0"/>
        <v>25</v>
      </c>
      <c r="D29" s="10">
        <f t="shared" si="1"/>
        <v>3610000</v>
      </c>
      <c r="E29" s="10">
        <f t="shared" si="2"/>
        <v>1.8905817174515237E-4</v>
      </c>
      <c r="G29" s="1"/>
      <c r="H29" s="1"/>
      <c r="I29" s="1"/>
      <c r="J29" s="1"/>
    </row>
    <row r="30" spans="1:10" x14ac:dyDescent="0.2">
      <c r="A30" s="4">
        <v>1925</v>
      </c>
      <c r="B30" s="10">
        <v>25</v>
      </c>
      <c r="C30" s="10">
        <f t="shared" si="0"/>
        <v>25</v>
      </c>
      <c r="D30" s="10">
        <f t="shared" si="1"/>
        <v>3705625</v>
      </c>
      <c r="E30" s="10">
        <f t="shared" si="2"/>
        <v>1.6866250632484398E-4</v>
      </c>
      <c r="G30" s="1"/>
      <c r="H30" s="1"/>
      <c r="I30" s="1"/>
      <c r="J30" s="1"/>
    </row>
    <row r="31" spans="1:10" x14ac:dyDescent="0.2">
      <c r="A31" s="4">
        <v>1950</v>
      </c>
      <c r="B31" s="10">
        <v>28.9</v>
      </c>
      <c r="C31" s="10">
        <f t="shared" si="0"/>
        <v>25</v>
      </c>
      <c r="D31" s="10">
        <f t="shared" si="1"/>
        <v>3802500</v>
      </c>
      <c r="E31" s="10">
        <f t="shared" si="2"/>
        <v>1.9000657462195922E-4</v>
      </c>
      <c r="G31" s="1"/>
      <c r="H31" s="1"/>
      <c r="I31" s="1"/>
      <c r="J31" s="1"/>
    </row>
    <row r="32" spans="1:10" x14ac:dyDescent="0.2">
      <c r="A32" s="4">
        <v>1975</v>
      </c>
      <c r="B32" s="10">
        <v>37</v>
      </c>
      <c r="C32" s="10">
        <f t="shared" si="0"/>
        <v>25</v>
      </c>
      <c r="D32" s="10">
        <f t="shared" si="1"/>
        <v>3900625</v>
      </c>
      <c r="E32" s="10">
        <f t="shared" si="2"/>
        <v>2.3714148373658067E-4</v>
      </c>
      <c r="G32" s="1"/>
      <c r="H32" s="1"/>
      <c r="I32" s="1"/>
      <c r="J32" s="1"/>
    </row>
    <row r="33" spans="1:10" x14ac:dyDescent="0.2">
      <c r="A33" s="4">
        <v>2000</v>
      </c>
      <c r="B33" s="10">
        <v>29</v>
      </c>
      <c r="C33" s="10">
        <f t="shared" si="0"/>
        <v>25</v>
      </c>
      <c r="D33" s="10">
        <f t="shared" si="1"/>
        <v>4000000</v>
      </c>
      <c r="E33" s="10">
        <f t="shared" si="2"/>
        <v>1.8124999999999999E-4</v>
      </c>
      <c r="G33" s="1"/>
      <c r="H33" s="1"/>
      <c r="I33" s="1"/>
      <c r="J33" s="1"/>
    </row>
    <row r="34" spans="1:10" x14ac:dyDescent="0.2">
      <c r="A34" s="4">
        <v>2025</v>
      </c>
      <c r="B34" s="10">
        <v>28.15</v>
      </c>
      <c r="C34" s="10">
        <f t="shared" si="0"/>
        <v>25</v>
      </c>
      <c r="D34" s="10">
        <f t="shared" si="1"/>
        <v>4100625</v>
      </c>
      <c r="E34" s="10">
        <f t="shared" si="2"/>
        <v>1.7162017985063253E-4</v>
      </c>
      <c r="G34" s="1"/>
      <c r="H34" s="1"/>
      <c r="I34" s="1"/>
      <c r="J34" s="1"/>
    </row>
    <row r="35" spans="1:10" x14ac:dyDescent="0.2">
      <c r="A35" s="4">
        <v>2050</v>
      </c>
      <c r="B35" s="10">
        <v>32.4</v>
      </c>
      <c r="C35" s="10">
        <f t="shared" si="0"/>
        <v>25</v>
      </c>
      <c r="D35" s="10">
        <f t="shared" si="1"/>
        <v>4202500</v>
      </c>
      <c r="E35" s="10">
        <f t="shared" si="2"/>
        <v>1.9274241522903034E-4</v>
      </c>
      <c r="G35" s="1"/>
      <c r="H35" s="1"/>
      <c r="I35" s="1"/>
      <c r="J35" s="1"/>
    </row>
    <row r="36" spans="1:10" x14ac:dyDescent="0.2">
      <c r="A36" s="4">
        <v>2075</v>
      </c>
      <c r="B36" s="10">
        <v>53</v>
      </c>
      <c r="C36" s="10">
        <f t="shared" si="0"/>
        <v>25</v>
      </c>
      <c r="D36" s="10">
        <f t="shared" si="1"/>
        <v>4305625</v>
      </c>
      <c r="E36" s="10">
        <f t="shared" si="2"/>
        <v>3.0773697198432286E-4</v>
      </c>
      <c r="G36" s="1"/>
      <c r="H36" s="1"/>
      <c r="I36" s="1"/>
      <c r="J36" s="1"/>
    </row>
    <row r="37" spans="1:10" x14ac:dyDescent="0.2">
      <c r="A37" s="4">
        <v>2100</v>
      </c>
      <c r="B37" s="10">
        <v>33.1</v>
      </c>
      <c r="C37" s="10">
        <f t="shared" si="0"/>
        <v>25</v>
      </c>
      <c r="D37" s="10">
        <f t="shared" si="1"/>
        <v>4410000</v>
      </c>
      <c r="E37" s="10">
        <f t="shared" si="2"/>
        <v>1.8764172335600907E-4</v>
      </c>
      <c r="G37" s="1"/>
      <c r="H37" s="1"/>
      <c r="I37" s="1"/>
      <c r="J37" s="1"/>
    </row>
    <row r="38" spans="1:10" x14ac:dyDescent="0.2">
      <c r="A38" s="4">
        <v>2125</v>
      </c>
      <c r="B38" s="10">
        <v>49.6</v>
      </c>
      <c r="C38" s="10">
        <f t="shared" si="0"/>
        <v>25</v>
      </c>
      <c r="D38" s="10">
        <f t="shared" si="1"/>
        <v>4515625</v>
      </c>
      <c r="E38" s="10">
        <f t="shared" si="2"/>
        <v>2.7460207612456746E-4</v>
      </c>
      <c r="G38" s="1"/>
      <c r="H38" s="1"/>
      <c r="I38" s="1"/>
      <c r="J38" s="1"/>
    </row>
    <row r="39" spans="1:10" x14ac:dyDescent="0.2">
      <c r="A39" s="4">
        <v>2150</v>
      </c>
      <c r="B39" s="10">
        <v>42.35</v>
      </c>
      <c r="C39" s="10">
        <f t="shared" si="0"/>
        <v>25</v>
      </c>
      <c r="D39" s="10">
        <f t="shared" si="1"/>
        <v>4622500</v>
      </c>
      <c r="E39" s="10">
        <f t="shared" si="2"/>
        <v>2.290427257977285E-4</v>
      </c>
      <c r="G39" s="1"/>
      <c r="H39" s="1"/>
      <c r="I39" s="1"/>
      <c r="J39" s="1"/>
    </row>
    <row r="40" spans="1:10" x14ac:dyDescent="0.2">
      <c r="A40" s="4">
        <v>2175</v>
      </c>
      <c r="B40" s="10">
        <v>54.7</v>
      </c>
      <c r="C40" s="10">
        <f t="shared" si="0"/>
        <v>25</v>
      </c>
      <c r="D40" s="10">
        <f t="shared" si="1"/>
        <v>4730625</v>
      </c>
      <c r="E40" s="10">
        <f t="shared" si="2"/>
        <v>2.8907385387765889E-4</v>
      </c>
      <c r="G40" s="1"/>
      <c r="H40" s="1"/>
      <c r="I40" s="1"/>
      <c r="J40" s="1"/>
    </row>
    <row r="41" spans="1:10" x14ac:dyDescent="0.2">
      <c r="A41" s="4">
        <v>2200</v>
      </c>
      <c r="B41" s="10">
        <v>42.8</v>
      </c>
      <c r="C41" s="10">
        <f t="shared" si="0"/>
        <v>25</v>
      </c>
      <c r="D41" s="10">
        <f t="shared" si="1"/>
        <v>4840000</v>
      </c>
      <c r="E41" s="10">
        <f t="shared" si="2"/>
        <v>2.2107438016528925E-4</v>
      </c>
      <c r="G41" s="1"/>
      <c r="H41" s="1"/>
      <c r="I41" s="1"/>
      <c r="J41" s="1"/>
    </row>
    <row r="42" spans="1:10" x14ac:dyDescent="0.2">
      <c r="A42" s="4">
        <v>2225</v>
      </c>
      <c r="B42" s="10">
        <v>46</v>
      </c>
      <c r="C42" s="10">
        <f t="shared" si="0"/>
        <v>25</v>
      </c>
      <c r="D42" s="10">
        <f t="shared" si="1"/>
        <v>4950625</v>
      </c>
      <c r="E42" s="10">
        <f t="shared" si="2"/>
        <v>2.3229390228506503E-4</v>
      </c>
      <c r="G42" s="1"/>
      <c r="H42" s="1"/>
      <c r="I42" s="1"/>
      <c r="J42" s="1"/>
    </row>
    <row r="43" spans="1:10" x14ac:dyDescent="0.2">
      <c r="A43" s="4">
        <v>2250</v>
      </c>
      <c r="B43" s="10">
        <v>47.8</v>
      </c>
      <c r="C43" s="10">
        <f t="shared" si="0"/>
        <v>25</v>
      </c>
      <c r="D43" s="10">
        <f t="shared" si="1"/>
        <v>5062500</v>
      </c>
      <c r="E43" s="10">
        <f t="shared" si="2"/>
        <v>2.3604938271604939E-4</v>
      </c>
      <c r="G43" s="1"/>
      <c r="H43" s="1"/>
      <c r="I43" s="1"/>
      <c r="J43" s="1"/>
    </row>
    <row r="44" spans="1:10" x14ac:dyDescent="0.2">
      <c r="A44" s="4">
        <v>2275</v>
      </c>
      <c r="B44" s="10">
        <v>64.400000000000006</v>
      </c>
      <c r="C44" s="10">
        <f t="shared" si="0"/>
        <v>25</v>
      </c>
      <c r="D44" s="10">
        <f t="shared" si="1"/>
        <v>5175625</v>
      </c>
      <c r="E44" s="10">
        <f t="shared" si="2"/>
        <v>3.1107354184277267E-4</v>
      </c>
      <c r="G44" s="1"/>
      <c r="H44" s="1"/>
      <c r="I44" s="1"/>
      <c r="J44" s="1"/>
    </row>
    <row r="45" spans="1:10" x14ac:dyDescent="0.2">
      <c r="A45" s="4">
        <v>2300</v>
      </c>
      <c r="B45" s="10">
        <v>53.05</v>
      </c>
      <c r="C45" s="10">
        <f t="shared" si="0"/>
        <v>25</v>
      </c>
      <c r="D45" s="10">
        <f t="shared" si="1"/>
        <v>5290000</v>
      </c>
      <c r="E45" s="10">
        <f t="shared" si="2"/>
        <v>2.5070888468809073E-4</v>
      </c>
      <c r="G45" s="1"/>
      <c r="H45" s="1"/>
      <c r="I45" s="1"/>
      <c r="J45" s="1"/>
    </row>
    <row r="46" spans="1:10" x14ac:dyDescent="0.2">
      <c r="A46" s="4">
        <v>2325</v>
      </c>
      <c r="B46" s="10">
        <v>81.8</v>
      </c>
      <c r="C46" s="10">
        <f t="shared" si="0"/>
        <v>25</v>
      </c>
      <c r="D46" s="10">
        <f t="shared" si="1"/>
        <v>5405625</v>
      </c>
      <c r="E46" s="10">
        <f t="shared" si="2"/>
        <v>3.7830963117123367E-4</v>
      </c>
      <c r="G46" s="1"/>
      <c r="H46" s="1"/>
      <c r="I46" s="1"/>
      <c r="J46" s="1"/>
    </row>
    <row r="47" spans="1:10" x14ac:dyDescent="0.2">
      <c r="A47" s="4">
        <v>2350</v>
      </c>
      <c r="B47" s="10">
        <v>87.95</v>
      </c>
      <c r="C47" s="10">
        <f t="shared" si="0"/>
        <v>25</v>
      </c>
      <c r="D47" s="10">
        <f t="shared" si="1"/>
        <v>5522500</v>
      </c>
      <c r="E47" s="10">
        <f t="shared" si="2"/>
        <v>3.9814395654142148E-4</v>
      </c>
      <c r="G47" s="1"/>
      <c r="H47" s="1"/>
      <c r="I47" s="1"/>
      <c r="J47" s="1"/>
    </row>
    <row r="48" spans="1:10" x14ac:dyDescent="0.2">
      <c r="A48" s="4">
        <v>2375</v>
      </c>
      <c r="B48" s="10">
        <v>74.3</v>
      </c>
      <c r="C48" s="10">
        <f t="shared" si="0"/>
        <v>25</v>
      </c>
      <c r="D48" s="10">
        <f t="shared" si="1"/>
        <v>5640625</v>
      </c>
      <c r="E48" s="10">
        <f t="shared" si="2"/>
        <v>3.2930747922437674E-4</v>
      </c>
      <c r="G48" s="1"/>
      <c r="H48" s="1"/>
      <c r="I48" s="1"/>
      <c r="J48" s="1"/>
    </row>
    <row r="49" spans="1:10" x14ac:dyDescent="0.2">
      <c r="A49" s="4">
        <v>2400</v>
      </c>
      <c r="B49" s="10">
        <v>68.8</v>
      </c>
      <c r="C49" s="10">
        <f t="shared" si="0"/>
        <v>25</v>
      </c>
      <c r="D49" s="10">
        <f t="shared" si="1"/>
        <v>5760000</v>
      </c>
      <c r="E49" s="10">
        <f t="shared" si="2"/>
        <v>2.9861111111111109E-4</v>
      </c>
      <c r="G49" s="1"/>
      <c r="H49" s="1"/>
      <c r="I49" s="1"/>
      <c r="J49" s="1"/>
    </row>
    <row r="50" spans="1:10" x14ac:dyDescent="0.2">
      <c r="A50" s="4">
        <v>2425</v>
      </c>
      <c r="B50" s="10">
        <v>92</v>
      </c>
      <c r="C50" s="10">
        <f t="shared" si="0"/>
        <v>25</v>
      </c>
      <c r="D50" s="10">
        <f t="shared" si="1"/>
        <v>5880625</v>
      </c>
      <c r="E50" s="10">
        <f t="shared" si="2"/>
        <v>3.911148899989372E-4</v>
      </c>
      <c r="G50" s="1"/>
      <c r="H50" s="1"/>
      <c r="I50" s="1"/>
      <c r="J50" s="1"/>
    </row>
    <row r="51" spans="1:10" x14ac:dyDescent="0.2">
      <c r="A51" s="4">
        <v>2450</v>
      </c>
      <c r="B51" s="10">
        <v>102.2</v>
      </c>
      <c r="C51" s="10">
        <f t="shared" si="0"/>
        <v>25</v>
      </c>
      <c r="D51" s="10">
        <f t="shared" si="1"/>
        <v>6002500</v>
      </c>
      <c r="E51" s="10">
        <f t="shared" si="2"/>
        <v>4.2565597667638483E-4</v>
      </c>
      <c r="G51" s="1"/>
      <c r="H51" s="1"/>
      <c r="I51" s="1"/>
      <c r="J51" s="1"/>
    </row>
    <row r="52" spans="1:10" x14ac:dyDescent="0.2">
      <c r="A52" s="4">
        <v>2475</v>
      </c>
      <c r="B52" s="10">
        <v>116.2</v>
      </c>
      <c r="C52" s="10">
        <f t="shared" si="0"/>
        <v>25</v>
      </c>
      <c r="D52" s="10">
        <f t="shared" si="1"/>
        <v>6125625</v>
      </c>
      <c r="E52" s="10">
        <f t="shared" si="2"/>
        <v>4.7423732272217122E-4</v>
      </c>
      <c r="G52" s="1"/>
      <c r="H52" s="1"/>
      <c r="I52" s="1"/>
      <c r="J52" s="1"/>
    </row>
    <row r="53" spans="1:10" x14ac:dyDescent="0.2">
      <c r="A53" s="4">
        <v>2500</v>
      </c>
      <c r="B53" s="10">
        <v>91.5</v>
      </c>
      <c r="C53" s="10">
        <f t="shared" si="0"/>
        <v>25</v>
      </c>
      <c r="D53" s="10">
        <f t="shared" si="1"/>
        <v>6250000</v>
      </c>
      <c r="E53" s="10">
        <f t="shared" si="2"/>
        <v>3.6600000000000001E-4</v>
      </c>
      <c r="G53" s="1"/>
      <c r="H53" s="1"/>
      <c r="I53" s="1"/>
      <c r="J53" s="1"/>
    </row>
    <row r="54" spans="1:10" x14ac:dyDescent="0.2">
      <c r="A54" s="4">
        <v>2525</v>
      </c>
      <c r="B54" s="10">
        <v>119.1</v>
      </c>
      <c r="C54" s="10">
        <f t="shared" si="0"/>
        <v>25</v>
      </c>
      <c r="D54" s="10">
        <f t="shared" si="1"/>
        <v>6375625</v>
      </c>
      <c r="E54" s="10">
        <f t="shared" si="2"/>
        <v>4.6701303793745711E-4</v>
      </c>
      <c r="G54" s="1"/>
      <c r="H54" s="1"/>
      <c r="I54" s="1"/>
      <c r="J54" s="1"/>
    </row>
    <row r="55" spans="1:10" x14ac:dyDescent="0.2">
      <c r="A55" s="4">
        <v>2550</v>
      </c>
      <c r="B55" s="10">
        <v>150.78</v>
      </c>
      <c r="C55" s="10">
        <f t="shared" si="0"/>
        <v>25</v>
      </c>
      <c r="D55" s="10">
        <f t="shared" si="1"/>
        <v>6502500</v>
      </c>
      <c r="E55" s="10">
        <f t="shared" si="2"/>
        <v>5.7970011534025378E-4</v>
      </c>
      <c r="G55" s="1"/>
      <c r="H55" s="1"/>
      <c r="I55" s="1"/>
      <c r="J55" s="1"/>
    </row>
    <row r="56" spans="1:10" x14ac:dyDescent="0.2">
      <c r="A56" s="4">
        <v>2575</v>
      </c>
      <c r="B56" s="10">
        <v>104.9</v>
      </c>
      <c r="C56" s="10">
        <f t="shared" si="0"/>
        <v>25</v>
      </c>
      <c r="D56" s="10">
        <f t="shared" si="1"/>
        <v>6630625</v>
      </c>
      <c r="E56" s="10">
        <f t="shared" si="2"/>
        <v>3.9551324347252334E-4</v>
      </c>
      <c r="G56" s="1"/>
      <c r="H56" s="1"/>
      <c r="I56" s="1"/>
      <c r="J56" s="1"/>
    </row>
    <row r="57" spans="1:10" x14ac:dyDescent="0.2">
      <c r="A57" s="4">
        <v>2600</v>
      </c>
      <c r="B57" s="10">
        <v>112.3</v>
      </c>
      <c r="C57" s="10">
        <f t="shared" si="0"/>
        <v>25</v>
      </c>
      <c r="D57" s="10">
        <f t="shared" si="1"/>
        <v>6760000</v>
      </c>
      <c r="E57" s="10">
        <f t="shared" si="2"/>
        <v>4.1531065088757399E-4</v>
      </c>
      <c r="G57" s="1"/>
      <c r="H57" s="1"/>
      <c r="I57" s="1"/>
      <c r="J57" s="1"/>
    </row>
    <row r="58" spans="1:10" x14ac:dyDescent="0.2">
      <c r="A58" s="4">
        <v>2625</v>
      </c>
      <c r="B58" s="10">
        <v>176.19</v>
      </c>
      <c r="C58" s="10">
        <f t="shared" si="0"/>
        <v>25</v>
      </c>
      <c r="D58" s="10">
        <f t="shared" si="1"/>
        <v>6890625</v>
      </c>
      <c r="E58" s="10">
        <f t="shared" si="2"/>
        <v>6.3923809523809528E-4</v>
      </c>
      <c r="G58" s="1"/>
      <c r="H58" s="1"/>
      <c r="I58" s="1"/>
      <c r="J58" s="1"/>
    </row>
    <row r="59" spans="1:10" x14ac:dyDescent="0.2">
      <c r="A59" s="4"/>
      <c r="B59" s="10"/>
      <c r="G59" s="1"/>
      <c r="H59" s="1"/>
      <c r="I59" s="1"/>
      <c r="J59" s="1"/>
    </row>
    <row r="60" spans="1:10" x14ac:dyDescent="0.2">
      <c r="A60" s="4"/>
      <c r="B60" s="10"/>
      <c r="G60" s="1"/>
      <c r="H60" s="1"/>
      <c r="I60" s="1"/>
      <c r="J60" s="1"/>
    </row>
    <row r="61" spans="1:10" x14ac:dyDescent="0.2">
      <c r="A61" s="4"/>
      <c r="B61" s="10"/>
      <c r="G61" s="1"/>
      <c r="H61" s="1"/>
      <c r="I61" s="1"/>
      <c r="J61" s="1"/>
    </row>
    <row r="62" spans="1:10" x14ac:dyDescent="0.2">
      <c r="A62" s="4"/>
      <c r="B62" s="10"/>
      <c r="G62" s="1"/>
      <c r="H62" s="1"/>
      <c r="I62" s="1"/>
      <c r="J62" s="1"/>
    </row>
    <row r="63" spans="1:10" x14ac:dyDescent="0.2">
      <c r="A63" s="4"/>
      <c r="B63" s="10"/>
      <c r="G63" s="1"/>
      <c r="H63" s="1"/>
      <c r="I63" s="1"/>
      <c r="J63" s="1"/>
    </row>
    <row r="64" spans="1:10" x14ac:dyDescent="0.2">
      <c r="A64" s="4"/>
      <c r="B64" s="10"/>
      <c r="G64" s="1"/>
      <c r="H64" s="1"/>
      <c r="I64" s="1"/>
      <c r="J64" s="1"/>
    </row>
    <row r="65" spans="1:10" x14ac:dyDescent="0.2">
      <c r="A65" s="4"/>
      <c r="B65" s="10"/>
      <c r="G65" s="1"/>
      <c r="H65" s="1"/>
      <c r="I65" s="1"/>
      <c r="J65" s="1"/>
    </row>
    <row r="66" spans="1:10" x14ac:dyDescent="0.2">
      <c r="A66" s="4"/>
      <c r="B66" s="10"/>
      <c r="G66" s="1"/>
      <c r="H66" s="1"/>
      <c r="I66" s="1"/>
      <c r="J66" s="1"/>
    </row>
    <row r="67" spans="1:10" x14ac:dyDescent="0.2">
      <c r="A67" s="4"/>
      <c r="B67" s="10"/>
      <c r="G67" s="1"/>
      <c r="H67" s="1"/>
      <c r="I67" s="1"/>
      <c r="J67" s="1"/>
    </row>
    <row r="68" spans="1:10" x14ac:dyDescent="0.2">
      <c r="A68" s="4"/>
      <c r="B68" s="10"/>
      <c r="G68" s="1"/>
      <c r="H68" s="1"/>
      <c r="I68" s="1"/>
      <c r="J68" s="1"/>
    </row>
    <row r="69" spans="1:10" x14ac:dyDescent="0.2">
      <c r="A69" s="4"/>
      <c r="B69" s="10"/>
      <c r="G69" s="1"/>
      <c r="H69" s="1"/>
      <c r="I69" s="1"/>
      <c r="J69" s="1"/>
    </row>
    <row r="70" spans="1:10" x14ac:dyDescent="0.2">
      <c r="A70" s="4"/>
      <c r="B70" s="10"/>
      <c r="G70" s="1"/>
      <c r="H70" s="1"/>
      <c r="I70" s="1"/>
      <c r="J70" s="1"/>
    </row>
    <row r="71" spans="1:10" x14ac:dyDescent="0.2">
      <c r="A71" s="4"/>
      <c r="B71" s="10"/>
      <c r="G71" s="1"/>
      <c r="H71" s="1"/>
      <c r="I71" s="1"/>
      <c r="J71" s="1"/>
    </row>
    <row r="72" spans="1:10" x14ac:dyDescent="0.2">
      <c r="A72" s="4"/>
      <c r="B72" s="10"/>
      <c r="G72" s="1"/>
      <c r="H72" s="1"/>
      <c r="I72" s="1"/>
      <c r="J72" s="1"/>
    </row>
    <row r="73" spans="1:10" x14ac:dyDescent="0.2">
      <c r="A73" s="4"/>
      <c r="B73" s="10"/>
      <c r="G73" s="1"/>
      <c r="H73" s="1"/>
      <c r="I73" s="1"/>
      <c r="J73" s="1"/>
    </row>
    <row r="74" spans="1:10" x14ac:dyDescent="0.2">
      <c r="A74" s="4"/>
      <c r="B74" s="10"/>
      <c r="G74" s="1"/>
      <c r="H74" s="1"/>
      <c r="I74" s="1"/>
      <c r="J74" s="1"/>
    </row>
    <row r="75" spans="1:10" x14ac:dyDescent="0.2">
      <c r="A75" s="4"/>
      <c r="B75" s="10"/>
      <c r="G75" s="1"/>
      <c r="H75" s="1"/>
      <c r="I75" s="1"/>
      <c r="J75" s="1"/>
    </row>
    <row r="76" spans="1:10" x14ac:dyDescent="0.2">
      <c r="A76" s="4"/>
      <c r="B76" s="10"/>
      <c r="G76" s="1"/>
      <c r="H76" s="1"/>
      <c r="I76" s="1"/>
      <c r="J76" s="1"/>
    </row>
    <row r="77" spans="1:10" x14ac:dyDescent="0.2">
      <c r="A77" s="4"/>
      <c r="B77" s="10"/>
      <c r="G77" s="1"/>
      <c r="H77" s="1"/>
      <c r="I77" s="1"/>
      <c r="J77" s="1"/>
    </row>
    <row r="78" spans="1:10" x14ac:dyDescent="0.2">
      <c r="A78" s="4"/>
      <c r="B78" s="10"/>
      <c r="G78" s="1"/>
      <c r="H78" s="1"/>
      <c r="I78" s="1"/>
      <c r="J78" s="1"/>
    </row>
    <row r="79" spans="1:10" x14ac:dyDescent="0.2">
      <c r="A79" s="4"/>
      <c r="B79" s="10"/>
      <c r="G79" s="1"/>
      <c r="H79" s="1"/>
      <c r="I79" s="1"/>
      <c r="J79" s="1"/>
    </row>
    <row r="80" spans="1:10" x14ac:dyDescent="0.2">
      <c r="A80" s="4"/>
      <c r="B80" s="10"/>
      <c r="G80" s="1"/>
      <c r="H80" s="1"/>
      <c r="I80" s="1"/>
      <c r="J80" s="1"/>
    </row>
    <row r="81" spans="1:10" x14ac:dyDescent="0.2">
      <c r="A81" s="4"/>
      <c r="B81" s="10"/>
      <c r="G81" s="1"/>
      <c r="H81" s="1"/>
      <c r="I81" s="1"/>
      <c r="J81" s="1"/>
    </row>
    <row r="82" spans="1:10" x14ac:dyDescent="0.2">
      <c r="A82" s="4"/>
      <c r="B82" s="10"/>
      <c r="G82" s="1"/>
      <c r="H82" s="1"/>
      <c r="I82" s="1"/>
      <c r="J82" s="1"/>
    </row>
    <row r="83" spans="1:10" x14ac:dyDescent="0.2">
      <c r="A83" s="4"/>
      <c r="B83" s="10"/>
      <c r="G83" s="1"/>
      <c r="H83" s="1"/>
      <c r="I83" s="1"/>
      <c r="J83" s="1"/>
    </row>
    <row r="84" spans="1:10" x14ac:dyDescent="0.2">
      <c r="A84" s="4"/>
      <c r="B84" s="10"/>
      <c r="G84" s="1"/>
      <c r="H84" s="1"/>
      <c r="I84" s="1"/>
      <c r="J84" s="1"/>
    </row>
    <row r="85" spans="1:10" x14ac:dyDescent="0.2">
      <c r="A85" s="4"/>
      <c r="B85" s="10"/>
      <c r="G85" s="1"/>
      <c r="H85" s="1"/>
      <c r="I85" s="1"/>
      <c r="J85" s="1"/>
    </row>
    <row r="86" spans="1:10" x14ac:dyDescent="0.2">
      <c r="A86" s="4"/>
      <c r="B86" s="10"/>
      <c r="G86" s="1"/>
      <c r="H86" s="1"/>
      <c r="I86" s="1"/>
      <c r="J86" s="1"/>
    </row>
    <row r="87" spans="1:10" x14ac:dyDescent="0.2">
      <c r="A87" s="4"/>
      <c r="B87" s="10"/>
      <c r="G87" s="1"/>
      <c r="H87" s="1"/>
      <c r="I87" s="1"/>
      <c r="J87" s="1"/>
    </row>
    <row r="88" spans="1:10" x14ac:dyDescent="0.2">
      <c r="A88" s="4"/>
      <c r="B88" s="10"/>
      <c r="G88" s="1"/>
      <c r="H88" s="1"/>
      <c r="I88" s="1"/>
      <c r="J88" s="1"/>
    </row>
    <row r="89" spans="1:10" x14ac:dyDescent="0.2">
      <c r="A89" s="4"/>
      <c r="B89" s="10"/>
      <c r="G89" s="1"/>
      <c r="H89" s="1"/>
      <c r="I89" s="1"/>
      <c r="J89" s="1"/>
    </row>
    <row r="90" spans="1:10" x14ac:dyDescent="0.2">
      <c r="A90" s="4"/>
      <c r="B90" s="10"/>
      <c r="G90" s="1"/>
      <c r="H90" s="1"/>
      <c r="I90" s="1"/>
      <c r="J90" s="1"/>
    </row>
    <row r="91" spans="1:10" x14ac:dyDescent="0.2">
      <c r="A91" s="4"/>
      <c r="B91" s="10"/>
      <c r="G91" s="1"/>
      <c r="H91" s="1"/>
      <c r="I91" s="1"/>
      <c r="J9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abSelected="1" topLeftCell="A35" workbookViewId="0">
      <selection activeCell="B58" sqref="B58"/>
    </sheetView>
  </sheetViews>
  <sheetFormatPr baseColWidth="10" defaultRowHeight="16" x14ac:dyDescent="0.2"/>
  <cols>
    <col min="1" max="1" width="10.83203125" style="4"/>
  </cols>
  <sheetData>
    <row r="1" spans="1:10" x14ac:dyDescent="0.2">
      <c r="A1" s="8" t="s">
        <v>0</v>
      </c>
      <c r="B1" s="5" t="s">
        <v>13</v>
      </c>
      <c r="C1" s="9" t="s">
        <v>6</v>
      </c>
      <c r="D1" s="9" t="s">
        <v>7</v>
      </c>
      <c r="E1" s="9" t="s">
        <v>8</v>
      </c>
      <c r="F1" s="9" t="s">
        <v>11</v>
      </c>
      <c r="G1" s="5"/>
      <c r="H1" s="5"/>
      <c r="I1" s="5"/>
      <c r="J1" s="5"/>
    </row>
    <row r="2" spans="1:10" x14ac:dyDescent="0.2">
      <c r="B2" s="1"/>
      <c r="C2" s="10"/>
      <c r="D2" s="10"/>
      <c r="E2" s="10"/>
      <c r="F2">
        <f>SUM(E2:E91)</f>
        <v>5.5037693545306118E-3</v>
      </c>
      <c r="G2" s="1"/>
      <c r="H2" s="1"/>
      <c r="I2" s="1"/>
      <c r="J2" s="1"/>
    </row>
    <row r="3" spans="1:10" x14ac:dyDescent="0.2">
      <c r="B3" s="1"/>
      <c r="C3" s="1"/>
      <c r="D3" s="10"/>
      <c r="E3" s="10"/>
      <c r="F3" s="1"/>
      <c r="G3" s="1"/>
      <c r="H3" s="1"/>
      <c r="I3" s="1"/>
      <c r="J3" s="1"/>
    </row>
    <row r="4" spans="1:10" x14ac:dyDescent="0.2">
      <c r="B4" s="1"/>
      <c r="C4" s="1"/>
      <c r="D4" s="10"/>
      <c r="E4" s="10"/>
      <c r="F4" s="1"/>
      <c r="G4" s="1"/>
      <c r="H4" s="1"/>
      <c r="I4" s="1"/>
      <c r="J4" s="1"/>
    </row>
    <row r="5" spans="1:10" x14ac:dyDescent="0.2">
      <c r="B5" s="1"/>
      <c r="C5" s="1"/>
      <c r="D5" s="10"/>
      <c r="E5" s="10"/>
      <c r="F5" s="3"/>
      <c r="G5" s="1"/>
      <c r="H5" s="1"/>
      <c r="I5" s="1"/>
      <c r="J5" s="1"/>
    </row>
    <row r="6" spans="1:10" x14ac:dyDescent="0.2">
      <c r="B6" s="1"/>
      <c r="C6" s="1"/>
      <c r="D6" s="10"/>
      <c r="E6" s="10"/>
      <c r="F6" s="1"/>
      <c r="G6" s="1"/>
      <c r="H6" s="1"/>
      <c r="I6" s="1"/>
      <c r="J6" s="1"/>
    </row>
    <row r="7" spans="1:10" x14ac:dyDescent="0.2">
      <c r="B7" s="1"/>
      <c r="C7" s="1"/>
      <c r="D7" s="10"/>
      <c r="E7" s="10"/>
      <c r="F7" s="1"/>
      <c r="G7" s="1"/>
      <c r="H7" s="1"/>
      <c r="I7" s="1"/>
      <c r="J7" s="1"/>
    </row>
    <row r="8" spans="1:10" x14ac:dyDescent="0.2">
      <c r="B8" s="1"/>
      <c r="C8" s="1"/>
      <c r="D8" s="10"/>
      <c r="E8" s="10"/>
      <c r="F8" s="3"/>
      <c r="G8" s="1"/>
      <c r="H8" s="1"/>
      <c r="I8" s="1"/>
      <c r="J8" s="1"/>
    </row>
    <row r="9" spans="1:10" x14ac:dyDescent="0.2">
      <c r="B9" s="1"/>
      <c r="C9" s="1"/>
      <c r="D9" s="10"/>
      <c r="E9" s="10"/>
      <c r="F9" s="1"/>
      <c r="G9" s="1"/>
      <c r="H9" s="1"/>
      <c r="I9" s="1"/>
      <c r="J9" s="1"/>
    </row>
    <row r="10" spans="1:10" x14ac:dyDescent="0.2">
      <c r="B10" s="1"/>
      <c r="C10" s="1"/>
      <c r="D10" s="10"/>
      <c r="E10" s="10"/>
      <c r="F10" s="3"/>
      <c r="G10" s="1"/>
      <c r="H10" s="1"/>
      <c r="I10" s="1"/>
      <c r="J10" s="1"/>
    </row>
    <row r="11" spans="1:10" x14ac:dyDescent="0.2">
      <c r="B11" s="1"/>
      <c r="C11" s="1"/>
      <c r="D11" s="10"/>
      <c r="E11" s="10"/>
      <c r="F11" s="1"/>
      <c r="G11" s="1"/>
      <c r="H11" s="1"/>
      <c r="I11" s="1"/>
      <c r="J11" s="1"/>
    </row>
    <row r="12" spans="1:10" x14ac:dyDescent="0.2">
      <c r="B12" s="1"/>
      <c r="C12" s="1"/>
      <c r="D12" s="10"/>
      <c r="E12" s="10"/>
      <c r="F12" s="1"/>
      <c r="G12" s="1"/>
      <c r="H12" s="1"/>
      <c r="I12" s="1"/>
      <c r="J12" s="1"/>
    </row>
    <row r="13" spans="1:10" x14ac:dyDescent="0.2">
      <c r="B13" s="1"/>
      <c r="C13" s="1"/>
      <c r="D13" s="10"/>
      <c r="E13" s="10"/>
      <c r="F13" s="1"/>
      <c r="G13" s="1"/>
      <c r="H13" s="1"/>
      <c r="I13" s="1"/>
      <c r="J13" s="1"/>
    </row>
    <row r="14" spans="1:10" x14ac:dyDescent="0.2">
      <c r="B14" s="1"/>
      <c r="C14" s="1"/>
      <c r="D14" s="10"/>
      <c r="E14" s="10"/>
      <c r="F14" s="1"/>
      <c r="G14" s="1"/>
      <c r="H14" s="1"/>
      <c r="I14" s="1"/>
      <c r="J14" s="1"/>
    </row>
    <row r="15" spans="1:10" x14ac:dyDescent="0.2">
      <c r="B15" s="1"/>
      <c r="C15" s="1"/>
      <c r="D15" s="10"/>
      <c r="E15" s="10"/>
      <c r="F15" s="1"/>
      <c r="G15" s="1"/>
      <c r="H15" s="1"/>
      <c r="I15" s="1"/>
      <c r="J15" s="1"/>
    </row>
    <row r="16" spans="1:10" x14ac:dyDescent="0.2">
      <c r="B16" s="1"/>
      <c r="C16" s="1"/>
      <c r="D16" s="10"/>
      <c r="E16" s="10"/>
      <c r="F16" s="1"/>
      <c r="G16" s="1"/>
      <c r="H16" s="1"/>
      <c r="I16" s="1"/>
      <c r="J16" s="1"/>
    </row>
    <row r="17" spans="2:10" x14ac:dyDescent="0.2">
      <c r="B17" s="1"/>
      <c r="C17" s="1"/>
      <c r="D17" s="10"/>
      <c r="E17" s="10"/>
      <c r="F17" s="1"/>
      <c r="G17" s="1"/>
      <c r="H17" s="1"/>
      <c r="I17" s="1"/>
      <c r="J17" s="1"/>
    </row>
    <row r="18" spans="2:10" x14ac:dyDescent="0.2">
      <c r="B18" s="1"/>
      <c r="C18" s="1"/>
      <c r="D18" s="10"/>
      <c r="E18" s="10"/>
      <c r="F18" s="1"/>
      <c r="G18" s="1"/>
      <c r="H18" s="1"/>
      <c r="I18" s="1"/>
      <c r="J18" s="1"/>
    </row>
    <row r="19" spans="2:10" x14ac:dyDescent="0.2">
      <c r="B19" s="1"/>
      <c r="C19" s="1"/>
      <c r="D19" s="10"/>
      <c r="E19" s="10"/>
      <c r="F19" s="1"/>
      <c r="G19" s="1"/>
      <c r="H19" s="1"/>
      <c r="I19" s="1"/>
      <c r="J19" s="1"/>
    </row>
    <row r="20" spans="2:10" x14ac:dyDescent="0.2">
      <c r="B20" s="1"/>
      <c r="C20" s="1"/>
      <c r="D20" s="10"/>
      <c r="E20" s="10"/>
      <c r="F20" s="1"/>
      <c r="G20" s="1"/>
      <c r="H20" s="1"/>
      <c r="I20" s="1"/>
      <c r="J20" s="1"/>
    </row>
    <row r="21" spans="2:10" x14ac:dyDescent="0.2">
      <c r="B21" s="1"/>
      <c r="C21" s="1"/>
      <c r="D21" s="10"/>
      <c r="E21" s="10"/>
      <c r="F21" s="1"/>
      <c r="G21" s="1"/>
      <c r="H21" s="1"/>
      <c r="I21" s="1"/>
      <c r="J21" s="1"/>
    </row>
    <row r="22" spans="2:10" x14ac:dyDescent="0.2">
      <c r="B22" s="1"/>
      <c r="C22" s="1"/>
      <c r="D22" s="10"/>
      <c r="E22" s="10"/>
      <c r="F22" s="1"/>
      <c r="G22" s="1"/>
      <c r="H22" s="1"/>
      <c r="I22" s="1"/>
      <c r="J22" s="1"/>
    </row>
    <row r="23" spans="2:10" x14ac:dyDescent="0.2">
      <c r="B23" s="1"/>
      <c r="C23" s="1"/>
      <c r="D23" s="10"/>
      <c r="E23" s="10"/>
      <c r="F23" s="2"/>
      <c r="G23" s="1"/>
      <c r="H23" s="1"/>
      <c r="I23" s="1"/>
      <c r="J23" s="1"/>
    </row>
    <row r="24" spans="2:10" x14ac:dyDescent="0.2">
      <c r="B24" s="1"/>
      <c r="C24" s="1"/>
      <c r="D24" s="10"/>
      <c r="E24" s="10"/>
      <c r="F24" s="1"/>
      <c r="G24" s="1"/>
      <c r="H24" s="1"/>
      <c r="I24" s="1"/>
      <c r="J24" s="1"/>
    </row>
    <row r="25" spans="2:10" x14ac:dyDescent="0.2">
      <c r="B25" s="1"/>
      <c r="C25" s="1"/>
      <c r="D25" s="10"/>
      <c r="E25" s="10"/>
      <c r="F25" s="1"/>
      <c r="G25" s="1"/>
      <c r="H25" s="1"/>
      <c r="I25" s="1"/>
      <c r="J25" s="1"/>
    </row>
    <row r="26" spans="2:10" x14ac:dyDescent="0.2">
      <c r="B26" s="1"/>
      <c r="C26" s="1"/>
      <c r="D26" s="10"/>
      <c r="E26" s="10"/>
      <c r="F26" s="1"/>
      <c r="G26" s="1"/>
      <c r="H26" s="1"/>
      <c r="I26" s="1"/>
      <c r="J26" s="1"/>
    </row>
    <row r="27" spans="2:10" x14ac:dyDescent="0.2">
      <c r="B27" s="1"/>
      <c r="C27" s="1"/>
      <c r="D27" s="10"/>
      <c r="E27" s="10"/>
      <c r="F27" s="1"/>
      <c r="G27" s="1"/>
      <c r="H27" s="1"/>
      <c r="I27" s="1"/>
      <c r="J27" s="1"/>
    </row>
    <row r="28" spans="2:10" x14ac:dyDescent="0.2">
      <c r="B28" s="1"/>
      <c r="C28" s="1"/>
      <c r="D28" s="10"/>
      <c r="E28" s="10"/>
      <c r="F28" s="1"/>
      <c r="G28" s="1"/>
      <c r="H28" s="1"/>
      <c r="I28" s="1"/>
      <c r="J28" s="1"/>
    </row>
    <row r="29" spans="2:10" x14ac:dyDescent="0.2">
      <c r="B29" s="1"/>
      <c r="C29" s="1"/>
      <c r="D29" s="10"/>
      <c r="E29" s="10"/>
      <c r="F29" s="1"/>
      <c r="G29" s="1"/>
      <c r="H29" s="1"/>
      <c r="I29" s="1"/>
      <c r="J29" s="1"/>
    </row>
    <row r="30" spans="2:10" x14ac:dyDescent="0.2">
      <c r="B30" s="1"/>
      <c r="C30" s="1"/>
      <c r="D30" s="10"/>
      <c r="E30" s="10"/>
      <c r="F30" s="1"/>
      <c r="G30" s="1"/>
      <c r="H30" s="1"/>
      <c r="I30" s="1"/>
      <c r="J30" s="1"/>
    </row>
    <row r="31" spans="2:10" x14ac:dyDescent="0.2">
      <c r="B31" s="1"/>
      <c r="C31" s="1"/>
      <c r="D31" s="10"/>
      <c r="E31" s="10"/>
      <c r="F31" s="1"/>
      <c r="G31" s="1"/>
      <c r="H31" s="1"/>
      <c r="I31" s="1"/>
      <c r="J31" s="1"/>
    </row>
    <row r="32" spans="2:10" x14ac:dyDescent="0.2">
      <c r="B32" s="1"/>
      <c r="C32" s="1"/>
      <c r="D32" s="10"/>
      <c r="E32" s="10"/>
      <c r="F32" s="1"/>
      <c r="G32" s="1"/>
      <c r="H32" s="1"/>
      <c r="I32" s="1"/>
      <c r="J32" s="1"/>
    </row>
    <row r="33" spans="2:10" x14ac:dyDescent="0.2">
      <c r="B33" s="1"/>
      <c r="C33" s="1"/>
      <c r="D33" s="10"/>
      <c r="E33" s="10"/>
      <c r="F33" s="1"/>
      <c r="G33" s="1"/>
      <c r="H33" s="1"/>
      <c r="I33" s="1"/>
      <c r="J33" s="1"/>
    </row>
    <row r="34" spans="2:10" x14ac:dyDescent="0.2">
      <c r="B34" s="1"/>
      <c r="C34" s="1"/>
      <c r="D34" s="10"/>
      <c r="E34" s="10"/>
      <c r="F34" s="1"/>
      <c r="G34" s="1"/>
      <c r="H34" s="1"/>
      <c r="I34" s="1"/>
      <c r="J34" s="1"/>
    </row>
    <row r="35" spans="2:10" x14ac:dyDescent="0.2">
      <c r="B35" s="1"/>
      <c r="C35" s="1"/>
      <c r="D35" s="10"/>
      <c r="E35" s="10"/>
    </row>
    <row r="36" spans="2:10" x14ac:dyDescent="0.2">
      <c r="B36" s="1"/>
      <c r="C36" s="1"/>
      <c r="D36" s="10"/>
      <c r="E36" s="10"/>
    </row>
    <row r="37" spans="2:10" x14ac:dyDescent="0.2">
      <c r="B37" s="1"/>
      <c r="C37" s="1"/>
      <c r="D37" s="10"/>
      <c r="E37" s="10"/>
    </row>
    <row r="38" spans="2:10" x14ac:dyDescent="0.2">
      <c r="B38" s="1"/>
      <c r="C38" s="1"/>
      <c r="D38" s="10"/>
      <c r="E38" s="10"/>
    </row>
    <row r="39" spans="2:10" x14ac:dyDescent="0.2">
      <c r="B39" s="1"/>
      <c r="C39" s="1"/>
      <c r="D39" s="10"/>
      <c r="E39" s="10"/>
    </row>
    <row r="40" spans="2:10" x14ac:dyDescent="0.2">
      <c r="B40" s="1"/>
      <c r="C40" s="1"/>
      <c r="D40" s="10"/>
      <c r="E40" s="10"/>
    </row>
    <row r="41" spans="2:10" x14ac:dyDescent="0.2">
      <c r="B41" s="1"/>
      <c r="C41" s="1"/>
      <c r="D41" s="10"/>
      <c r="E41" s="10"/>
    </row>
    <row r="42" spans="2:10" x14ac:dyDescent="0.2">
      <c r="B42" s="1"/>
      <c r="C42" s="1"/>
      <c r="D42" s="10"/>
      <c r="E42" s="10"/>
    </row>
    <row r="43" spans="2:10" x14ac:dyDescent="0.2">
      <c r="B43" s="1"/>
      <c r="C43" s="1"/>
      <c r="D43" s="10"/>
      <c r="E43" s="10"/>
    </row>
    <row r="44" spans="2:10" x14ac:dyDescent="0.2">
      <c r="B44" s="1"/>
      <c r="C44" s="1"/>
      <c r="D44" s="10"/>
      <c r="E44" s="10"/>
    </row>
    <row r="45" spans="2:10" x14ac:dyDescent="0.2">
      <c r="B45" s="1"/>
      <c r="C45" s="1"/>
      <c r="D45" s="10"/>
      <c r="E45" s="10"/>
    </row>
    <row r="46" spans="2:10" x14ac:dyDescent="0.2">
      <c r="B46" s="1"/>
      <c r="C46" s="1"/>
      <c r="D46" s="10"/>
      <c r="E46" s="10"/>
    </row>
    <row r="47" spans="2:10" x14ac:dyDescent="0.2">
      <c r="B47" s="1"/>
      <c r="C47" s="1"/>
      <c r="D47" s="10"/>
      <c r="E47" s="10"/>
    </row>
    <row r="48" spans="2:10" x14ac:dyDescent="0.2">
      <c r="B48" s="1"/>
      <c r="C48" s="1"/>
      <c r="D48" s="10"/>
      <c r="E48" s="10"/>
    </row>
    <row r="49" spans="1:5" x14ac:dyDescent="0.2">
      <c r="B49" s="1"/>
      <c r="C49" s="1"/>
      <c r="D49" s="10"/>
      <c r="E49" s="10"/>
    </row>
    <row r="50" spans="1:5" x14ac:dyDescent="0.2">
      <c r="B50" s="1"/>
      <c r="C50" s="1"/>
      <c r="D50" s="10"/>
      <c r="E50" s="10"/>
    </row>
    <row r="51" spans="1:5" x14ac:dyDescent="0.2">
      <c r="B51" s="1"/>
      <c r="C51" s="1"/>
      <c r="D51" s="10"/>
      <c r="E51" s="10"/>
    </row>
    <row r="52" spans="1:5" x14ac:dyDescent="0.2">
      <c r="B52" s="1"/>
      <c r="C52" s="1"/>
      <c r="D52" s="10"/>
      <c r="E52" s="10"/>
    </row>
    <row r="53" spans="1:5" x14ac:dyDescent="0.2">
      <c r="B53" s="1"/>
      <c r="C53" s="1"/>
      <c r="D53" s="10"/>
      <c r="E53" s="10"/>
    </row>
    <row r="54" spans="1:5" x14ac:dyDescent="0.2">
      <c r="B54" s="1"/>
      <c r="C54" s="1"/>
      <c r="D54" s="10"/>
      <c r="E54" s="10"/>
    </row>
    <row r="55" spans="1:5" x14ac:dyDescent="0.2">
      <c r="B55" s="1"/>
      <c r="C55" s="1"/>
      <c r="D55" s="10"/>
      <c r="E55" s="10"/>
    </row>
    <row r="56" spans="1:5" x14ac:dyDescent="0.2">
      <c r="B56" s="1"/>
      <c r="C56" s="1"/>
      <c r="D56" s="10"/>
      <c r="E56" s="10"/>
    </row>
    <row r="57" spans="1:5" x14ac:dyDescent="0.2">
      <c r="B57" s="1"/>
      <c r="C57" s="1"/>
      <c r="D57" s="10"/>
      <c r="E57" s="10"/>
    </row>
    <row r="58" spans="1:5" x14ac:dyDescent="0.2">
      <c r="A58" s="4">
        <v>2625</v>
      </c>
      <c r="B58" s="1"/>
      <c r="C58" s="1"/>
      <c r="D58" s="10"/>
      <c r="E58" s="10"/>
    </row>
    <row r="59" spans="1:5" x14ac:dyDescent="0.2">
      <c r="A59" s="4">
        <v>2650</v>
      </c>
      <c r="B59" s="1">
        <v>183.84</v>
      </c>
      <c r="C59" s="1">
        <f t="shared" ref="C59:C67" si="0">A59-A58</f>
        <v>25</v>
      </c>
      <c r="D59" s="10">
        <f t="shared" ref="D59:D67" si="1">A59^2</f>
        <v>7022500</v>
      </c>
      <c r="E59" s="10">
        <f t="shared" ref="E59:E67" si="2">B59*C59/D59</f>
        <v>6.5446778212887148E-4</v>
      </c>
    </row>
    <row r="60" spans="1:5" x14ac:dyDescent="0.2">
      <c r="A60" s="4">
        <v>2675</v>
      </c>
      <c r="B60" s="1">
        <v>173</v>
      </c>
      <c r="C60" s="1">
        <f t="shared" si="0"/>
        <v>25</v>
      </c>
      <c r="D60" s="10">
        <f t="shared" si="1"/>
        <v>7155625</v>
      </c>
      <c r="E60" s="10">
        <f t="shared" si="2"/>
        <v>6.0441959996506247E-4</v>
      </c>
    </row>
    <row r="61" spans="1:5" x14ac:dyDescent="0.2">
      <c r="A61" s="4">
        <v>2700</v>
      </c>
      <c r="B61" s="1">
        <v>166</v>
      </c>
      <c r="C61" s="1">
        <f t="shared" si="0"/>
        <v>25</v>
      </c>
      <c r="D61" s="10">
        <f t="shared" si="1"/>
        <v>7290000</v>
      </c>
      <c r="E61" s="10">
        <f t="shared" si="2"/>
        <v>5.6927297668038404E-4</v>
      </c>
    </row>
    <row r="62" spans="1:5" x14ac:dyDescent="0.2">
      <c r="A62" s="4">
        <v>2725</v>
      </c>
      <c r="B62" s="1">
        <v>155.69999999999999</v>
      </c>
      <c r="C62" s="1">
        <f t="shared" si="0"/>
        <v>25</v>
      </c>
      <c r="D62" s="10">
        <f t="shared" si="1"/>
        <v>7425625</v>
      </c>
      <c r="E62" s="10">
        <f t="shared" si="2"/>
        <v>5.2419829980641355E-4</v>
      </c>
    </row>
    <row r="63" spans="1:5" x14ac:dyDescent="0.2">
      <c r="A63" s="4">
        <v>2750</v>
      </c>
      <c r="B63" s="1">
        <v>142.5</v>
      </c>
      <c r="C63" s="1">
        <f t="shared" si="0"/>
        <v>25</v>
      </c>
      <c r="D63" s="10">
        <f t="shared" si="1"/>
        <v>7562500</v>
      </c>
      <c r="E63" s="10">
        <f t="shared" si="2"/>
        <v>4.7107438016528926E-4</v>
      </c>
    </row>
    <row r="64" spans="1:5" x14ac:dyDescent="0.2">
      <c r="A64" s="4">
        <v>2775</v>
      </c>
      <c r="B64" s="1">
        <v>120</v>
      </c>
      <c r="C64" s="1">
        <f t="shared" si="0"/>
        <v>25</v>
      </c>
      <c r="D64" s="10">
        <f t="shared" si="1"/>
        <v>7700625</v>
      </c>
      <c r="E64" s="10">
        <f t="shared" si="2"/>
        <v>3.8957876795714635E-4</v>
      </c>
    </row>
    <row r="65" spans="1:5" x14ac:dyDescent="0.2">
      <c r="A65" s="4">
        <v>2800</v>
      </c>
      <c r="B65" s="1">
        <v>112.9</v>
      </c>
      <c r="C65" s="1">
        <f t="shared" si="0"/>
        <v>25</v>
      </c>
      <c r="D65" s="10">
        <f t="shared" si="1"/>
        <v>7840000</v>
      </c>
      <c r="E65" s="10">
        <f t="shared" si="2"/>
        <v>3.6001275510204084E-4</v>
      </c>
    </row>
    <row r="66" spans="1:5" x14ac:dyDescent="0.2">
      <c r="A66" s="4">
        <v>2825</v>
      </c>
      <c r="B66" s="1">
        <v>94</v>
      </c>
      <c r="C66" s="1">
        <f t="shared" si="0"/>
        <v>25</v>
      </c>
      <c r="D66" s="10">
        <f t="shared" si="1"/>
        <v>7980625</v>
      </c>
      <c r="E66" s="10">
        <f t="shared" si="2"/>
        <v>2.9446315294854729E-4</v>
      </c>
    </row>
    <row r="67" spans="1:5" x14ac:dyDescent="0.2">
      <c r="A67" s="4">
        <v>2850</v>
      </c>
      <c r="B67" s="1">
        <v>90</v>
      </c>
      <c r="C67" s="1">
        <f t="shared" si="0"/>
        <v>25</v>
      </c>
      <c r="D67" s="10">
        <f t="shared" si="1"/>
        <v>8122500</v>
      </c>
      <c r="E67" s="10">
        <f t="shared" si="2"/>
        <v>2.770083102493075E-4</v>
      </c>
    </row>
    <row r="68" spans="1:5" x14ac:dyDescent="0.2">
      <c r="A68" s="4">
        <v>2875</v>
      </c>
      <c r="B68" s="1">
        <v>61.12</v>
      </c>
      <c r="C68" s="1">
        <f t="shared" ref="C68:C91" si="3">A68-A67</f>
        <v>25</v>
      </c>
      <c r="D68" s="10">
        <f t="shared" ref="D68:D91" si="4">A68^2</f>
        <v>8265625</v>
      </c>
      <c r="E68" s="10">
        <f t="shared" ref="E68:E91" si="5">B68*C68/D68</f>
        <v>1.8486200378071833E-4</v>
      </c>
    </row>
    <row r="69" spans="1:5" x14ac:dyDescent="0.2">
      <c r="A69" s="4">
        <v>2900</v>
      </c>
      <c r="B69" s="1">
        <v>60</v>
      </c>
      <c r="C69" s="1">
        <f t="shared" si="3"/>
        <v>25</v>
      </c>
      <c r="D69" s="10">
        <f t="shared" si="4"/>
        <v>8410000</v>
      </c>
      <c r="E69" s="10">
        <f t="shared" si="5"/>
        <v>1.7835909631391201E-4</v>
      </c>
    </row>
    <row r="70" spans="1:5" x14ac:dyDescent="0.2">
      <c r="A70" s="4">
        <v>2925</v>
      </c>
      <c r="B70" s="1">
        <v>52</v>
      </c>
      <c r="C70" s="1">
        <f t="shared" si="3"/>
        <v>25</v>
      </c>
      <c r="D70" s="10">
        <f t="shared" si="4"/>
        <v>8555625</v>
      </c>
      <c r="E70" s="10">
        <f t="shared" si="5"/>
        <v>1.5194681861348529E-4</v>
      </c>
    </row>
    <row r="71" spans="1:5" x14ac:dyDescent="0.2">
      <c r="A71" s="4">
        <v>2950</v>
      </c>
      <c r="B71" s="1">
        <v>49</v>
      </c>
      <c r="C71" s="1">
        <f t="shared" si="3"/>
        <v>25</v>
      </c>
      <c r="D71" s="10">
        <f t="shared" si="4"/>
        <v>8702500</v>
      </c>
      <c r="E71" s="10">
        <f t="shared" si="5"/>
        <v>1.407641482332663E-4</v>
      </c>
    </row>
    <row r="72" spans="1:5" x14ac:dyDescent="0.2">
      <c r="A72" s="4">
        <v>2975</v>
      </c>
      <c r="B72" s="1">
        <v>31.7</v>
      </c>
      <c r="C72" s="1">
        <f t="shared" si="3"/>
        <v>25</v>
      </c>
      <c r="D72" s="10">
        <f t="shared" si="4"/>
        <v>8850625</v>
      </c>
      <c r="E72" s="10">
        <f t="shared" si="5"/>
        <v>8.9541699032554201E-5</v>
      </c>
    </row>
    <row r="73" spans="1:5" x14ac:dyDescent="0.2">
      <c r="A73" s="4">
        <v>3000</v>
      </c>
      <c r="B73" s="1">
        <v>35</v>
      </c>
      <c r="C73" s="1">
        <f t="shared" si="3"/>
        <v>25</v>
      </c>
      <c r="D73" s="10">
        <f t="shared" si="4"/>
        <v>9000000</v>
      </c>
      <c r="E73" s="10">
        <f t="shared" si="5"/>
        <v>9.7222222222222217E-5</v>
      </c>
    </row>
    <row r="74" spans="1:5" x14ac:dyDescent="0.2">
      <c r="A74" s="4">
        <v>3025</v>
      </c>
      <c r="B74" s="1">
        <v>30.3</v>
      </c>
      <c r="C74" s="1">
        <f t="shared" si="3"/>
        <v>25</v>
      </c>
      <c r="D74" s="10">
        <f t="shared" si="4"/>
        <v>9150625</v>
      </c>
      <c r="E74" s="10">
        <f t="shared" si="5"/>
        <v>8.2781230790246566E-5</v>
      </c>
    </row>
    <row r="75" spans="1:5" x14ac:dyDescent="0.2">
      <c r="A75" s="4">
        <v>3050</v>
      </c>
      <c r="B75" s="1">
        <v>25.9</v>
      </c>
      <c r="C75" s="1">
        <f t="shared" si="3"/>
        <v>25</v>
      </c>
      <c r="D75" s="10">
        <f t="shared" si="4"/>
        <v>9302500</v>
      </c>
      <c r="E75" s="10">
        <f t="shared" si="5"/>
        <v>6.9604944907282986E-5</v>
      </c>
    </row>
    <row r="76" spans="1:5" x14ac:dyDescent="0.2">
      <c r="A76" s="4">
        <v>3075</v>
      </c>
      <c r="B76" s="1">
        <v>38.9</v>
      </c>
      <c r="C76" s="1">
        <f t="shared" si="3"/>
        <v>25</v>
      </c>
      <c r="D76" s="10">
        <f t="shared" si="4"/>
        <v>9455625</v>
      </c>
      <c r="E76" s="10">
        <f t="shared" si="5"/>
        <v>1.0284883336638244E-4</v>
      </c>
    </row>
    <row r="77" spans="1:5" x14ac:dyDescent="0.2">
      <c r="A77" s="4">
        <v>3100</v>
      </c>
      <c r="B77" s="1">
        <v>19.8</v>
      </c>
      <c r="C77" s="1">
        <f t="shared" si="3"/>
        <v>25</v>
      </c>
      <c r="D77" s="10">
        <f t="shared" si="4"/>
        <v>9610000</v>
      </c>
      <c r="E77" s="10">
        <f t="shared" si="5"/>
        <v>5.1508844953173776E-5</v>
      </c>
    </row>
    <row r="78" spans="1:5" x14ac:dyDescent="0.2">
      <c r="A78" s="4">
        <v>3125</v>
      </c>
      <c r="B78" s="1">
        <v>12.23</v>
      </c>
      <c r="C78" s="1">
        <f t="shared" si="3"/>
        <v>25</v>
      </c>
      <c r="D78" s="10">
        <f t="shared" si="4"/>
        <v>9765625</v>
      </c>
      <c r="E78" s="10">
        <f t="shared" si="5"/>
        <v>3.1308800000000001E-5</v>
      </c>
    </row>
    <row r="79" spans="1:5" x14ac:dyDescent="0.2">
      <c r="A79" s="4">
        <v>3150</v>
      </c>
      <c r="B79" s="1">
        <v>13.25</v>
      </c>
      <c r="C79" s="1">
        <f t="shared" si="3"/>
        <v>25</v>
      </c>
      <c r="D79" s="10">
        <f t="shared" si="4"/>
        <v>9922500</v>
      </c>
      <c r="E79" s="10">
        <f t="shared" si="5"/>
        <v>3.3383723859914333E-5</v>
      </c>
    </row>
    <row r="80" spans="1:5" x14ac:dyDescent="0.2">
      <c r="A80" s="4">
        <v>3175</v>
      </c>
      <c r="B80" s="1">
        <v>9.1</v>
      </c>
      <c r="C80" s="1">
        <f t="shared" si="3"/>
        <v>25</v>
      </c>
      <c r="D80" s="10">
        <f t="shared" si="4"/>
        <v>10080625</v>
      </c>
      <c r="E80" s="10">
        <f t="shared" si="5"/>
        <v>2.2568045136090271E-5</v>
      </c>
    </row>
    <row r="81" spans="1:5" x14ac:dyDescent="0.2">
      <c r="A81" s="4">
        <v>3200</v>
      </c>
      <c r="B81" s="1">
        <v>8.82</v>
      </c>
      <c r="C81" s="1">
        <f t="shared" si="3"/>
        <v>25</v>
      </c>
      <c r="D81" s="10">
        <f t="shared" si="4"/>
        <v>10240000</v>
      </c>
      <c r="E81" s="10">
        <f t="shared" si="5"/>
        <v>2.1533203125E-5</v>
      </c>
    </row>
    <row r="82" spans="1:5" x14ac:dyDescent="0.2">
      <c r="A82" s="4">
        <v>3250</v>
      </c>
      <c r="B82" s="1">
        <v>6</v>
      </c>
      <c r="C82" s="1">
        <f t="shared" si="3"/>
        <v>50</v>
      </c>
      <c r="D82" s="10">
        <f t="shared" si="4"/>
        <v>10562500</v>
      </c>
      <c r="E82" s="10">
        <f t="shared" si="5"/>
        <v>2.8402366863905327E-5</v>
      </c>
    </row>
    <row r="83" spans="1:5" x14ac:dyDescent="0.2">
      <c r="A83" s="4">
        <v>3300</v>
      </c>
      <c r="B83" s="1">
        <v>3.2</v>
      </c>
      <c r="C83" s="1">
        <f t="shared" si="3"/>
        <v>50</v>
      </c>
      <c r="D83" s="10">
        <f t="shared" si="4"/>
        <v>10890000</v>
      </c>
      <c r="E83" s="10">
        <f t="shared" si="5"/>
        <v>1.4692378328741966E-5</v>
      </c>
    </row>
    <row r="84" spans="1:5" x14ac:dyDescent="0.2">
      <c r="A84" s="4">
        <v>3400</v>
      </c>
      <c r="B84" s="1">
        <v>1.68</v>
      </c>
      <c r="C84" s="1">
        <f t="shared" si="3"/>
        <v>100</v>
      </c>
      <c r="D84" s="10">
        <f t="shared" si="4"/>
        <v>11560000</v>
      </c>
      <c r="E84" s="10">
        <f t="shared" si="5"/>
        <v>1.4532871972318339E-5</v>
      </c>
    </row>
    <row r="85" spans="1:5" x14ac:dyDescent="0.2">
      <c r="A85" s="4">
        <v>3500</v>
      </c>
      <c r="B85" s="1">
        <v>1.28</v>
      </c>
      <c r="C85" s="1">
        <f t="shared" si="3"/>
        <v>100</v>
      </c>
      <c r="D85" s="10">
        <f t="shared" si="4"/>
        <v>12250000</v>
      </c>
      <c r="E85" s="10">
        <f t="shared" si="5"/>
        <v>1.0448979591836735E-5</v>
      </c>
    </row>
    <row r="86" spans="1:5" x14ac:dyDescent="0.2">
      <c r="A86" s="4">
        <v>3600</v>
      </c>
      <c r="B86" s="1">
        <v>1</v>
      </c>
      <c r="C86" s="1">
        <f t="shared" si="3"/>
        <v>100</v>
      </c>
      <c r="D86" s="10">
        <f t="shared" si="4"/>
        <v>12960000</v>
      </c>
      <c r="E86" s="10">
        <f t="shared" si="5"/>
        <v>7.7160493827160496E-6</v>
      </c>
    </row>
    <row r="87" spans="1:5" x14ac:dyDescent="0.2">
      <c r="A87" s="4">
        <v>3700</v>
      </c>
      <c r="B87" s="1">
        <v>1.5</v>
      </c>
      <c r="C87" s="1">
        <f t="shared" si="3"/>
        <v>100</v>
      </c>
      <c r="D87" s="10">
        <f t="shared" si="4"/>
        <v>13690000</v>
      </c>
      <c r="E87" s="10">
        <f t="shared" si="5"/>
        <v>1.0956902848794741E-5</v>
      </c>
    </row>
    <row r="88" spans="1:5" x14ac:dyDescent="0.2">
      <c r="A88" s="4">
        <v>3800</v>
      </c>
      <c r="B88" s="1">
        <v>0.8</v>
      </c>
      <c r="C88" s="1">
        <f t="shared" si="3"/>
        <v>100</v>
      </c>
      <c r="D88" s="10">
        <f t="shared" si="4"/>
        <v>14440000</v>
      </c>
      <c r="E88" s="10">
        <f t="shared" si="5"/>
        <v>5.5401662049861494E-6</v>
      </c>
    </row>
    <row r="89" spans="1:5" x14ac:dyDescent="0.2">
      <c r="A89" s="4">
        <v>3900</v>
      </c>
      <c r="B89" s="1">
        <v>0</v>
      </c>
      <c r="C89" s="1">
        <f t="shared" si="3"/>
        <v>100</v>
      </c>
      <c r="D89" s="10">
        <f t="shared" si="4"/>
        <v>15210000</v>
      </c>
      <c r="E89" s="10">
        <f t="shared" si="5"/>
        <v>0</v>
      </c>
    </row>
    <row r="90" spans="1:5" x14ac:dyDescent="0.2">
      <c r="A90" s="4">
        <v>4000</v>
      </c>
      <c r="B90" s="1">
        <v>1.4</v>
      </c>
      <c r="C90" s="1">
        <f t="shared" si="3"/>
        <v>100</v>
      </c>
      <c r="D90" s="10">
        <f t="shared" si="4"/>
        <v>16000000</v>
      </c>
      <c r="E90" s="10">
        <f t="shared" si="5"/>
        <v>8.7499999999999992E-6</v>
      </c>
    </row>
    <row r="91" spans="1:5" x14ac:dyDescent="0.2">
      <c r="A91" s="4">
        <v>4100</v>
      </c>
      <c r="B91" s="1">
        <v>0</v>
      </c>
      <c r="C91" s="1">
        <f t="shared" si="3"/>
        <v>100</v>
      </c>
      <c r="D91" s="10">
        <f t="shared" si="4"/>
        <v>16810000</v>
      </c>
      <c r="E91" s="10">
        <f t="shared" si="5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3" sqref="A3"/>
    </sheetView>
  </sheetViews>
  <sheetFormatPr baseColWidth="10" defaultRowHeight="16" x14ac:dyDescent="0.2"/>
  <sheetData>
    <row r="1" spans="1:3" x14ac:dyDescent="0.2">
      <c r="A1" t="s">
        <v>15</v>
      </c>
    </row>
    <row r="2" spans="1:3" x14ac:dyDescent="0.2">
      <c r="A2" t="s">
        <v>14</v>
      </c>
      <c r="C2" s="1" t="s">
        <v>9</v>
      </c>
    </row>
    <row r="4" spans="1:3" x14ac:dyDescent="0.2">
      <c r="A4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Data_Put</vt:lpstr>
      <vt:lpstr>Data_Call</vt:lpstr>
      <vt:lpstr>Puts</vt:lpstr>
      <vt:lpstr>Calls</vt:lpstr>
      <vt:lpstr>Information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2018-04-18T19:28:54Z</dcterms:created>
  <dcterms:modified xsi:type="dcterms:W3CDTF">2018-04-18T23:27:38Z</dcterms:modified>
</cp:coreProperties>
</file>