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fficeJS\xltool\"/>
    </mc:Choice>
  </mc:AlternateContent>
  <xr:revisionPtr revIDLastSave="0" documentId="13_ncr:1_{3085C85D-81D5-4603-B0C6-15DAF6A73464}" xr6:coauthVersionLast="47" xr6:coauthVersionMax="47" xr10:uidLastSave="{00000000-0000-0000-0000-000000000000}"/>
  <bookViews>
    <workbookView xWindow="-28920" yWindow="7455" windowWidth="28110" windowHeight="16440" activeTab="3" xr2:uid="{8432AB85-A212-F440-9F57-FFCFE3AE01FC}"/>
  </bookViews>
  <sheets>
    <sheet name="Report" sheetId="10" r:id="rId1"/>
    <sheet name="WBS" sheetId="1" r:id="rId2"/>
    <sheet name="Gantt" sheetId="6" r:id="rId3"/>
    <sheet name="Workload" sheetId="5" r:id="rId4"/>
    <sheet name="EVM" sheetId="4" r:id="rId5"/>
    <sheet name="Effort" sheetId="2" r:id="rId6"/>
    <sheet name="Timesheet" sheetId="11" r:id="rId7"/>
    <sheet name="holidays" sheetId="3" r:id="rId8"/>
  </sheets>
  <definedNames>
    <definedName name="total_effort_spent">Report!$H$9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0" l="1"/>
  <c r="L8" i="1"/>
  <c r="K8" i="1"/>
  <c r="H8" i="1"/>
  <c r="G8" i="1"/>
</calcChain>
</file>

<file path=xl/sharedStrings.xml><?xml version="1.0" encoding="utf-8"?>
<sst xmlns="http://schemas.openxmlformats.org/spreadsheetml/2006/main" count="340" uniqueCount="129">
  <si>
    <t>PIC</t>
  </si>
  <si>
    <t>Plan</t>
  </si>
  <si>
    <t>Actual</t>
  </si>
  <si>
    <t>Status</t>
  </si>
  <si>
    <t>Tool check</t>
  </si>
  <si>
    <t>Note</t>
  </si>
  <si>
    <t>Action</t>
  </si>
  <si>
    <t>Effort</t>
  </si>
  <si>
    <t>Overall Plan</t>
  </si>
  <si>
    <t>Overall Actual</t>
  </si>
  <si>
    <t>#</t>
  </si>
  <si>
    <t>Phase</t>
  </si>
  <si>
    <t>Task</t>
  </si>
  <si>
    <t>DD</t>
  </si>
  <si>
    <t>[DD]E05004</t>
  </si>
  <si>
    <t>FPT-1</t>
  </si>
  <si>
    <t>[DD]E05005</t>
  </si>
  <si>
    <t>FPT-2</t>
  </si>
  <si>
    <t>[DD]E05022</t>
  </si>
  <si>
    <t>FPT-3</t>
  </si>
  <si>
    <t>[DD]E05023</t>
  </si>
  <si>
    <t>FPT-4</t>
  </si>
  <si>
    <t>[DD]E05027</t>
  </si>
  <si>
    <t>[DD]E05035</t>
  </si>
  <si>
    <t>[DD]E05036</t>
  </si>
  <si>
    <t>[DD]E05039</t>
  </si>
  <si>
    <t>[DD]E05795</t>
  </si>
  <si>
    <t>[DD]E05026</t>
  </si>
  <si>
    <t>Coding</t>
  </si>
  <si>
    <t>[Coding]E05004</t>
  </si>
  <si>
    <t>[Coding]E05005</t>
  </si>
  <si>
    <t>[Coding]E05022</t>
  </si>
  <si>
    <t>[Coding]E05023</t>
  </si>
  <si>
    <t>[Coding]E05027</t>
  </si>
  <si>
    <t>[Coding]E05035</t>
  </si>
  <si>
    <t>[Coding]E05036</t>
  </si>
  <si>
    <t>[Coding]E05039</t>
  </si>
  <si>
    <t>[Coding]E05795</t>
  </si>
  <si>
    <t>[Coding]E05026</t>
  </si>
  <si>
    <t>PCL</t>
  </si>
  <si>
    <t>[PCL]E05004</t>
  </si>
  <si>
    <t>[PCL]E05005</t>
  </si>
  <si>
    <t>[PCL]E05022</t>
  </si>
  <si>
    <t>[PCL]E05023</t>
  </si>
  <si>
    <t>[PCL]E05027</t>
  </si>
  <si>
    <t>[PCL]E05035</t>
  </si>
  <si>
    <t>[PCL]E05036</t>
  </si>
  <si>
    <t>[PCL]E05039</t>
  </si>
  <si>
    <t>[PCL]E05795</t>
  </si>
  <si>
    <t>[PCL]E05026</t>
  </si>
  <si>
    <t>UT</t>
  </si>
  <si>
    <t>[UT]E05004</t>
  </si>
  <si>
    <t>[UT]E05005</t>
  </si>
  <si>
    <t>[UT]E05022</t>
  </si>
  <si>
    <t>[UT]E05023</t>
  </si>
  <si>
    <t>[UT]E05027</t>
  </si>
  <si>
    <t>[UT]E05035</t>
  </si>
  <si>
    <t>[UT]E05036</t>
  </si>
  <si>
    <t>[UT]E05039</t>
  </si>
  <si>
    <t>[UT]E05795</t>
  </si>
  <si>
    <t>[UT]E05026</t>
  </si>
  <si>
    <t>P.Start</t>
  </si>
  <si>
    <t>P.End</t>
  </si>
  <si>
    <t>P.Effort</t>
  </si>
  <si>
    <t>P.Completed</t>
  </si>
  <si>
    <t>A.Start</t>
  </si>
  <si>
    <t>A.End</t>
  </si>
  <si>
    <t>A.Effort</t>
  </si>
  <si>
    <t>A.Completed</t>
  </si>
  <si>
    <t>datnt56</t>
  </si>
  <si>
    <t>anlvt</t>
  </si>
  <si>
    <t>nhungpth6</t>
  </si>
  <si>
    <t>hoangnn20</t>
  </si>
  <si>
    <t>duyendnt</t>
  </si>
  <si>
    <t>Date</t>
  </si>
  <si>
    <t>New Year's Day</t>
  </si>
  <si>
    <t>Compensatory day-off for New Year's Day</t>
  </si>
  <si>
    <t>Lunar New Year Festival</t>
  </si>
  <si>
    <t>Hung Kings Anniversary Day</t>
  </si>
  <si>
    <t>Liberation Day</t>
  </si>
  <si>
    <t>International Labor Day</t>
  </si>
  <si>
    <t>Compensatory day-off for Hung Kings Anniversary Day and Liberation Day</t>
  </si>
  <si>
    <t>National Day</t>
  </si>
  <si>
    <t>Week</t>
  </si>
  <si>
    <t>PV</t>
  </si>
  <si>
    <t>EV</t>
  </si>
  <si>
    <t>AC</t>
  </si>
  <si>
    <t>SPI</t>
  </si>
  <si>
    <t>CPI</t>
  </si>
  <si>
    <t>To:</t>
  </si>
  <si>
    <t>From:</t>
  </si>
  <si>
    <t>start</t>
  </si>
  <si>
    <t>Project Progress Report</t>
  </si>
  <si>
    <t>Project Manager</t>
  </si>
  <si>
    <t>&lt;Fill info&gt;</t>
  </si>
  <si>
    <t>Receiver</t>
  </si>
  <si>
    <t>Project Name</t>
  </si>
  <si>
    <t>Team size</t>
  </si>
  <si>
    <t>Project Code</t>
  </si>
  <si>
    <t>Total estimated effort</t>
  </si>
  <si>
    <t>Report Date</t>
  </si>
  <si>
    <t>Total effort spent</t>
  </si>
  <si>
    <t>Project Start-date</t>
  </si>
  <si>
    <t>Effort spent in this period</t>
  </si>
  <si>
    <t>Project End-date</t>
  </si>
  <si>
    <t>Total effort left</t>
  </si>
  <si>
    <t>Start</t>
  </si>
  <si>
    <t>End</t>
  </si>
  <si>
    <t>% Completed</t>
  </si>
  <si>
    <t>Plan Start</t>
  </si>
  <si>
    <t>Actual Start</t>
  </si>
  <si>
    <t>Plan End</t>
  </si>
  <si>
    <t>Actual End</t>
  </si>
  <si>
    <t>Plan % Completed</t>
  </si>
  <si>
    <t>Actual % Completed</t>
  </si>
  <si>
    <t>BD</t>
  </si>
  <si>
    <t>Details</t>
  </si>
  <si>
    <t>Actual Completed</t>
  </si>
  <si>
    <t>Hello World</t>
  </si>
  <si>
    <t>Hours</t>
  </si>
  <si>
    <t>Description</t>
  </si>
  <si>
    <t>TOW</t>
  </si>
  <si>
    <t>% completed</t>
  </si>
  <si>
    <t>LongPH5</t>
  </si>
  <si>
    <t>Task-01</t>
  </si>
  <si>
    <t>Create</t>
  </si>
  <si>
    <t>Test</t>
  </si>
  <si>
    <t>abc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</si>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</sst>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AppleGothic"/>
      <family val="2"/>
    </font>
    <font>
      <sz val="10"/>
      <color theme="1"/>
      <name val="Calibri"/>
      <family val="2"/>
      <scheme val="minor"/>
    </font>
    <font>
      <b/>
      <sz val="10"/>
      <color rgb="FF444444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A7D00"/>
      <name val="Times New Roman"/>
      <family val="1"/>
    </font>
    <font>
      <sz val="11"/>
      <color rgb="FF444444"/>
      <name val="Times New Roman"/>
      <family val="1"/>
    </font>
    <font>
      <sz val="11"/>
      <color rgb="FFFF0000"/>
      <name val="Times New Roman"/>
      <family val="1"/>
    </font>
    <font>
      <sz val="11"/>
      <color rgb="FF00FF00"/>
      <name val="Times New Roman"/>
      <family val="1"/>
    </font>
    <font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445469"/>
        <bgColor indexed="64"/>
      </patternFill>
    </fill>
    <fill>
      <patternFill patternType="solid">
        <fgColor rgb="FF2A9F88"/>
        <bgColor indexed="64"/>
      </patternFill>
    </fill>
    <fill>
      <patternFill patternType="solid">
        <fgColor rgb="FF256593"/>
        <bgColor indexed="64"/>
      </patternFill>
    </fill>
    <fill>
      <patternFill patternType="solid">
        <fgColor rgb="FFF3B8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49E89"/>
        <bgColor indexed="64"/>
      </patternFill>
    </fill>
    <fill>
      <patternFill patternType="solid">
        <fgColor rgb="FF455468"/>
        <bgColor indexed="64"/>
      </patternFill>
    </fill>
    <fill>
      <patternFill patternType="solid">
        <fgColor rgb="FF455468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2" borderId="4" applyNumberFormat="0" applyAlignment="0" applyProtection="0"/>
  </cellStyleXfs>
  <cellXfs count="90">
    <xf numFmtId="0" fontId="0" fillId="0" borderId="0" xfId="0"/>
    <xf numFmtId="0" fontId="0" fillId="0" borderId="2" xfId="0" applyBorder="1"/>
    <xf numFmtId="0" fontId="4" fillId="7" borderId="2" xfId="0" applyFont="1" applyFill="1" applyBorder="1"/>
    <xf numFmtId="0" fontId="6" fillId="0" borderId="0" xfId="0" applyFont="1"/>
    <xf numFmtId="0" fontId="7" fillId="0" borderId="4" xfId="3" applyFont="1" applyFill="1"/>
    <xf numFmtId="15" fontId="7" fillId="0" borderId="4" xfId="3" applyNumberFormat="1" applyFont="1" applyFill="1"/>
    <xf numFmtId="0" fontId="7" fillId="0" borderId="4" xfId="3" applyFont="1" applyFill="1" applyAlignment="1">
      <alignment wrapText="1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10" fillId="2" borderId="3" xfId="2" applyNumberFormat="1" applyFont="1" applyBorder="1" applyAlignment="1">
      <alignment horizontal="center"/>
    </xf>
    <xf numFmtId="9" fontId="10" fillId="2" borderId="3" xfId="2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9" fontId="9" fillId="4" borderId="2" xfId="1" applyFont="1" applyFill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15" fontId="8" fillId="0" borderId="2" xfId="0" applyNumberFormat="1" applyFont="1" applyBorder="1"/>
    <xf numFmtId="2" fontId="11" fillId="0" borderId="2" xfId="2" applyNumberFormat="1" applyFont="1" applyFill="1" applyBorder="1" applyAlignment="1">
      <alignment horizontal="center" vertical="center" wrapText="1"/>
    </xf>
    <xf numFmtId="9" fontId="11" fillId="0" borderId="2" xfId="1" applyFont="1" applyFill="1" applyBorder="1" applyAlignment="1">
      <alignment horizontal="center" vertical="center"/>
    </xf>
    <xf numFmtId="164" fontId="8" fillId="0" borderId="2" xfId="2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/>
    </xf>
    <xf numFmtId="9" fontId="13" fillId="0" borderId="2" xfId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/>
    </xf>
    <xf numFmtId="164" fontId="8" fillId="8" borderId="2" xfId="0" applyNumberFormat="1" applyFont="1" applyFill="1" applyBorder="1" applyAlignment="1">
      <alignment horizontal="center" vertical="center"/>
    </xf>
    <xf numFmtId="9" fontId="12" fillId="0" borderId="2" xfId="1" applyFont="1" applyFill="1" applyBorder="1" applyAlignment="1">
      <alignment horizontal="center" vertical="center"/>
    </xf>
    <xf numFmtId="164" fontId="8" fillId="8" borderId="2" xfId="2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9" fontId="8" fillId="0" borderId="2" xfId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64" fontId="8" fillId="8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0" xfId="0" applyFont="1"/>
    <xf numFmtId="14" fontId="8" fillId="0" borderId="5" xfId="0" applyNumberFormat="1" applyFont="1" applyBorder="1"/>
    <xf numFmtId="0" fontId="8" fillId="0" borderId="5" xfId="0" applyFont="1" applyBorder="1"/>
    <xf numFmtId="164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14" fontId="8" fillId="0" borderId="0" xfId="0" applyNumberFormat="1" applyFont="1"/>
    <xf numFmtId="2" fontId="8" fillId="0" borderId="5" xfId="0" applyNumberFormat="1" applyFont="1" applyBorder="1"/>
    <xf numFmtId="164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164" fontId="8" fillId="0" borderId="5" xfId="0" applyNumberFormat="1" applyFont="1" applyBorder="1"/>
    <xf numFmtId="164" fontId="8" fillId="0" borderId="0" xfId="0" applyNumberFormat="1" applyFont="1"/>
    <xf numFmtId="164" fontId="9" fillId="4" borderId="5" xfId="0" applyNumberFormat="1" applyFont="1" applyFill="1" applyBorder="1" applyAlignment="1">
      <alignment horizontal="center"/>
    </xf>
    <xf numFmtId="0" fontId="9" fillId="10" borderId="7" xfId="0" applyFont="1" applyFill="1" applyBorder="1"/>
    <xf numFmtId="0" fontId="9" fillId="10" borderId="8" xfId="0" applyFont="1" applyFill="1" applyBorder="1"/>
    <xf numFmtId="2" fontId="8" fillId="0" borderId="2" xfId="0" applyNumberFormat="1" applyFont="1" applyBorder="1"/>
    <xf numFmtId="164" fontId="8" fillId="0" borderId="2" xfId="0" applyNumberFormat="1" applyFont="1" applyBorder="1"/>
    <xf numFmtId="0" fontId="9" fillId="10" borderId="9" xfId="0" applyFont="1" applyFill="1" applyBorder="1"/>
    <xf numFmtId="0" fontId="9" fillId="10" borderId="10" xfId="0" applyFont="1" applyFill="1" applyBorder="1"/>
    <xf numFmtId="1" fontId="8" fillId="0" borderId="2" xfId="0" applyNumberFormat="1" applyFont="1" applyBorder="1"/>
    <xf numFmtId="10" fontId="8" fillId="0" borderId="2" xfId="0" applyNumberFormat="1" applyFont="1" applyBorder="1"/>
    <xf numFmtId="0" fontId="9" fillId="11" borderId="11" xfId="0" applyFont="1" applyFill="1" applyBorder="1"/>
    <xf numFmtId="0" fontId="9" fillId="11" borderId="12" xfId="0" applyFont="1" applyFill="1" applyBorder="1"/>
    <xf numFmtId="0" fontId="9" fillId="11" borderId="13" xfId="0" applyFont="1" applyFill="1" applyBorder="1"/>
    <xf numFmtId="9" fontId="8" fillId="0" borderId="2" xfId="1" applyFont="1" applyBorder="1"/>
    <xf numFmtId="0" fontId="8" fillId="12" borderId="0" xfId="0" applyFont="1" applyFill="1" applyAlignment="1">
      <alignment horizontal="center"/>
    </xf>
    <xf numFmtId="164" fontId="9" fillId="4" borderId="14" xfId="0" applyNumberFormat="1" applyFont="1" applyFill="1" applyBorder="1" applyAlignment="1">
      <alignment horizontal="center"/>
    </xf>
    <xf numFmtId="0" fontId="0" fillId="12" borderId="0" xfId="0" applyFill="1"/>
    <xf numFmtId="0" fontId="9" fillId="9" borderId="0" xfId="0" applyFont="1" applyFill="1" applyAlignment="1">
      <alignment horizontal="center"/>
    </xf>
    <xf numFmtId="0" fontId="9" fillId="9" borderId="9" xfId="0" applyFont="1" applyFill="1" applyBorder="1" applyAlignment="1">
      <alignment horizontal="center"/>
    </xf>
    <xf numFmtId="164" fontId="9" fillId="4" borderId="3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9" fillId="5" borderId="3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9" fontId="14" fillId="0" borderId="0" xfId="0" applyNumberFormat="1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Fill="1"/>
  </cellXfs>
  <cellStyles count="4">
    <cellStyle name="Calculation" xfId="2" builtinId="22"/>
    <cellStyle name="Normal" xfId="0" builtinId="0"/>
    <cellStyle name="Output" xfId="3" builtinId="21"/>
    <cellStyle name="Percent" xfId="1" builtinId="5"/>
  </cellStyles>
  <dxfs count="16"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ont>
        <b/>
        <color theme="1"/>
      </font>
      <numFmt numFmtId="0" formatCode="General"/>
      <fill>
        <patternFill>
          <bgColor auto="1"/>
        </patternFill>
      </fill>
    </dxf>
    <dxf>
      <font>
        <b/>
        <color theme="0"/>
      </font>
      <numFmt numFmtId="0" formatCode="General"/>
      <fill>
        <patternFill>
          <bgColor rgb="FF256593"/>
        </patternFill>
      </fill>
    </dxf>
    <dxf>
      <font>
        <color rgb="FF00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numFmt numFmtId="2" formatCode="0.00"/>
      <fill>
        <patternFill patternType="none">
          <fgColor indexed="64"/>
          <bgColor rgb="FFFFFF00"/>
        </patternFill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64" formatCode="[$-409]d\-mmm\-yy;@"/>
      <fill>
        <patternFill patternType="solid">
          <fgColor indexed="64"/>
          <bgColor rgb="FF2A9F88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0</xdr:rowOff>
    </xdr:from>
    <xdr:to>
      <xdr:col>1</xdr:col>
      <xdr:colOff>889000</xdr:colOff>
      <xdr:row>2</xdr:row>
      <xdr:rowOff>101600</xdr:rowOff>
    </xdr:to>
    <xdr:sp macro="[0]!weekly_report" textlink="">
      <xdr:nvSpPr>
        <xdr:cNvPr id="2" name="Rounded Rectangle 1">
          <a:extLst>
            <a:ext uri="{FF2B5EF4-FFF2-40B4-BE49-F238E27FC236}">
              <a16:creationId xmlns:a16="http://schemas.microsoft.com/office/drawing/2014/main" id="{8D875C74-7FB2-98D5-A27D-F21F237A56EB}"/>
            </a:ext>
          </a:extLst>
        </xdr:cNvPr>
        <xdr:cNvSpPr/>
      </xdr:nvSpPr>
      <xdr:spPr>
        <a:xfrm>
          <a:off x="266700" y="0"/>
          <a:ext cx="914400" cy="45720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14942</xdr:colOff>
      <xdr:row>1</xdr:row>
      <xdr:rowOff>14943</xdr:rowOff>
    </xdr:from>
    <xdr:to>
      <xdr:col>2</xdr:col>
      <xdr:colOff>107577</xdr:colOff>
      <xdr:row>3</xdr:row>
      <xdr:rowOff>22115</xdr:rowOff>
    </xdr:to>
    <xdr:sp macro="[0]!wbs_update" textlink="">
      <xdr:nvSpPr>
        <xdr:cNvPr id="2" name="Rounded Rectangle 1">
          <a:extLst>
            <a:ext uri="{FF2B5EF4-FFF2-40B4-BE49-F238E27FC236}">
              <a16:creationId xmlns:a16="http://schemas.microsoft.com/office/drawing/2014/main" id="{E14F77C9-52EE-9F05-7194-910227B8F3D6}"/>
            </a:ext>
          </a:extLst>
        </xdr:cNvPr>
        <xdr:cNvSpPr/>
      </xdr:nvSpPr>
      <xdr:spPr>
        <a:xfrm>
          <a:off x="298824" y="194237"/>
          <a:ext cx="914400" cy="36576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29882</xdr:rowOff>
    </xdr:from>
    <xdr:to>
      <xdr:col>1</xdr:col>
      <xdr:colOff>88900</xdr:colOff>
      <xdr:row>2</xdr:row>
      <xdr:rowOff>42582</xdr:rowOff>
    </xdr:to>
    <xdr:sp macro="[0]!workload_check" textlink="">
      <xdr:nvSpPr>
        <xdr:cNvPr id="2" name="Rounded Rectangle 1">
          <a:extLst>
            <a:ext uri="{FF2B5EF4-FFF2-40B4-BE49-F238E27FC236}">
              <a16:creationId xmlns:a16="http://schemas.microsoft.com/office/drawing/2014/main" id="{34F8D56B-D048-7FFA-4293-57204CE50DE0}"/>
            </a:ext>
          </a:extLst>
        </xdr:cNvPr>
        <xdr:cNvSpPr/>
      </xdr:nvSpPr>
      <xdr:spPr>
        <a:xfrm>
          <a:off x="0" y="29882"/>
          <a:ext cx="910665" cy="371288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88900</xdr:colOff>
      <xdr:row>2</xdr:row>
      <xdr:rowOff>10161</xdr:rowOff>
    </xdr:to>
    <xdr:sp macro="[0]!evm_report" textlink="">
      <xdr:nvSpPr>
        <xdr:cNvPr id="2" name="Rounded Rectangle 1">
          <a:extLst>
            <a:ext uri="{FF2B5EF4-FFF2-40B4-BE49-F238E27FC236}">
              <a16:creationId xmlns:a16="http://schemas.microsoft.com/office/drawing/2014/main" id="{B2DD49A3-8CBF-9F40-8239-1BF3F33C85DA}"/>
            </a:ext>
          </a:extLst>
        </xdr:cNvPr>
        <xdr:cNvSpPr/>
      </xdr:nvSpPr>
      <xdr:spPr>
        <a:xfrm>
          <a:off x="0" y="1"/>
          <a:ext cx="914400" cy="365760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EVM Report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22661-3906-C34F-866B-2CE6632C3CD1}" name="Tbl_Timesheet" displayName="Tbl_Timesheet" ref="A1:G9" totalsRowShown="0" headerRowDxfId="15" dataDxfId="14">
  <autoFilter ref="A1:G9" xr:uid="{1C122661-3906-C34F-866B-2CE6632C3CD1}"/>
  <tableColumns count="7">
    <tableColumn id="1" xr3:uid="{DE096AF5-301A-E94C-B9BC-1B9535282894}" name="Date" dataDxfId="13"/>
    <tableColumn id="2" xr3:uid="{B3E5CAC1-052E-5844-8938-4E34CCE3C7F4}" name="PIC" dataDxfId="12"/>
    <tableColumn id="3" xr3:uid="{1C6A9AEA-B2DD-F342-A6A0-9DFC12CC833F}" name="Task" dataDxfId="11"/>
    <tableColumn id="4" xr3:uid="{98E04831-CA3F-DB4A-8AC8-4BBC5282EA84}" name="TOW" dataDxfId="10"/>
    <tableColumn id="5" xr3:uid="{8A691054-A984-1747-9FAC-B73FCF78ADFD}" name="Hours" dataDxfId="9"/>
    <tableColumn id="7" xr3:uid="{4F8226B0-00C9-FD41-A6D3-20B369691EFF}" name="% completed" dataDxfId="8"/>
    <tableColumn id="6" xr3:uid="{E380B26E-F11D-8E41-AEAB-A3DCD3CF1749}" name="Description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45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1F2DA99-32A8-6340-859E-C351F5252C42}">
  <we:reference id="81d86b91-469e-4930-be81-5e941678b464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C0B91203-6A37-4784-B445-79EA168CBE6C}">
  <we:reference id="6f109d4b-9f65-4640-87d9-cbd8de5fa8c3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B6C0-A87F-7D49-96BC-280EBB949091}">
  <sheetPr codeName="Sheet7"/>
  <dimension ref="B1:I39"/>
  <sheetViews>
    <sheetView showGridLines="0" zoomScaleNormal="100" workbookViewId="0">
      <selection activeCell="J23" sqref="J23"/>
    </sheetView>
  </sheetViews>
  <sheetFormatPr defaultColWidth="10.83203125" defaultRowHeight="14"/>
  <cols>
    <col min="1" max="1" width="3.83203125" style="48" customWidth="1"/>
    <col min="2" max="2" width="14.33203125" style="48" bestFit="1" customWidth="1"/>
    <col min="3" max="3" width="14" style="48" customWidth="1"/>
    <col min="4" max="4" width="12.33203125" style="48" customWidth="1"/>
    <col min="5" max="5" width="10.83203125" style="48"/>
    <col min="6" max="6" width="13.6640625" style="48" customWidth="1"/>
    <col min="7" max="7" width="15.83203125" style="48" customWidth="1"/>
    <col min="8" max="8" width="19" style="48" customWidth="1"/>
    <col min="9" max="10" width="10.83203125" style="48"/>
    <col min="11" max="14" width="11.6640625" style="48" customWidth="1"/>
    <col min="15" max="16384" width="10.83203125" style="48"/>
  </cols>
  <sheetData>
    <row r="1" spans="2:8">
      <c r="C1" s="60">
        <v>44970</v>
      </c>
    </row>
    <row r="2" spans="2:8">
      <c r="C2" s="60">
        <v>45025</v>
      </c>
    </row>
    <row r="4" spans="2:8">
      <c r="B4" s="77" t="s">
        <v>92</v>
      </c>
      <c r="C4" s="77"/>
      <c r="D4" s="77"/>
      <c r="E4" s="77"/>
      <c r="F4" s="77"/>
      <c r="G4" s="77"/>
      <c r="H4" s="77"/>
    </row>
    <row r="6" spans="2:8">
      <c r="B6" s="62" t="s">
        <v>93</v>
      </c>
      <c r="C6" s="63"/>
      <c r="D6" s="26" t="s">
        <v>94</v>
      </c>
      <c r="F6" s="62" t="s">
        <v>95</v>
      </c>
      <c r="G6" s="63"/>
      <c r="H6" s="26" t="s">
        <v>94</v>
      </c>
    </row>
    <row r="7" spans="2:8">
      <c r="B7" s="62" t="s">
        <v>96</v>
      </c>
      <c r="C7" s="63"/>
      <c r="D7" s="26" t="s">
        <v>94</v>
      </c>
      <c r="F7" s="62" t="s">
        <v>97</v>
      </c>
      <c r="G7" s="63"/>
      <c r="H7" s="26" t="s">
        <v>94</v>
      </c>
    </row>
    <row r="8" spans="2:8">
      <c r="B8" s="62" t="s">
        <v>98</v>
      </c>
      <c r="C8" s="63"/>
      <c r="D8" s="64" t="s">
        <v>94</v>
      </c>
      <c r="F8" s="62" t="s">
        <v>99</v>
      </c>
      <c r="G8" s="63"/>
      <c r="H8" s="64">
        <v>16.737500000000008</v>
      </c>
    </row>
    <row r="9" spans="2:8">
      <c r="B9" s="62" t="s">
        <v>100</v>
      </c>
      <c r="C9" s="63"/>
      <c r="D9" s="65">
        <v>44984</v>
      </c>
      <c r="F9" s="62" t="s">
        <v>101</v>
      </c>
      <c r="G9" s="63"/>
      <c r="H9" s="64">
        <v>0.125</v>
      </c>
    </row>
    <row r="10" spans="2:8">
      <c r="B10" s="62" t="s">
        <v>102</v>
      </c>
      <c r="C10" s="63"/>
      <c r="D10" s="64" t="s">
        <v>94</v>
      </c>
      <c r="F10" s="62" t="s">
        <v>103</v>
      </c>
      <c r="G10" s="63"/>
      <c r="H10" s="64">
        <v>0</v>
      </c>
    </row>
    <row r="11" spans="2:8">
      <c r="B11" s="62" t="s">
        <v>104</v>
      </c>
      <c r="C11" s="63"/>
      <c r="D11" s="64" t="s">
        <v>94</v>
      </c>
      <c r="F11" s="62" t="s">
        <v>105</v>
      </c>
      <c r="G11" s="63"/>
      <c r="H11" s="64">
        <f>H8-total_effort_spent</f>
        <v>16.612500000000008</v>
      </c>
    </row>
    <row r="13" spans="2:8">
      <c r="C13" s="78" t="s">
        <v>106</v>
      </c>
      <c r="D13" s="78"/>
      <c r="E13" s="78" t="s">
        <v>107</v>
      </c>
      <c r="F13" s="78"/>
      <c r="G13" s="78" t="s">
        <v>108</v>
      </c>
      <c r="H13" s="78"/>
    </row>
    <row r="14" spans="2:8">
      <c r="B14" s="66" t="s">
        <v>11</v>
      </c>
      <c r="C14" s="67" t="s">
        <v>109</v>
      </c>
      <c r="D14" s="67" t="s">
        <v>110</v>
      </c>
      <c r="E14" s="67" t="s">
        <v>111</v>
      </c>
      <c r="F14" s="67" t="s">
        <v>112</v>
      </c>
      <c r="G14" s="67" t="s">
        <v>113</v>
      </c>
      <c r="H14" s="67" t="s">
        <v>114</v>
      </c>
    </row>
    <row r="15" spans="2:8">
      <c r="B15" s="62" t="s">
        <v>115</v>
      </c>
      <c r="C15" s="68">
        <v>0</v>
      </c>
      <c r="D15" s="68">
        <v>0</v>
      </c>
      <c r="E15" s="68">
        <v>0</v>
      </c>
      <c r="F15" s="68">
        <v>0</v>
      </c>
      <c r="G15" s="69">
        <v>0</v>
      </c>
      <c r="H15" s="69">
        <v>0</v>
      </c>
    </row>
    <row r="16" spans="2:8">
      <c r="B16" s="62" t="s">
        <v>13</v>
      </c>
      <c r="C16" s="68">
        <v>10</v>
      </c>
      <c r="D16" s="68">
        <v>8</v>
      </c>
      <c r="E16" s="68">
        <v>10</v>
      </c>
      <c r="F16" s="68">
        <v>7</v>
      </c>
      <c r="G16" s="69">
        <v>0</v>
      </c>
      <c r="H16" s="69">
        <v>0</v>
      </c>
    </row>
    <row r="17" spans="2:9">
      <c r="B17" s="62" t="s">
        <v>39</v>
      </c>
      <c r="C17" s="68">
        <v>10</v>
      </c>
      <c r="D17" s="68">
        <v>5</v>
      </c>
      <c r="E17" s="68">
        <v>10</v>
      </c>
      <c r="F17" s="68">
        <v>5</v>
      </c>
      <c r="G17" s="69">
        <v>0</v>
      </c>
      <c r="H17" s="69">
        <v>0</v>
      </c>
    </row>
    <row r="18" spans="2:9">
      <c r="B18" s="62" t="s">
        <v>28</v>
      </c>
      <c r="C18" s="68">
        <v>10</v>
      </c>
      <c r="D18" s="68">
        <v>5</v>
      </c>
      <c r="E18" s="68">
        <v>10</v>
      </c>
      <c r="F18" s="68">
        <v>5</v>
      </c>
      <c r="G18" s="69">
        <v>0</v>
      </c>
      <c r="H18" s="69">
        <v>0</v>
      </c>
    </row>
    <row r="19" spans="2:9">
      <c r="B19" s="62" t="s">
        <v>50</v>
      </c>
      <c r="C19" s="68">
        <v>6</v>
      </c>
      <c r="D19" s="68">
        <v>2</v>
      </c>
      <c r="E19" s="68">
        <v>5</v>
      </c>
      <c r="F19" s="68">
        <v>0</v>
      </c>
      <c r="G19" s="69">
        <v>0</v>
      </c>
      <c r="H19" s="69">
        <v>0</v>
      </c>
    </row>
    <row r="21" spans="2:9">
      <c r="B21" s="77" t="s">
        <v>116</v>
      </c>
      <c r="C21" s="77"/>
      <c r="D21" s="77"/>
      <c r="E21" s="77"/>
      <c r="F21" s="77"/>
      <c r="G21" s="77"/>
      <c r="H21" s="77"/>
      <c r="I21" s="77"/>
    </row>
    <row r="22" spans="2:9">
      <c r="B22" s="66" t="s">
        <v>83</v>
      </c>
      <c r="C22" s="70" t="s">
        <v>12</v>
      </c>
      <c r="D22" s="71" t="s">
        <v>0</v>
      </c>
      <c r="E22" s="71" t="s">
        <v>109</v>
      </c>
      <c r="F22" s="71" t="s">
        <v>111</v>
      </c>
      <c r="G22" s="71" t="s">
        <v>110</v>
      </c>
      <c r="H22" s="71" t="s">
        <v>112</v>
      </c>
      <c r="I22" s="72" t="s">
        <v>117</v>
      </c>
    </row>
    <row r="23" spans="2:9">
      <c r="B23" s="65">
        <v>44970</v>
      </c>
      <c r="C23" s="26" t="s">
        <v>14</v>
      </c>
      <c r="D23" s="26" t="s">
        <v>69</v>
      </c>
      <c r="E23" s="65">
        <v>44970</v>
      </c>
      <c r="F23" s="65">
        <v>44973</v>
      </c>
      <c r="G23" s="65">
        <v>44970</v>
      </c>
      <c r="H23" s="65">
        <v>44985</v>
      </c>
      <c r="I23" s="73">
        <v>1</v>
      </c>
    </row>
    <row r="24" spans="2:9">
      <c r="B24" s="65">
        <v>44977</v>
      </c>
      <c r="C24" s="26" t="s">
        <v>18</v>
      </c>
      <c r="D24" s="26" t="s">
        <v>70</v>
      </c>
      <c r="E24" s="65">
        <v>44978</v>
      </c>
      <c r="F24" s="65">
        <v>44981</v>
      </c>
      <c r="G24" s="65">
        <v>44973</v>
      </c>
      <c r="H24" s="65">
        <v>44998</v>
      </c>
      <c r="I24" s="73">
        <v>1</v>
      </c>
    </row>
    <row r="25" spans="2:9">
      <c r="B25" s="65">
        <v>44984</v>
      </c>
      <c r="C25" s="26" t="s">
        <v>20</v>
      </c>
      <c r="D25" s="26" t="s">
        <v>70</v>
      </c>
      <c r="E25" s="65">
        <v>44984</v>
      </c>
      <c r="F25" s="65">
        <v>44985</v>
      </c>
      <c r="G25" s="65">
        <v>44981</v>
      </c>
      <c r="H25" s="65">
        <v>44994</v>
      </c>
      <c r="I25" s="73">
        <v>1</v>
      </c>
    </row>
    <row r="26" spans="2:9">
      <c r="B26" s="65">
        <v>44984</v>
      </c>
      <c r="C26" s="26" t="s">
        <v>22</v>
      </c>
      <c r="D26" s="26" t="s">
        <v>69</v>
      </c>
      <c r="E26" s="65">
        <v>44986</v>
      </c>
      <c r="F26" s="65">
        <v>44988</v>
      </c>
      <c r="G26" s="65">
        <v>44984</v>
      </c>
      <c r="H26" s="65">
        <v>44988</v>
      </c>
      <c r="I26" s="73">
        <v>1</v>
      </c>
    </row>
    <row r="27" spans="2:9">
      <c r="B27" s="65">
        <v>44984</v>
      </c>
      <c r="C27" s="26" t="s">
        <v>32</v>
      </c>
      <c r="D27" s="26" t="s">
        <v>70</v>
      </c>
      <c r="E27" s="65">
        <v>44986</v>
      </c>
      <c r="F27" s="65">
        <v>44988</v>
      </c>
      <c r="G27" s="65">
        <v>44991</v>
      </c>
      <c r="H27" s="65">
        <v>44991</v>
      </c>
      <c r="I27" s="73">
        <v>1</v>
      </c>
    </row>
    <row r="28" spans="2:9">
      <c r="B28" s="65">
        <v>44984</v>
      </c>
      <c r="C28" s="26" t="s">
        <v>40</v>
      </c>
      <c r="D28" s="26" t="s">
        <v>71</v>
      </c>
      <c r="E28" s="65">
        <v>44986</v>
      </c>
      <c r="F28" s="65">
        <v>44988</v>
      </c>
      <c r="G28" s="65">
        <v>44979</v>
      </c>
      <c r="H28" s="65">
        <v>44985</v>
      </c>
      <c r="I28" s="73">
        <v>1</v>
      </c>
    </row>
    <row r="29" spans="2:9">
      <c r="B29" s="65">
        <v>44984</v>
      </c>
      <c r="C29" s="26" t="s">
        <v>41</v>
      </c>
      <c r="D29" s="26" t="s">
        <v>72</v>
      </c>
      <c r="E29" s="65">
        <v>44986</v>
      </c>
      <c r="F29" s="65">
        <v>44987</v>
      </c>
      <c r="G29" s="65">
        <v>44979</v>
      </c>
      <c r="H29" s="65">
        <v>44987</v>
      </c>
      <c r="I29" s="73">
        <v>1</v>
      </c>
    </row>
    <row r="30" spans="2:9">
      <c r="B30" s="65">
        <v>44984</v>
      </c>
      <c r="C30" s="26" t="s">
        <v>42</v>
      </c>
      <c r="D30" s="26" t="s">
        <v>70</v>
      </c>
      <c r="E30" s="65">
        <v>44986</v>
      </c>
      <c r="F30" s="65">
        <v>44988</v>
      </c>
      <c r="G30" s="65"/>
      <c r="H30" s="65"/>
      <c r="I30" s="73"/>
    </row>
    <row r="31" spans="2:9">
      <c r="B31" s="65">
        <v>44984</v>
      </c>
      <c r="C31" s="26" t="s">
        <v>43</v>
      </c>
      <c r="D31" s="26" t="s">
        <v>70</v>
      </c>
      <c r="E31" s="65">
        <v>44986</v>
      </c>
      <c r="F31" s="65">
        <v>44987</v>
      </c>
      <c r="G31" s="65"/>
      <c r="H31" s="65"/>
      <c r="I31" s="73"/>
    </row>
    <row r="32" spans="2:9">
      <c r="B32" s="65">
        <v>44991</v>
      </c>
      <c r="C32" s="26" t="s">
        <v>23</v>
      </c>
      <c r="D32" s="26" t="s">
        <v>69</v>
      </c>
      <c r="E32" s="65">
        <v>44991</v>
      </c>
      <c r="F32" s="65">
        <v>44994</v>
      </c>
      <c r="G32" s="65">
        <v>44991</v>
      </c>
      <c r="H32" s="65">
        <v>44994</v>
      </c>
      <c r="I32" s="73">
        <v>1</v>
      </c>
    </row>
    <row r="33" spans="2:9">
      <c r="B33" s="65">
        <v>44991</v>
      </c>
      <c r="C33" s="26" t="s">
        <v>54</v>
      </c>
      <c r="D33" s="26" t="s">
        <v>70</v>
      </c>
      <c r="E33" s="65">
        <v>44992</v>
      </c>
      <c r="F33" s="65">
        <v>44994</v>
      </c>
      <c r="G33" s="65"/>
      <c r="H33" s="65"/>
      <c r="I33" s="73"/>
    </row>
    <row r="34" spans="2:9">
      <c r="B34" s="65">
        <v>44998</v>
      </c>
      <c r="C34" s="26" t="s">
        <v>30</v>
      </c>
      <c r="D34" s="26" t="s">
        <v>73</v>
      </c>
      <c r="E34" s="65">
        <v>44999</v>
      </c>
      <c r="F34" s="65">
        <v>45001</v>
      </c>
      <c r="G34" s="65"/>
      <c r="H34" s="65"/>
      <c r="I34" s="73"/>
    </row>
    <row r="35" spans="2:9">
      <c r="B35" s="65">
        <v>44998</v>
      </c>
      <c r="C35" s="26" t="s">
        <v>46</v>
      </c>
      <c r="D35" s="26" t="s">
        <v>71</v>
      </c>
      <c r="E35" s="65">
        <v>44999</v>
      </c>
      <c r="F35" s="65">
        <v>45000</v>
      </c>
      <c r="G35" s="65">
        <v>44999</v>
      </c>
      <c r="H35" s="65">
        <v>44999</v>
      </c>
      <c r="I35" s="73">
        <v>1</v>
      </c>
    </row>
    <row r="36" spans="2:9">
      <c r="B36" s="65">
        <v>45005</v>
      </c>
      <c r="C36" s="26" t="s">
        <v>26</v>
      </c>
      <c r="D36" s="26" t="s">
        <v>69</v>
      </c>
      <c r="E36" s="65">
        <v>45006</v>
      </c>
      <c r="F36" s="65">
        <v>45008</v>
      </c>
      <c r="G36" s="65"/>
      <c r="H36" s="65"/>
      <c r="I36" s="73"/>
    </row>
    <row r="37" spans="2:9">
      <c r="B37" s="65">
        <v>45005</v>
      </c>
      <c r="C37" s="26" t="s">
        <v>33</v>
      </c>
      <c r="D37" s="26" t="s">
        <v>73</v>
      </c>
      <c r="E37" s="65">
        <v>45006</v>
      </c>
      <c r="F37" s="65">
        <v>45009</v>
      </c>
      <c r="G37" s="65">
        <v>44986</v>
      </c>
      <c r="H37" s="65">
        <v>44988</v>
      </c>
      <c r="I37" s="73">
        <v>1</v>
      </c>
    </row>
    <row r="38" spans="2:9">
      <c r="B38" s="65">
        <v>45005</v>
      </c>
      <c r="C38" s="26" t="s">
        <v>47</v>
      </c>
      <c r="D38" s="26" t="s">
        <v>72</v>
      </c>
      <c r="E38" s="65">
        <v>45006</v>
      </c>
      <c r="F38" s="65">
        <v>45008</v>
      </c>
      <c r="G38" s="65"/>
      <c r="H38" s="65"/>
      <c r="I38" s="73"/>
    </row>
    <row r="39" spans="2:9">
      <c r="B39" s="65">
        <v>45012</v>
      </c>
      <c r="C39" s="26" t="s">
        <v>34</v>
      </c>
      <c r="D39" s="26" t="s">
        <v>73</v>
      </c>
      <c r="E39" s="65">
        <v>45012</v>
      </c>
      <c r="F39" s="65">
        <v>45015</v>
      </c>
      <c r="G39" s="65"/>
      <c r="H39" s="65"/>
      <c r="I39" s="73"/>
    </row>
  </sheetData>
  <mergeCells count="5">
    <mergeCell ref="B4:H4"/>
    <mergeCell ref="C13:D13"/>
    <mergeCell ref="E13:F13"/>
    <mergeCell ref="G13:H13"/>
    <mergeCell ref="B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4688-45B5-4B4C-A41A-37F791017B5D}">
  <sheetPr codeName="Sheet1"/>
  <dimension ref="A1:AA50"/>
  <sheetViews>
    <sheetView showGridLines="0" topLeftCell="A19" zoomScaleNormal="100" workbookViewId="0">
      <selection activeCell="B20" sqref="B20:D29"/>
    </sheetView>
  </sheetViews>
  <sheetFormatPr defaultColWidth="10.83203125" defaultRowHeight="14"/>
  <cols>
    <col min="1" max="1" width="3.6640625" style="8" bestFit="1" customWidth="1"/>
    <col min="2" max="2" width="10.83203125" style="8"/>
    <col min="3" max="3" width="14" style="8" bestFit="1" customWidth="1"/>
    <col min="4" max="4" width="10.83203125" style="8"/>
    <col min="5" max="6" width="11" style="8" bestFit="1" customWidth="1"/>
    <col min="7" max="7" width="8.1640625" style="8" bestFit="1" customWidth="1"/>
    <col min="8" max="8" width="12.6640625" style="8" bestFit="1" customWidth="1"/>
    <col min="9" max="9" width="13" style="9" customWidth="1"/>
    <col min="10" max="10" width="14.1640625" style="9" customWidth="1"/>
    <col min="11" max="11" width="8.1640625" style="8" bestFit="1" customWidth="1"/>
    <col min="12" max="12" width="12.6640625" style="8" bestFit="1" customWidth="1"/>
    <col min="13" max="13" width="6.6640625" style="8" bestFit="1" customWidth="1"/>
    <col min="14" max="14" width="51.5" style="45" customWidth="1"/>
    <col min="15" max="16" width="10.83203125" style="8"/>
    <col min="17" max="16384" width="10.83203125" style="7"/>
  </cols>
  <sheetData>
    <row r="1" spans="1:16">
      <c r="A1" s="7"/>
      <c r="B1" s="7"/>
      <c r="C1" s="7"/>
      <c r="D1" s="7"/>
      <c r="E1" s="7"/>
      <c r="F1" s="7"/>
      <c r="G1" s="7"/>
      <c r="H1" s="7"/>
      <c r="I1" s="51"/>
      <c r="J1" s="51"/>
      <c r="K1" s="7"/>
      <c r="L1" s="7"/>
      <c r="M1" s="7"/>
      <c r="N1" s="10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51"/>
      <c r="J2" s="51"/>
      <c r="K2" s="7"/>
      <c r="L2" s="7"/>
      <c r="M2" s="7"/>
      <c r="N2" s="10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51"/>
      <c r="J3" s="51"/>
      <c r="K3" s="7"/>
      <c r="L3" s="7"/>
      <c r="M3" s="7"/>
      <c r="N3" s="10"/>
      <c r="O3" s="7"/>
      <c r="P3" s="7"/>
    </row>
    <row r="4" spans="1:16">
      <c r="A4" s="7"/>
      <c r="B4" s="7"/>
      <c r="C4" s="7"/>
      <c r="D4" s="7"/>
      <c r="E4" s="7"/>
      <c r="F4" s="7"/>
      <c r="G4" s="7"/>
      <c r="H4" s="7"/>
      <c r="I4" s="51"/>
      <c r="J4" s="51"/>
      <c r="K4" s="7"/>
      <c r="L4" s="7"/>
      <c r="M4" s="7"/>
      <c r="N4" s="10"/>
      <c r="O4" s="7"/>
      <c r="P4" s="7"/>
    </row>
    <row r="5" spans="1:16">
      <c r="A5" s="7"/>
      <c r="B5" s="7"/>
      <c r="C5" s="7"/>
      <c r="D5" s="7"/>
      <c r="E5" s="52"/>
      <c r="F5" s="52"/>
      <c r="G5" s="7"/>
      <c r="H5" s="7"/>
      <c r="I5" s="51"/>
      <c r="J5" s="51"/>
      <c r="K5" s="7"/>
      <c r="L5" s="7"/>
      <c r="M5" s="7"/>
      <c r="N5" s="10"/>
      <c r="O5" s="7"/>
      <c r="P5" s="7"/>
    </row>
    <row r="6" spans="1:16">
      <c r="A6" s="7"/>
      <c r="B6" s="7"/>
      <c r="C6" s="7"/>
      <c r="D6" s="7"/>
      <c r="E6" s="52"/>
      <c r="F6" s="52"/>
      <c r="G6" s="7"/>
      <c r="H6" s="7"/>
      <c r="I6" s="51"/>
      <c r="J6" s="51"/>
      <c r="K6" s="7"/>
      <c r="L6" s="7"/>
      <c r="M6" s="7"/>
      <c r="N6" s="10"/>
      <c r="O6" s="7"/>
      <c r="P6" s="7"/>
    </row>
    <row r="7" spans="1:16">
      <c r="A7" s="12"/>
      <c r="B7" s="12"/>
      <c r="C7" s="12"/>
      <c r="D7" s="12"/>
      <c r="E7" s="82" t="s">
        <v>1</v>
      </c>
      <c r="F7" s="83"/>
      <c r="G7" s="83"/>
      <c r="H7" s="83"/>
      <c r="I7" s="84" t="s">
        <v>2</v>
      </c>
      <c r="J7" s="83"/>
      <c r="K7" s="83"/>
      <c r="L7" s="83"/>
      <c r="M7" s="12" t="s">
        <v>3</v>
      </c>
      <c r="N7" s="13" t="s">
        <v>4</v>
      </c>
      <c r="O7" s="12" t="s">
        <v>5</v>
      </c>
      <c r="P7" s="12" t="s">
        <v>6</v>
      </c>
    </row>
    <row r="8" spans="1:16">
      <c r="A8" s="7"/>
      <c r="B8" s="7"/>
      <c r="C8" s="12"/>
      <c r="D8" s="7"/>
      <c r="E8" s="79" t="s">
        <v>8</v>
      </c>
      <c r="F8" s="80"/>
      <c r="G8" s="14">
        <f>SUM(G10:G1005)</f>
        <v>1071.2000000000003</v>
      </c>
      <c r="H8" s="15">
        <f>AVERAGE(H10:H1005)</f>
        <v>0.86041666666666661</v>
      </c>
      <c r="I8" s="81" t="s">
        <v>9</v>
      </c>
      <c r="J8" s="81"/>
      <c r="K8" s="14">
        <f>SUM(K10:K1005)</f>
        <v>398</v>
      </c>
      <c r="L8" s="15">
        <f>AVERAGE(L10:L1005)</f>
        <v>0.91315789473684195</v>
      </c>
      <c r="M8" s="7"/>
      <c r="N8" s="10"/>
      <c r="O8" s="7"/>
      <c r="P8" s="7"/>
    </row>
    <row r="9" spans="1:16">
      <c r="A9" s="16" t="s">
        <v>10</v>
      </c>
      <c r="B9" s="16" t="s">
        <v>11</v>
      </c>
      <c r="C9" s="16" t="s">
        <v>12</v>
      </c>
      <c r="D9" s="16" t="s">
        <v>0</v>
      </c>
      <c r="E9" s="17" t="s">
        <v>61</v>
      </c>
      <c r="F9" s="17" t="s">
        <v>62</v>
      </c>
      <c r="G9" s="18" t="s">
        <v>63</v>
      </c>
      <c r="H9" s="19" t="s">
        <v>64</v>
      </c>
      <c r="I9" s="20" t="s">
        <v>65</v>
      </c>
      <c r="J9" s="20" t="s">
        <v>66</v>
      </c>
      <c r="K9" s="21" t="s">
        <v>67</v>
      </c>
      <c r="L9" s="21" t="s">
        <v>68</v>
      </c>
      <c r="M9" s="22" t="s">
        <v>3</v>
      </c>
      <c r="N9" s="23" t="s">
        <v>4</v>
      </c>
      <c r="O9" s="24" t="s">
        <v>5</v>
      </c>
      <c r="P9" s="24" t="s">
        <v>6</v>
      </c>
    </row>
    <row r="10" spans="1:16">
      <c r="A10" s="25">
        <v>0</v>
      </c>
      <c r="B10" s="53" t="s">
        <v>13</v>
      </c>
      <c r="C10" s="53" t="s">
        <v>14</v>
      </c>
      <c r="D10" s="26" t="s">
        <v>69</v>
      </c>
      <c r="E10" s="27">
        <v>44970</v>
      </c>
      <c r="F10" s="27">
        <v>44973</v>
      </c>
      <c r="G10" s="28">
        <v>28</v>
      </c>
      <c r="H10" s="29">
        <v>1</v>
      </c>
      <c r="I10" s="30">
        <v>44970</v>
      </c>
      <c r="J10" s="58">
        <v>44985</v>
      </c>
      <c r="K10" s="31">
        <v>50</v>
      </c>
      <c r="L10" s="32">
        <v>1</v>
      </c>
      <c r="M10" s="33"/>
      <c r="N10" s="33"/>
      <c r="O10" s="34"/>
      <c r="P10" s="35"/>
    </row>
    <row r="11" spans="1:16">
      <c r="A11" s="25">
        <v>1</v>
      </c>
      <c r="B11" s="53" t="s">
        <v>13</v>
      </c>
      <c r="C11" s="53" t="s">
        <v>16</v>
      </c>
      <c r="D11" s="26" t="s">
        <v>69</v>
      </c>
      <c r="E11" s="27">
        <v>44974</v>
      </c>
      <c r="F11" s="27">
        <v>44977</v>
      </c>
      <c r="G11" s="28">
        <v>20</v>
      </c>
      <c r="H11" s="29">
        <v>1</v>
      </c>
      <c r="I11" s="30">
        <v>44978</v>
      </c>
      <c r="J11" s="58">
        <v>44981</v>
      </c>
      <c r="K11" s="31">
        <v>32</v>
      </c>
      <c r="L11" s="32">
        <v>1</v>
      </c>
      <c r="M11" s="33"/>
      <c r="N11" s="33"/>
      <c r="O11" s="34"/>
      <c r="P11" s="35"/>
    </row>
    <row r="12" spans="1:16">
      <c r="A12" s="25">
        <v>2</v>
      </c>
      <c r="B12" s="53" t="s">
        <v>13</v>
      </c>
      <c r="C12" s="53" t="s">
        <v>18</v>
      </c>
      <c r="D12" s="26" t="s">
        <v>70</v>
      </c>
      <c r="E12" s="27">
        <v>44978</v>
      </c>
      <c r="F12" s="27">
        <v>44981</v>
      </c>
      <c r="G12" s="28">
        <v>28</v>
      </c>
      <c r="H12" s="29">
        <v>1</v>
      </c>
      <c r="I12" s="30">
        <v>44973</v>
      </c>
      <c r="J12" s="58">
        <v>44998</v>
      </c>
      <c r="K12" s="36">
        <v>17</v>
      </c>
      <c r="L12" s="32">
        <v>1</v>
      </c>
      <c r="M12" s="33"/>
      <c r="N12" s="33"/>
      <c r="O12" s="34"/>
      <c r="P12" s="35"/>
    </row>
    <row r="13" spans="1:16">
      <c r="A13" s="25">
        <v>3</v>
      </c>
      <c r="B13" s="53" t="s">
        <v>13</v>
      </c>
      <c r="C13" s="53" t="s">
        <v>20</v>
      </c>
      <c r="D13" s="26" t="s">
        <v>70</v>
      </c>
      <c r="E13" s="27">
        <v>44984</v>
      </c>
      <c r="F13" s="27">
        <v>44985</v>
      </c>
      <c r="G13" s="28">
        <v>20</v>
      </c>
      <c r="H13" s="29">
        <v>1</v>
      </c>
      <c r="I13" s="30">
        <v>44981</v>
      </c>
      <c r="J13" s="58">
        <v>44994</v>
      </c>
      <c r="K13" s="36">
        <v>9</v>
      </c>
      <c r="L13" s="37">
        <v>1</v>
      </c>
      <c r="M13" s="33"/>
      <c r="N13" s="33"/>
      <c r="O13" s="34"/>
      <c r="P13" s="35"/>
    </row>
    <row r="14" spans="1:16">
      <c r="A14" s="25">
        <v>4</v>
      </c>
      <c r="B14" s="53" t="s">
        <v>13</v>
      </c>
      <c r="C14" s="53" t="s">
        <v>22</v>
      </c>
      <c r="D14" s="26" t="s">
        <v>69</v>
      </c>
      <c r="E14" s="27">
        <v>44986</v>
      </c>
      <c r="F14" s="27">
        <v>44988</v>
      </c>
      <c r="G14" s="28">
        <v>28</v>
      </c>
      <c r="H14" s="29">
        <v>1</v>
      </c>
      <c r="I14" s="30">
        <v>44984</v>
      </c>
      <c r="J14" s="58">
        <v>44988</v>
      </c>
      <c r="K14" s="31">
        <v>42</v>
      </c>
      <c r="L14" s="37">
        <v>1</v>
      </c>
      <c r="M14" s="33"/>
      <c r="N14" s="33"/>
      <c r="O14" s="34"/>
      <c r="P14" s="35"/>
    </row>
    <row r="15" spans="1:16">
      <c r="A15" s="25">
        <v>5</v>
      </c>
      <c r="B15" s="53" t="s">
        <v>13</v>
      </c>
      <c r="C15" s="53" t="s">
        <v>23</v>
      </c>
      <c r="D15" s="26" t="s">
        <v>69</v>
      </c>
      <c r="E15" s="27">
        <v>44991</v>
      </c>
      <c r="F15" s="27">
        <v>44994</v>
      </c>
      <c r="G15" s="28">
        <v>28</v>
      </c>
      <c r="H15" s="29">
        <v>1</v>
      </c>
      <c r="I15" s="30">
        <v>44991</v>
      </c>
      <c r="J15" s="58">
        <v>44994</v>
      </c>
      <c r="K15" s="38">
        <v>32</v>
      </c>
      <c r="L15" s="37">
        <v>1</v>
      </c>
      <c r="M15" s="33"/>
      <c r="N15" s="33"/>
      <c r="O15" s="34"/>
      <c r="P15" s="35"/>
    </row>
    <row r="16" spans="1:16">
      <c r="A16" s="25">
        <v>6</v>
      </c>
      <c r="B16" s="53" t="s">
        <v>13</v>
      </c>
      <c r="C16" s="53" t="s">
        <v>24</v>
      </c>
      <c r="D16" s="26" t="s">
        <v>69</v>
      </c>
      <c r="E16" s="27">
        <v>44995</v>
      </c>
      <c r="F16" s="27">
        <v>44998</v>
      </c>
      <c r="G16" s="28">
        <v>20</v>
      </c>
      <c r="H16" s="29">
        <v>1</v>
      </c>
      <c r="I16" s="30">
        <v>44995</v>
      </c>
      <c r="J16" s="58">
        <v>44998</v>
      </c>
      <c r="K16" s="31">
        <v>24</v>
      </c>
      <c r="L16" s="37">
        <v>1</v>
      </c>
      <c r="M16" s="33"/>
      <c r="N16" s="33"/>
      <c r="O16" s="34"/>
      <c r="P16" s="35"/>
    </row>
    <row r="17" spans="1:25">
      <c r="A17" s="25">
        <v>7</v>
      </c>
      <c r="B17" s="53" t="s">
        <v>13</v>
      </c>
      <c r="C17" s="53" t="s">
        <v>25</v>
      </c>
      <c r="D17" s="26" t="s">
        <v>69</v>
      </c>
      <c r="E17" s="27">
        <v>44999</v>
      </c>
      <c r="F17" s="27">
        <v>45005</v>
      </c>
      <c r="G17" s="28">
        <v>32</v>
      </c>
      <c r="H17" s="29">
        <v>1</v>
      </c>
      <c r="I17" s="30">
        <v>44999</v>
      </c>
      <c r="J17" s="39"/>
      <c r="K17" s="36">
        <v>8</v>
      </c>
      <c r="L17" s="40">
        <v>0.25</v>
      </c>
      <c r="M17" s="33"/>
      <c r="N17" s="33"/>
      <c r="O17" s="34"/>
      <c r="P17" s="35"/>
    </row>
    <row r="18" spans="1:25">
      <c r="A18" s="25">
        <v>8</v>
      </c>
      <c r="B18" s="53" t="s">
        <v>13</v>
      </c>
      <c r="C18" s="53" t="s">
        <v>26</v>
      </c>
      <c r="D18" s="26" t="s">
        <v>69</v>
      </c>
      <c r="E18" s="27">
        <v>45006</v>
      </c>
      <c r="F18" s="27">
        <v>45008</v>
      </c>
      <c r="G18" s="28">
        <v>24</v>
      </c>
      <c r="H18" s="29">
        <v>1</v>
      </c>
      <c r="I18" s="41"/>
      <c r="J18" s="39"/>
      <c r="K18" s="42"/>
      <c r="L18" s="43"/>
      <c r="M18" s="33"/>
      <c r="N18" s="33"/>
      <c r="O18" s="34"/>
      <c r="P18" s="35"/>
    </row>
    <row r="19" spans="1:25">
      <c r="A19" s="25">
        <v>9</v>
      </c>
      <c r="B19" s="53" t="s">
        <v>13</v>
      </c>
      <c r="C19" s="53" t="s">
        <v>27</v>
      </c>
      <c r="D19" s="26" t="s">
        <v>69</v>
      </c>
      <c r="E19" s="27">
        <v>45009</v>
      </c>
      <c r="F19" s="27">
        <v>45014</v>
      </c>
      <c r="G19" s="28">
        <v>28</v>
      </c>
      <c r="H19" s="29">
        <v>1</v>
      </c>
      <c r="I19" s="41"/>
      <c r="J19" s="39"/>
      <c r="K19" s="42"/>
      <c r="L19" s="43"/>
      <c r="M19" s="33"/>
      <c r="N19" s="33"/>
      <c r="O19" s="34"/>
      <c r="P19" s="35"/>
    </row>
    <row r="20" spans="1:25">
      <c r="A20" s="25">
        <v>10</v>
      </c>
      <c r="B20" s="53" t="s">
        <v>28</v>
      </c>
      <c r="C20" s="53" t="s">
        <v>29</v>
      </c>
      <c r="D20" s="26" t="s">
        <v>73</v>
      </c>
      <c r="E20" s="27">
        <v>44986</v>
      </c>
      <c r="F20" s="27">
        <v>44991</v>
      </c>
      <c r="G20" s="28">
        <v>35.200000000000003</v>
      </c>
      <c r="H20" s="29">
        <v>1</v>
      </c>
      <c r="I20" s="30">
        <v>44984</v>
      </c>
      <c r="J20" s="58">
        <v>44992</v>
      </c>
      <c r="K20" s="31">
        <v>39</v>
      </c>
      <c r="L20" s="37">
        <v>1</v>
      </c>
      <c r="M20" s="33"/>
      <c r="N20" s="33"/>
      <c r="O20" s="34"/>
      <c r="P20" s="35"/>
    </row>
    <row r="21" spans="1:25">
      <c r="A21" s="25">
        <v>11</v>
      </c>
      <c r="B21" s="53" t="s">
        <v>28</v>
      </c>
      <c r="C21" s="53" t="s">
        <v>30</v>
      </c>
      <c r="D21" s="26" t="s">
        <v>73</v>
      </c>
      <c r="E21" s="27">
        <v>44999</v>
      </c>
      <c r="F21" s="27">
        <v>45001</v>
      </c>
      <c r="G21" s="28">
        <v>25.6</v>
      </c>
      <c r="H21" s="29">
        <v>1</v>
      </c>
      <c r="I21" s="41"/>
      <c r="J21" s="39"/>
      <c r="K21" s="42"/>
      <c r="L21" s="43"/>
      <c r="M21" s="33"/>
      <c r="N21" s="33"/>
      <c r="O21" s="34"/>
      <c r="P21" s="35"/>
    </row>
    <row r="22" spans="1:25">
      <c r="A22" s="25">
        <v>12</v>
      </c>
      <c r="B22" s="54" t="s">
        <v>28</v>
      </c>
      <c r="C22" s="54" t="s">
        <v>31</v>
      </c>
      <c r="D22" s="26" t="s">
        <v>70</v>
      </c>
      <c r="E22" s="27">
        <v>44986</v>
      </c>
      <c r="F22" s="27">
        <v>44991</v>
      </c>
      <c r="G22" s="8">
        <v>35.200000000000003</v>
      </c>
      <c r="H22" s="29">
        <v>1</v>
      </c>
      <c r="I22" s="9">
        <v>44992</v>
      </c>
      <c r="J22" s="9">
        <v>44995</v>
      </c>
      <c r="K22" s="44">
        <v>10</v>
      </c>
      <c r="L22" s="37">
        <v>1</v>
      </c>
    </row>
    <row r="23" spans="1:25">
      <c r="A23" s="25">
        <v>13</v>
      </c>
      <c r="B23" s="54" t="s">
        <v>28</v>
      </c>
      <c r="C23" s="54" t="s">
        <v>32</v>
      </c>
      <c r="D23" s="26" t="s">
        <v>70</v>
      </c>
      <c r="E23" s="27">
        <v>44986</v>
      </c>
      <c r="F23" s="27">
        <v>44988</v>
      </c>
      <c r="G23" s="8">
        <v>25.6</v>
      </c>
      <c r="H23" s="29">
        <v>1</v>
      </c>
      <c r="I23" s="9">
        <v>44991</v>
      </c>
      <c r="J23" s="9">
        <v>44991</v>
      </c>
      <c r="K23" s="44">
        <v>8</v>
      </c>
      <c r="L23" s="37">
        <v>1</v>
      </c>
    </row>
    <row r="24" spans="1:25">
      <c r="A24" s="25">
        <v>14</v>
      </c>
      <c r="B24" s="54" t="s">
        <v>28</v>
      </c>
      <c r="C24" s="54" t="s">
        <v>33</v>
      </c>
      <c r="D24" s="26" t="s">
        <v>73</v>
      </c>
      <c r="E24" s="27">
        <v>45006</v>
      </c>
      <c r="F24" s="27">
        <v>45009</v>
      </c>
      <c r="G24" s="8">
        <v>35.200000000000003</v>
      </c>
      <c r="H24" s="29">
        <v>1</v>
      </c>
      <c r="I24" s="9">
        <v>44986</v>
      </c>
      <c r="J24" s="9">
        <v>44988</v>
      </c>
      <c r="K24" s="44">
        <v>12</v>
      </c>
      <c r="L24" s="37">
        <v>1</v>
      </c>
    </row>
    <row r="25" spans="1:25">
      <c r="A25" s="25">
        <v>15</v>
      </c>
      <c r="B25" s="54" t="s">
        <v>28</v>
      </c>
      <c r="C25" s="54" t="s">
        <v>34</v>
      </c>
      <c r="D25" s="26" t="s">
        <v>73</v>
      </c>
      <c r="E25" s="27">
        <v>45012</v>
      </c>
      <c r="F25" s="27">
        <v>45015</v>
      </c>
      <c r="G25" s="8">
        <v>35.200000000000003</v>
      </c>
      <c r="H25" s="29">
        <v>1</v>
      </c>
      <c r="I25" s="46"/>
      <c r="J25" s="46"/>
      <c r="L25" s="43"/>
    </row>
    <row r="26" spans="1:25">
      <c r="A26" s="25">
        <v>16</v>
      </c>
      <c r="B26" s="54" t="s">
        <v>28</v>
      </c>
      <c r="C26" s="54" t="s">
        <v>35</v>
      </c>
      <c r="D26" s="26" t="s">
        <v>69</v>
      </c>
      <c r="E26" s="27">
        <v>45015</v>
      </c>
      <c r="F26" s="27">
        <v>45019</v>
      </c>
      <c r="G26" s="8">
        <v>25.6</v>
      </c>
      <c r="H26" s="29">
        <v>1</v>
      </c>
      <c r="I26" s="46"/>
      <c r="J26" s="46"/>
      <c r="L26" s="43"/>
    </row>
    <row r="27" spans="1:25">
      <c r="A27" s="25">
        <v>17</v>
      </c>
      <c r="B27" s="54" t="s">
        <v>28</v>
      </c>
      <c r="C27" s="54" t="s">
        <v>36</v>
      </c>
      <c r="D27" s="26" t="s">
        <v>73</v>
      </c>
      <c r="E27" s="27">
        <v>45016</v>
      </c>
      <c r="F27" s="27">
        <v>45022</v>
      </c>
      <c r="G27" s="8">
        <v>44.8</v>
      </c>
      <c r="H27" s="29">
        <v>1</v>
      </c>
      <c r="I27" s="46"/>
      <c r="J27" s="46"/>
      <c r="L27" s="43"/>
    </row>
    <row r="28" spans="1:25">
      <c r="A28" s="25">
        <v>18</v>
      </c>
      <c r="B28" s="54" t="s">
        <v>28</v>
      </c>
      <c r="C28" s="54" t="s">
        <v>37</v>
      </c>
      <c r="D28" s="26" t="s">
        <v>69</v>
      </c>
      <c r="E28" s="27">
        <v>45020</v>
      </c>
      <c r="F28" s="27">
        <v>45023</v>
      </c>
      <c r="G28" s="8">
        <v>32</v>
      </c>
      <c r="H28" s="29">
        <v>1</v>
      </c>
      <c r="I28" s="46"/>
      <c r="J28" s="46"/>
      <c r="L28" s="43"/>
    </row>
    <row r="29" spans="1:25">
      <c r="A29" s="25">
        <v>19</v>
      </c>
      <c r="B29" s="54" t="s">
        <v>28</v>
      </c>
      <c r="C29" s="54" t="s">
        <v>38</v>
      </c>
      <c r="D29" s="26" t="s">
        <v>73</v>
      </c>
      <c r="E29" s="27">
        <v>45023</v>
      </c>
      <c r="F29" s="27">
        <v>45028</v>
      </c>
      <c r="G29" s="8">
        <v>35.200000000000003</v>
      </c>
      <c r="H29" s="29">
        <v>0.25</v>
      </c>
      <c r="I29" s="46"/>
      <c r="L29" s="43"/>
    </row>
    <row r="30" spans="1:25">
      <c r="A30" s="25">
        <v>20</v>
      </c>
      <c r="B30" s="54" t="s">
        <v>39</v>
      </c>
      <c r="C30" s="54" t="s">
        <v>40</v>
      </c>
      <c r="D30" s="26" t="s">
        <v>71</v>
      </c>
      <c r="E30" s="27">
        <v>44986</v>
      </c>
      <c r="F30" s="27">
        <v>44988</v>
      </c>
      <c r="G30" s="8">
        <v>16</v>
      </c>
      <c r="H30" s="29">
        <v>1</v>
      </c>
      <c r="I30" s="9">
        <v>44979</v>
      </c>
      <c r="J30" s="9">
        <v>44985</v>
      </c>
      <c r="K30" s="47">
        <v>18</v>
      </c>
      <c r="L30" s="37">
        <v>1</v>
      </c>
    </row>
    <row r="31" spans="1:25">
      <c r="A31" s="25">
        <v>21</v>
      </c>
      <c r="B31" s="54" t="s">
        <v>39</v>
      </c>
      <c r="C31" s="54" t="s">
        <v>41</v>
      </c>
      <c r="D31" s="26" t="s">
        <v>72</v>
      </c>
      <c r="E31" s="27">
        <v>44986</v>
      </c>
      <c r="F31" s="27">
        <v>44987</v>
      </c>
      <c r="G31" s="8">
        <v>12</v>
      </c>
      <c r="H31" s="29">
        <v>1</v>
      </c>
      <c r="I31" s="9">
        <v>44979</v>
      </c>
      <c r="J31" s="9">
        <v>44987</v>
      </c>
      <c r="K31" s="47">
        <v>19</v>
      </c>
      <c r="L31" s="37">
        <v>1</v>
      </c>
      <c r="Y31" s="74"/>
    </row>
    <row r="32" spans="1:25">
      <c r="A32" s="25">
        <v>22</v>
      </c>
      <c r="B32" s="54" t="s">
        <v>39</v>
      </c>
      <c r="C32" s="54" t="s">
        <v>42</v>
      </c>
      <c r="D32" s="26" t="s">
        <v>70</v>
      </c>
      <c r="E32" s="27">
        <v>44986</v>
      </c>
      <c r="F32" s="27">
        <v>44988</v>
      </c>
      <c r="G32" s="8">
        <v>16</v>
      </c>
      <c r="H32" s="29">
        <v>1</v>
      </c>
      <c r="I32" s="46"/>
      <c r="J32" s="46"/>
      <c r="L32" s="43"/>
    </row>
    <row r="33" spans="1:27">
      <c r="A33" s="25">
        <v>23</v>
      </c>
      <c r="B33" s="54" t="s">
        <v>39</v>
      </c>
      <c r="C33" s="54" t="s">
        <v>43</v>
      </c>
      <c r="D33" s="26" t="s">
        <v>70</v>
      </c>
      <c r="E33" s="27">
        <v>44986</v>
      </c>
      <c r="F33" s="27">
        <v>44987</v>
      </c>
      <c r="G33" s="8">
        <v>12</v>
      </c>
      <c r="H33" s="29">
        <v>1</v>
      </c>
      <c r="I33" s="46"/>
      <c r="J33" s="46"/>
      <c r="L33" s="43"/>
    </row>
    <row r="34" spans="1:27">
      <c r="A34" s="25">
        <v>24</v>
      </c>
      <c r="B34" s="54" t="s">
        <v>39</v>
      </c>
      <c r="C34" s="54" t="s">
        <v>44</v>
      </c>
      <c r="D34" s="26" t="s">
        <v>71</v>
      </c>
      <c r="E34" s="27">
        <v>44994</v>
      </c>
      <c r="F34" s="27">
        <v>44998</v>
      </c>
      <c r="G34" s="8">
        <v>16</v>
      </c>
      <c r="H34" s="29">
        <v>1</v>
      </c>
      <c r="I34" s="9">
        <v>44994</v>
      </c>
      <c r="J34" s="9">
        <v>44998</v>
      </c>
      <c r="K34" s="44">
        <v>14</v>
      </c>
      <c r="L34" s="37">
        <v>1</v>
      </c>
    </row>
    <row r="35" spans="1:27">
      <c r="A35" s="25">
        <v>25</v>
      </c>
      <c r="B35" s="54" t="s">
        <v>39</v>
      </c>
      <c r="C35" s="54" t="s">
        <v>45</v>
      </c>
      <c r="D35" s="26" t="s">
        <v>72</v>
      </c>
      <c r="E35" s="27">
        <v>44995</v>
      </c>
      <c r="F35" s="27">
        <v>44999</v>
      </c>
      <c r="G35" s="8">
        <v>16</v>
      </c>
      <c r="H35" s="29">
        <v>1</v>
      </c>
      <c r="I35" s="9">
        <v>44994</v>
      </c>
      <c r="J35" s="9">
        <v>44999</v>
      </c>
      <c r="K35" s="44">
        <v>14</v>
      </c>
      <c r="L35" s="37">
        <v>1</v>
      </c>
      <c r="AA35" s="74"/>
    </row>
    <row r="36" spans="1:27">
      <c r="A36" s="25">
        <v>26</v>
      </c>
      <c r="B36" s="54" t="s">
        <v>39</v>
      </c>
      <c r="C36" s="54" t="s">
        <v>46</v>
      </c>
      <c r="D36" s="26" t="s">
        <v>71</v>
      </c>
      <c r="E36" s="27">
        <v>44999</v>
      </c>
      <c r="F36" s="27">
        <v>45000</v>
      </c>
      <c r="G36" s="8">
        <v>12</v>
      </c>
      <c r="H36" s="29">
        <v>1</v>
      </c>
      <c r="I36" s="9">
        <v>44999</v>
      </c>
      <c r="J36" s="9">
        <v>44999</v>
      </c>
      <c r="K36" s="44">
        <v>5</v>
      </c>
      <c r="L36" s="37">
        <v>1</v>
      </c>
    </row>
    <row r="37" spans="1:27">
      <c r="A37" s="25">
        <v>27</v>
      </c>
      <c r="B37" s="54" t="s">
        <v>39</v>
      </c>
      <c r="C37" s="54" t="s">
        <v>47</v>
      </c>
      <c r="D37" s="26" t="s">
        <v>72</v>
      </c>
      <c r="E37" s="27">
        <v>45006</v>
      </c>
      <c r="F37" s="27">
        <v>45008</v>
      </c>
      <c r="G37" s="8">
        <v>24</v>
      </c>
      <c r="H37" s="29">
        <v>1</v>
      </c>
      <c r="I37" s="46"/>
      <c r="J37" s="46"/>
      <c r="L37" s="43"/>
    </row>
    <row r="38" spans="1:27">
      <c r="A38" s="25">
        <v>28</v>
      </c>
      <c r="B38" s="54" t="s">
        <v>39</v>
      </c>
      <c r="C38" s="54" t="s">
        <v>48</v>
      </c>
      <c r="D38" s="26" t="s">
        <v>71</v>
      </c>
      <c r="E38" s="27">
        <v>45009</v>
      </c>
      <c r="F38" s="27">
        <v>45013</v>
      </c>
      <c r="G38" s="8">
        <v>16</v>
      </c>
      <c r="H38" s="29">
        <v>1</v>
      </c>
      <c r="I38" s="46"/>
      <c r="J38" s="46"/>
      <c r="L38" s="43"/>
    </row>
    <row r="39" spans="1:27">
      <c r="A39" s="25">
        <v>29</v>
      </c>
      <c r="B39" s="54" t="s">
        <v>39</v>
      </c>
      <c r="C39" s="54" t="s">
        <v>49</v>
      </c>
      <c r="D39" s="26" t="s">
        <v>72</v>
      </c>
      <c r="E39" s="27">
        <v>45016</v>
      </c>
      <c r="F39" s="27">
        <v>45020</v>
      </c>
      <c r="G39" s="8">
        <v>16</v>
      </c>
      <c r="H39" s="29">
        <v>1</v>
      </c>
      <c r="I39" s="46"/>
      <c r="J39" s="46"/>
      <c r="L39" s="43"/>
    </row>
    <row r="40" spans="1:27">
      <c r="A40" s="25">
        <v>30</v>
      </c>
      <c r="B40" s="54" t="s">
        <v>50</v>
      </c>
      <c r="C40" s="54" t="s">
        <v>51</v>
      </c>
      <c r="D40" s="26" t="s">
        <v>73</v>
      </c>
      <c r="E40" s="27">
        <v>44992</v>
      </c>
      <c r="F40" s="27">
        <v>44998</v>
      </c>
      <c r="G40" s="8">
        <v>35.200000000000003</v>
      </c>
      <c r="H40" s="29">
        <v>1</v>
      </c>
      <c r="I40" s="9">
        <v>44993</v>
      </c>
      <c r="J40" s="46"/>
      <c r="K40" s="47">
        <v>43</v>
      </c>
      <c r="L40" s="40">
        <v>0.9</v>
      </c>
    </row>
    <row r="41" spans="1:27">
      <c r="A41" s="25">
        <v>31</v>
      </c>
      <c r="B41" s="54" t="s">
        <v>50</v>
      </c>
      <c r="C41" s="54" t="s">
        <v>52</v>
      </c>
      <c r="D41" s="26" t="s">
        <v>72</v>
      </c>
      <c r="E41" s="27">
        <v>45009</v>
      </c>
      <c r="F41" s="27">
        <v>45013</v>
      </c>
      <c r="G41" s="8">
        <v>25.6</v>
      </c>
      <c r="H41" s="29">
        <v>1</v>
      </c>
      <c r="I41" s="46"/>
      <c r="J41" s="46"/>
      <c r="L41" s="43"/>
    </row>
    <row r="42" spans="1:27">
      <c r="A42" s="25">
        <v>32</v>
      </c>
      <c r="B42" s="54" t="s">
        <v>50</v>
      </c>
      <c r="C42" s="54" t="s">
        <v>53</v>
      </c>
      <c r="D42" s="26" t="s">
        <v>70</v>
      </c>
      <c r="E42" s="27">
        <v>44992</v>
      </c>
      <c r="F42" s="27">
        <v>44998</v>
      </c>
      <c r="G42" s="8">
        <v>35.200000000000003</v>
      </c>
      <c r="H42" s="29">
        <v>1</v>
      </c>
      <c r="I42" s="9">
        <v>44993</v>
      </c>
      <c r="J42" s="46"/>
      <c r="K42" s="44">
        <v>2</v>
      </c>
      <c r="L42" s="40">
        <v>0.2</v>
      </c>
    </row>
    <row r="43" spans="1:27">
      <c r="A43" s="25">
        <v>33</v>
      </c>
      <c r="B43" s="54" t="s">
        <v>50</v>
      </c>
      <c r="C43" s="54" t="s">
        <v>54</v>
      </c>
      <c r="D43" s="26" t="s">
        <v>70</v>
      </c>
      <c r="E43" s="27">
        <v>44992</v>
      </c>
      <c r="F43" s="27">
        <v>44994</v>
      </c>
      <c r="G43" s="8">
        <v>25.6</v>
      </c>
      <c r="H43" s="29">
        <v>1</v>
      </c>
      <c r="I43" s="46"/>
      <c r="J43" s="46"/>
      <c r="L43" s="43"/>
    </row>
    <row r="44" spans="1:27">
      <c r="A44" s="25">
        <v>34</v>
      </c>
      <c r="B44" s="54" t="s">
        <v>50</v>
      </c>
      <c r="C44" s="54" t="s">
        <v>55</v>
      </c>
      <c r="D44" s="26" t="s">
        <v>71</v>
      </c>
      <c r="E44" s="27">
        <v>45028</v>
      </c>
      <c r="F44" s="27">
        <v>45034</v>
      </c>
      <c r="G44" s="8">
        <v>35.200000000000003</v>
      </c>
      <c r="H44" s="29">
        <v>0</v>
      </c>
      <c r="L44" s="43"/>
    </row>
    <row r="45" spans="1:27">
      <c r="A45" s="25">
        <v>35</v>
      </c>
      <c r="B45" s="54" t="s">
        <v>50</v>
      </c>
      <c r="C45" s="54" t="s">
        <v>56</v>
      </c>
      <c r="D45" s="26" t="s">
        <v>71</v>
      </c>
      <c r="E45" s="27">
        <v>45016</v>
      </c>
      <c r="F45" s="27">
        <v>45022</v>
      </c>
      <c r="G45" s="8">
        <v>35.200000000000003</v>
      </c>
      <c r="H45" s="29">
        <v>1</v>
      </c>
      <c r="I45" s="46"/>
      <c r="J45" s="46"/>
      <c r="L45" s="43"/>
    </row>
    <row r="46" spans="1:27">
      <c r="A46" s="25">
        <v>36</v>
      </c>
      <c r="B46" s="54" t="s">
        <v>50</v>
      </c>
      <c r="C46" s="54" t="s">
        <v>57</v>
      </c>
      <c r="D46" s="26" t="s">
        <v>71</v>
      </c>
      <c r="E46" s="27">
        <v>45035</v>
      </c>
      <c r="F46" s="27">
        <v>45037</v>
      </c>
      <c r="G46" s="8">
        <v>25.6</v>
      </c>
      <c r="H46" s="29">
        <v>0</v>
      </c>
      <c r="L46" s="43"/>
    </row>
    <row r="47" spans="1:27">
      <c r="A47" s="25">
        <v>37</v>
      </c>
      <c r="B47" s="54" t="s">
        <v>50</v>
      </c>
      <c r="C47" s="54" t="s">
        <v>58</v>
      </c>
      <c r="D47" s="26" t="s">
        <v>72</v>
      </c>
      <c r="E47" s="27">
        <v>45023</v>
      </c>
      <c r="F47" s="27">
        <v>45030</v>
      </c>
      <c r="G47" s="8">
        <v>44.8</v>
      </c>
      <c r="H47" s="29">
        <v>0.16666666666666666</v>
      </c>
      <c r="I47" s="46"/>
      <c r="L47" s="43"/>
    </row>
    <row r="48" spans="1:27">
      <c r="A48" s="25">
        <v>38</v>
      </c>
      <c r="B48" s="54" t="s">
        <v>50</v>
      </c>
      <c r="C48" s="54" t="s">
        <v>59</v>
      </c>
      <c r="D48" s="26" t="s">
        <v>69</v>
      </c>
      <c r="E48" s="27">
        <v>45026</v>
      </c>
      <c r="F48" s="27">
        <v>45030</v>
      </c>
      <c r="G48" s="8">
        <v>32</v>
      </c>
      <c r="H48" s="29">
        <v>0</v>
      </c>
      <c r="L48" s="43"/>
    </row>
    <row r="49" spans="1:12">
      <c r="A49" s="25">
        <v>39</v>
      </c>
      <c r="B49" s="54" t="s">
        <v>50</v>
      </c>
      <c r="C49" s="54" t="s">
        <v>60</v>
      </c>
      <c r="D49" s="26" t="s">
        <v>72</v>
      </c>
      <c r="E49" s="27">
        <v>45033</v>
      </c>
      <c r="F49" s="27">
        <v>45037</v>
      </c>
      <c r="G49" s="8">
        <v>35.200000000000003</v>
      </c>
      <c r="H49" s="29">
        <v>0</v>
      </c>
      <c r="L49" s="43"/>
    </row>
    <row r="50" spans="1:12">
      <c r="E50" s="11"/>
      <c r="F50" s="11"/>
    </row>
  </sheetData>
  <mergeCells count="4">
    <mergeCell ref="E8:F8"/>
    <mergeCell ref="I8:J8"/>
    <mergeCell ref="E7:H7"/>
    <mergeCell ref="I7:L7"/>
  </mergeCells>
  <phoneticPr fontId="3" type="noConversion"/>
  <conditionalFormatting sqref="A10:C11 G10:P11 I12:P13 B12:C21 G12:G21 A12:A49 H12:H49 I14:K21 M14:P21 L14:L49">
    <cfRule type="expression" dxfId="6" priority="1">
      <formula>#REF! = "Product"</formula>
    </cfRule>
    <cfRule type="expression" dxfId="5" priority="2">
      <formula>#REF! = "Phase"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D1F8-F568-D54C-A096-981C1D6D0215}">
  <sheetPr codeName="Sheet6"/>
  <dimension ref="A2:C11"/>
  <sheetViews>
    <sheetView zoomScaleNormal="100" workbookViewId="0">
      <selection activeCell="L44" sqref="L44"/>
    </sheetView>
  </sheetViews>
  <sheetFormatPr defaultColWidth="10.6640625" defaultRowHeight="15.5"/>
  <sheetData>
    <row r="2" spans="1:3">
      <c r="A2" s="53" t="s">
        <v>14</v>
      </c>
      <c r="B2" s="27">
        <v>44970</v>
      </c>
      <c r="C2" s="27">
        <v>44973</v>
      </c>
    </row>
    <row r="3" spans="1:3">
      <c r="A3" s="53" t="s">
        <v>16</v>
      </c>
      <c r="B3" s="27">
        <v>44974</v>
      </c>
      <c r="C3" s="27">
        <v>44977</v>
      </c>
    </row>
    <row r="4" spans="1:3">
      <c r="A4" s="53" t="s">
        <v>18</v>
      </c>
      <c r="B4" s="27">
        <v>44978</v>
      </c>
      <c r="C4" s="27">
        <v>44981</v>
      </c>
    </row>
    <row r="5" spans="1:3">
      <c r="A5" s="53" t="s">
        <v>20</v>
      </c>
      <c r="B5" s="27">
        <v>44984</v>
      </c>
      <c r="C5" s="27">
        <v>44985</v>
      </c>
    </row>
    <row r="6" spans="1:3">
      <c r="A6" s="53" t="s">
        <v>22</v>
      </c>
      <c r="B6" s="27">
        <v>44986</v>
      </c>
      <c r="C6" s="27">
        <v>44988</v>
      </c>
    </row>
    <row r="7" spans="1:3">
      <c r="A7" s="53" t="s">
        <v>23</v>
      </c>
      <c r="B7" s="27">
        <v>44991</v>
      </c>
      <c r="C7" s="27">
        <v>44994</v>
      </c>
    </row>
    <row r="8" spans="1:3">
      <c r="A8" s="53" t="s">
        <v>24</v>
      </c>
      <c r="B8" s="27">
        <v>44995</v>
      </c>
      <c r="C8" s="27">
        <v>44998</v>
      </c>
    </row>
    <row r="9" spans="1:3">
      <c r="A9" s="53" t="s">
        <v>25</v>
      </c>
      <c r="B9" s="27">
        <v>44999</v>
      </c>
      <c r="C9" s="27">
        <v>45005</v>
      </c>
    </row>
    <row r="10" spans="1:3">
      <c r="A10" s="53" t="s">
        <v>26</v>
      </c>
      <c r="B10" s="27">
        <v>45006</v>
      </c>
      <c r="C10" s="27">
        <v>45008</v>
      </c>
    </row>
    <row r="11" spans="1:3">
      <c r="A11" s="53" t="s">
        <v>27</v>
      </c>
      <c r="B11" s="27">
        <v>45009</v>
      </c>
      <c r="C11" s="27">
        <v>45014</v>
      </c>
    </row>
  </sheetData>
  <conditionalFormatting sqref="A2:A11">
    <cfRule type="expression" dxfId="4" priority="1">
      <formula>#REF! = "Product"</formula>
    </cfRule>
    <cfRule type="expression" dxfId="3" priority="2">
      <formula>#REF! = "Phase"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A3EA-6FCE-0348-94A4-219887A99483}">
  <sheetPr codeName="Sheet5"/>
  <dimension ref="A1:BO70"/>
  <sheetViews>
    <sheetView showGridLines="0" tabSelected="1" zoomScaleNormal="100" workbookViewId="0">
      <selection activeCell="P18" sqref="P18"/>
    </sheetView>
  </sheetViews>
  <sheetFormatPr defaultColWidth="10.83203125" defaultRowHeight="14"/>
  <cols>
    <col min="1" max="1" width="10.83203125" style="59"/>
    <col min="2" max="6" width="10.83203125" style="50"/>
    <col min="7" max="16384" width="10.83203125" style="48"/>
  </cols>
  <sheetData>
    <row r="1" spans="1:67">
      <c r="A1" s="60"/>
      <c r="B1" s="48"/>
      <c r="C1" s="48"/>
      <c r="D1" s="48"/>
      <c r="E1" s="48"/>
      <c r="F1" s="48"/>
    </row>
    <row r="2" spans="1:67">
      <c r="A2" s="60"/>
      <c r="B2" s="48"/>
      <c r="C2" s="48"/>
      <c r="D2" s="48"/>
      <c r="E2" s="48"/>
      <c r="F2" s="48"/>
    </row>
    <row r="3" spans="1:67">
      <c r="A3" s="60"/>
      <c r="B3" s="48"/>
      <c r="C3" s="48"/>
      <c r="D3" s="48"/>
      <c r="E3" s="48"/>
      <c r="F3" s="48"/>
    </row>
    <row r="4" spans="1:67">
      <c r="A4" s="61" t="s">
        <v>91</v>
      </c>
      <c r="B4" s="61" t="s">
        <v>70</v>
      </c>
      <c r="C4" s="61" t="s">
        <v>69</v>
      </c>
      <c r="D4" s="61" t="s">
        <v>73</v>
      </c>
      <c r="E4" s="61" t="s">
        <v>72</v>
      </c>
      <c r="F4" s="61" t="s">
        <v>71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</row>
    <row r="5" spans="1:67">
      <c r="A5" s="59">
        <v>44970</v>
      </c>
      <c r="C5" s="50">
        <v>8</v>
      </c>
    </row>
    <row r="6" spans="1:67">
      <c r="A6" s="59">
        <v>44971</v>
      </c>
      <c r="C6" s="50">
        <v>8</v>
      </c>
    </row>
    <row r="7" spans="1:67">
      <c r="A7" s="59">
        <v>44972</v>
      </c>
      <c r="C7" s="50">
        <v>8</v>
      </c>
    </row>
    <row r="8" spans="1:67">
      <c r="A8" s="59">
        <v>44973</v>
      </c>
      <c r="C8" s="50">
        <v>8</v>
      </c>
    </row>
    <row r="9" spans="1:67">
      <c r="A9" s="59">
        <v>44974</v>
      </c>
      <c r="C9" s="50">
        <v>8</v>
      </c>
    </row>
    <row r="10" spans="1:67">
      <c r="A10" s="59">
        <v>44975</v>
      </c>
      <c r="C10" s="50">
        <v>8</v>
      </c>
    </row>
    <row r="11" spans="1:67">
      <c r="A11" s="59">
        <v>44976</v>
      </c>
      <c r="C11" s="50">
        <v>8</v>
      </c>
    </row>
    <row r="12" spans="1:67">
      <c r="A12" s="59">
        <v>44977</v>
      </c>
      <c r="C12" s="50">
        <v>8</v>
      </c>
    </row>
    <row r="13" spans="1:67">
      <c r="A13" s="59">
        <v>44978</v>
      </c>
      <c r="B13" s="50">
        <v>8</v>
      </c>
    </row>
    <row r="14" spans="1:67">
      <c r="A14" s="59">
        <v>44979</v>
      </c>
      <c r="B14" s="50">
        <v>8</v>
      </c>
    </row>
    <row r="15" spans="1:67">
      <c r="A15" s="59">
        <v>44980</v>
      </c>
      <c r="B15" s="50">
        <v>8</v>
      </c>
    </row>
    <row r="16" spans="1:67">
      <c r="A16" s="59">
        <v>44981</v>
      </c>
      <c r="B16" s="50">
        <v>8</v>
      </c>
    </row>
    <row r="17" spans="1:16">
      <c r="A17" s="59">
        <v>44984</v>
      </c>
      <c r="B17" s="50">
        <v>8</v>
      </c>
    </row>
    <row r="18" spans="1:16">
      <c r="A18" s="59">
        <v>44985</v>
      </c>
      <c r="B18" s="50">
        <v>8</v>
      </c>
      <c r="P18" s="48" t="s">
        <v>128</v>
      </c>
    </row>
    <row r="19" spans="1:16">
      <c r="A19" s="59">
        <v>44986</v>
      </c>
      <c r="B19" s="50">
        <v>32</v>
      </c>
      <c r="C19" s="50">
        <v>8</v>
      </c>
      <c r="D19" s="50">
        <v>8</v>
      </c>
      <c r="E19" s="50">
        <v>8</v>
      </c>
      <c r="F19" s="50">
        <v>8</v>
      </c>
    </row>
    <row r="20" spans="1:16">
      <c r="A20" s="59">
        <v>44987</v>
      </c>
      <c r="B20" s="50">
        <v>32</v>
      </c>
      <c r="C20" s="50">
        <v>8</v>
      </c>
      <c r="D20" s="50">
        <v>8</v>
      </c>
      <c r="E20" s="50">
        <v>8</v>
      </c>
      <c r="F20" s="50">
        <v>8</v>
      </c>
    </row>
    <row r="21" spans="1:16">
      <c r="A21" s="59">
        <v>44988</v>
      </c>
      <c r="B21" s="50">
        <v>24</v>
      </c>
      <c r="C21" s="50">
        <v>8</v>
      </c>
      <c r="D21" s="50">
        <v>8</v>
      </c>
      <c r="F21" s="50">
        <v>8</v>
      </c>
    </row>
    <row r="22" spans="1:16">
      <c r="A22" s="59">
        <v>44989</v>
      </c>
      <c r="B22" s="50">
        <v>8</v>
      </c>
      <c r="D22" s="50">
        <v>8</v>
      </c>
    </row>
    <row r="23" spans="1:16">
      <c r="A23" s="59">
        <v>44990</v>
      </c>
      <c r="B23" s="50">
        <v>8</v>
      </c>
      <c r="D23" s="50">
        <v>8</v>
      </c>
    </row>
    <row r="24" spans="1:16">
      <c r="A24" s="59">
        <v>44991</v>
      </c>
      <c r="B24" s="50">
        <v>8</v>
      </c>
      <c r="C24" s="50">
        <v>8</v>
      </c>
      <c r="D24" s="50">
        <v>8</v>
      </c>
    </row>
    <row r="25" spans="1:16">
      <c r="A25" s="59">
        <v>44992</v>
      </c>
      <c r="B25" s="50">
        <v>16</v>
      </c>
      <c r="C25" s="50">
        <v>8</v>
      </c>
      <c r="D25" s="50">
        <v>8</v>
      </c>
    </row>
    <row r="26" spans="1:16">
      <c r="A26" s="59">
        <v>44993</v>
      </c>
      <c r="B26" s="50">
        <v>16</v>
      </c>
      <c r="C26" s="50">
        <v>8</v>
      </c>
      <c r="D26" s="50">
        <v>8</v>
      </c>
    </row>
    <row r="27" spans="1:16">
      <c r="A27" s="59">
        <v>44994</v>
      </c>
      <c r="B27" s="50">
        <v>16</v>
      </c>
      <c r="C27" s="50">
        <v>8</v>
      </c>
      <c r="D27" s="50">
        <v>8</v>
      </c>
      <c r="F27" s="50">
        <v>8</v>
      </c>
    </row>
    <row r="28" spans="1:16">
      <c r="A28" s="59">
        <v>44995</v>
      </c>
      <c r="B28" s="50">
        <v>8</v>
      </c>
      <c r="C28" s="50">
        <v>8</v>
      </c>
      <c r="D28" s="50">
        <v>8</v>
      </c>
      <c r="E28" s="50">
        <v>8</v>
      </c>
      <c r="F28" s="50">
        <v>8</v>
      </c>
    </row>
    <row r="29" spans="1:16">
      <c r="A29" s="59">
        <v>44996</v>
      </c>
      <c r="B29" s="50">
        <v>8</v>
      </c>
      <c r="C29" s="50">
        <v>8</v>
      </c>
      <c r="D29" s="50">
        <v>8</v>
      </c>
      <c r="E29" s="50">
        <v>8</v>
      </c>
      <c r="F29" s="50">
        <v>8</v>
      </c>
    </row>
    <row r="30" spans="1:16">
      <c r="A30" s="59">
        <v>44997</v>
      </c>
      <c r="B30" s="50">
        <v>8</v>
      </c>
      <c r="C30" s="50">
        <v>8</v>
      </c>
      <c r="D30" s="50">
        <v>8</v>
      </c>
      <c r="E30" s="50">
        <v>8</v>
      </c>
      <c r="F30" s="50">
        <v>8</v>
      </c>
    </row>
    <row r="31" spans="1:16">
      <c r="A31" s="59">
        <v>44998</v>
      </c>
      <c r="B31" s="50">
        <v>8</v>
      </c>
      <c r="C31" s="50">
        <v>8</v>
      </c>
      <c r="D31" s="50">
        <v>8</v>
      </c>
      <c r="E31" s="50">
        <v>8</v>
      </c>
      <c r="F31" s="50">
        <v>8</v>
      </c>
    </row>
    <row r="32" spans="1:16">
      <c r="A32" s="59">
        <v>44999</v>
      </c>
      <c r="C32" s="50">
        <v>8</v>
      </c>
      <c r="D32" s="50">
        <v>8</v>
      </c>
      <c r="E32" s="50">
        <v>8</v>
      </c>
      <c r="F32" s="50">
        <v>8</v>
      </c>
    </row>
    <row r="33" spans="1:6">
      <c r="A33" s="59">
        <v>45000</v>
      </c>
      <c r="C33" s="50">
        <v>8</v>
      </c>
      <c r="D33" s="50">
        <v>8</v>
      </c>
      <c r="F33" s="50">
        <v>8</v>
      </c>
    </row>
    <row r="34" spans="1:6">
      <c r="A34" s="59">
        <v>45001</v>
      </c>
      <c r="C34" s="50">
        <v>8</v>
      </c>
      <c r="D34" s="50">
        <v>8</v>
      </c>
    </row>
    <row r="35" spans="1:6">
      <c r="A35" s="59">
        <v>45002</v>
      </c>
      <c r="C35" s="50">
        <v>8</v>
      </c>
    </row>
    <row r="36" spans="1:6">
      <c r="A36" s="59">
        <v>45003</v>
      </c>
      <c r="C36" s="50">
        <v>8</v>
      </c>
    </row>
    <row r="37" spans="1:6">
      <c r="A37" s="59">
        <v>45004</v>
      </c>
      <c r="C37" s="50">
        <v>8</v>
      </c>
    </row>
    <row r="38" spans="1:6">
      <c r="A38" s="59">
        <v>45005</v>
      </c>
      <c r="C38" s="50">
        <v>8</v>
      </c>
    </row>
    <row r="39" spans="1:6">
      <c r="A39" s="59">
        <v>45006</v>
      </c>
      <c r="C39" s="50">
        <v>8</v>
      </c>
      <c r="D39" s="50">
        <v>8</v>
      </c>
      <c r="E39" s="50">
        <v>8</v>
      </c>
    </row>
    <row r="40" spans="1:6">
      <c r="A40" s="59">
        <v>45007</v>
      </c>
      <c r="C40" s="50">
        <v>8</v>
      </c>
      <c r="D40" s="50">
        <v>8</v>
      </c>
      <c r="E40" s="50">
        <v>8</v>
      </c>
    </row>
    <row r="41" spans="1:6">
      <c r="A41" s="59">
        <v>45008</v>
      </c>
      <c r="C41" s="50">
        <v>8</v>
      </c>
      <c r="D41" s="50">
        <v>8</v>
      </c>
      <c r="E41" s="50">
        <v>8</v>
      </c>
    </row>
    <row r="42" spans="1:6">
      <c r="A42" s="59">
        <v>45009</v>
      </c>
      <c r="C42" s="50">
        <v>8</v>
      </c>
      <c r="D42" s="50">
        <v>8</v>
      </c>
      <c r="E42" s="50">
        <v>8</v>
      </c>
      <c r="F42" s="50">
        <v>8</v>
      </c>
    </row>
    <row r="43" spans="1:6">
      <c r="A43" s="59">
        <v>45010</v>
      </c>
      <c r="C43" s="50">
        <v>8</v>
      </c>
      <c r="E43" s="50">
        <v>8</v>
      </c>
      <c r="F43" s="50">
        <v>8</v>
      </c>
    </row>
    <row r="44" spans="1:6">
      <c r="A44" s="59">
        <v>45011</v>
      </c>
      <c r="C44" s="50">
        <v>8</v>
      </c>
      <c r="E44" s="50">
        <v>8</v>
      </c>
      <c r="F44" s="50">
        <v>8</v>
      </c>
    </row>
    <row r="45" spans="1:6">
      <c r="A45" s="59">
        <v>45012</v>
      </c>
      <c r="C45" s="50">
        <v>8</v>
      </c>
      <c r="D45" s="50">
        <v>8</v>
      </c>
      <c r="E45" s="50">
        <v>8</v>
      </c>
      <c r="F45" s="50">
        <v>8</v>
      </c>
    </row>
    <row r="46" spans="1:6">
      <c r="A46" s="59">
        <v>45013</v>
      </c>
      <c r="C46" s="50">
        <v>8</v>
      </c>
      <c r="D46" s="50">
        <v>8</v>
      </c>
      <c r="E46" s="50">
        <v>8</v>
      </c>
      <c r="F46" s="50">
        <v>8</v>
      </c>
    </row>
    <row r="47" spans="1:6">
      <c r="A47" s="59">
        <v>45014</v>
      </c>
      <c r="C47" s="50">
        <v>8</v>
      </c>
      <c r="D47" s="50">
        <v>8</v>
      </c>
    </row>
    <row r="48" spans="1:6">
      <c r="A48" s="59">
        <v>45015</v>
      </c>
      <c r="C48" s="50">
        <v>8</v>
      </c>
      <c r="D48" s="50">
        <v>8</v>
      </c>
    </row>
    <row r="49" spans="1:6">
      <c r="A49" s="59">
        <v>45016</v>
      </c>
      <c r="C49" s="50">
        <v>8</v>
      </c>
      <c r="D49" s="50">
        <v>8</v>
      </c>
      <c r="E49" s="50">
        <v>8</v>
      </c>
      <c r="F49" s="50">
        <v>8</v>
      </c>
    </row>
    <row r="50" spans="1:6">
      <c r="A50" s="59">
        <v>45017</v>
      </c>
      <c r="C50" s="50">
        <v>8</v>
      </c>
      <c r="D50" s="50">
        <v>8</v>
      </c>
      <c r="E50" s="50">
        <v>8</v>
      </c>
      <c r="F50" s="50">
        <v>8</v>
      </c>
    </row>
    <row r="51" spans="1:6">
      <c r="A51" s="59">
        <v>45018</v>
      </c>
      <c r="C51" s="50">
        <v>8</v>
      </c>
      <c r="D51" s="50">
        <v>8</v>
      </c>
      <c r="E51" s="50">
        <v>8</v>
      </c>
      <c r="F51" s="50">
        <v>8</v>
      </c>
    </row>
    <row r="52" spans="1:6">
      <c r="A52" s="59">
        <v>45019</v>
      </c>
      <c r="C52" s="50">
        <v>8</v>
      </c>
      <c r="D52" s="50">
        <v>8</v>
      </c>
      <c r="E52" s="50">
        <v>8</v>
      </c>
      <c r="F52" s="50">
        <v>8</v>
      </c>
    </row>
    <row r="53" spans="1:6">
      <c r="A53" s="59">
        <v>45020</v>
      </c>
      <c r="C53" s="50">
        <v>8</v>
      </c>
      <c r="D53" s="50">
        <v>8</v>
      </c>
      <c r="E53" s="50">
        <v>8</v>
      </c>
      <c r="F53" s="50">
        <v>8</v>
      </c>
    </row>
    <row r="54" spans="1:6">
      <c r="A54" s="59">
        <v>45021</v>
      </c>
      <c r="C54" s="50">
        <v>8</v>
      </c>
      <c r="D54" s="50">
        <v>8</v>
      </c>
      <c r="F54" s="50">
        <v>8</v>
      </c>
    </row>
    <row r="55" spans="1:6">
      <c r="A55" s="59">
        <v>45022</v>
      </c>
      <c r="C55" s="50">
        <v>8</v>
      </c>
      <c r="D55" s="50">
        <v>8</v>
      </c>
      <c r="F55" s="50">
        <v>8</v>
      </c>
    </row>
    <row r="56" spans="1:6">
      <c r="A56" s="59">
        <v>45023</v>
      </c>
      <c r="C56" s="50">
        <v>8</v>
      </c>
      <c r="D56" s="50">
        <v>8</v>
      </c>
      <c r="E56" s="50">
        <v>8</v>
      </c>
    </row>
    <row r="57" spans="1:6">
      <c r="A57" s="59">
        <v>45024</v>
      </c>
      <c r="D57" s="50">
        <v>8</v>
      </c>
      <c r="E57" s="50">
        <v>8</v>
      </c>
    </row>
    <row r="58" spans="1:6">
      <c r="A58" s="59">
        <v>45025</v>
      </c>
      <c r="D58" s="50">
        <v>8</v>
      </c>
      <c r="E58" s="50">
        <v>8</v>
      </c>
    </row>
    <row r="59" spans="1:6">
      <c r="A59" s="59">
        <v>45026</v>
      </c>
      <c r="C59" s="50">
        <v>8</v>
      </c>
      <c r="D59" s="50">
        <v>8</v>
      </c>
      <c r="E59" s="50">
        <v>8</v>
      </c>
    </row>
    <row r="60" spans="1:6">
      <c r="A60" s="59">
        <v>45027</v>
      </c>
      <c r="C60" s="50">
        <v>8</v>
      </c>
      <c r="D60" s="50">
        <v>8</v>
      </c>
      <c r="E60" s="50">
        <v>8</v>
      </c>
    </row>
    <row r="61" spans="1:6">
      <c r="A61" s="59">
        <v>45028</v>
      </c>
      <c r="C61" s="50">
        <v>8</v>
      </c>
      <c r="D61" s="50">
        <v>8</v>
      </c>
      <c r="E61" s="50">
        <v>8</v>
      </c>
      <c r="F61" s="50">
        <v>8</v>
      </c>
    </row>
    <row r="62" spans="1:6">
      <c r="A62" s="59">
        <v>45029</v>
      </c>
      <c r="C62" s="50">
        <v>8</v>
      </c>
      <c r="E62" s="50">
        <v>8</v>
      </c>
      <c r="F62" s="50">
        <v>8</v>
      </c>
    </row>
    <row r="63" spans="1:6">
      <c r="A63" s="59">
        <v>45030</v>
      </c>
      <c r="C63" s="50">
        <v>8</v>
      </c>
      <c r="E63" s="50">
        <v>8</v>
      </c>
      <c r="F63" s="50">
        <v>8</v>
      </c>
    </row>
    <row r="64" spans="1:6">
      <c r="A64" s="59">
        <v>45031</v>
      </c>
      <c r="F64" s="50">
        <v>8</v>
      </c>
    </row>
    <row r="65" spans="1:6">
      <c r="A65" s="59">
        <v>45032</v>
      </c>
      <c r="F65" s="50">
        <v>8</v>
      </c>
    </row>
    <row r="66" spans="1:6">
      <c r="A66" s="59">
        <v>45033</v>
      </c>
      <c r="E66" s="50">
        <v>8</v>
      </c>
      <c r="F66" s="50">
        <v>8</v>
      </c>
    </row>
    <row r="67" spans="1:6">
      <c r="A67" s="59">
        <v>45034</v>
      </c>
      <c r="E67" s="50">
        <v>8</v>
      </c>
      <c r="F67" s="50">
        <v>8</v>
      </c>
    </row>
    <row r="68" spans="1:6">
      <c r="A68" s="59">
        <v>45035</v>
      </c>
      <c r="E68" s="50">
        <v>8</v>
      </c>
      <c r="F68" s="50">
        <v>8</v>
      </c>
    </row>
    <row r="69" spans="1:6">
      <c r="A69" s="59">
        <v>45036</v>
      </c>
      <c r="E69" s="50">
        <v>8</v>
      </c>
      <c r="F69" s="50">
        <v>8</v>
      </c>
    </row>
    <row r="70" spans="1:6">
      <c r="A70" s="59">
        <v>45037</v>
      </c>
      <c r="E70" s="50">
        <v>8</v>
      </c>
      <c r="F70" s="50">
        <v>8</v>
      </c>
    </row>
  </sheetData>
  <conditionalFormatting sqref="B5:M1003">
    <cfRule type="cellIs" dxfId="2" priority="1" operator="greaterThan">
      <formula>8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4183-D972-3F4F-8B63-718D92B4C2F6}">
  <sheetPr codeName="Sheet4"/>
  <dimension ref="A2:F15"/>
  <sheetViews>
    <sheetView showGridLines="0" zoomScaleNormal="100" workbookViewId="0">
      <selection activeCell="L44" sqref="L44"/>
    </sheetView>
  </sheetViews>
  <sheetFormatPr defaultColWidth="10.83203125" defaultRowHeight="14"/>
  <cols>
    <col min="1" max="2" width="10.83203125" style="48"/>
    <col min="3" max="4" width="12.1640625" style="48" bestFit="1" customWidth="1"/>
    <col min="5" max="16384" width="10.83203125" style="48"/>
  </cols>
  <sheetData>
    <row r="2" spans="1:6">
      <c r="A2" s="55"/>
    </row>
    <row r="3" spans="1:6">
      <c r="A3" s="55"/>
    </row>
    <row r="4" spans="1:6">
      <c r="A4" s="55"/>
    </row>
    <row r="5" spans="1:6">
      <c r="A5" s="20" t="s">
        <v>90</v>
      </c>
      <c r="B5" s="57">
        <v>44970</v>
      </c>
    </row>
    <row r="6" spans="1:6">
      <c r="A6" s="20" t="s">
        <v>89</v>
      </c>
      <c r="B6" s="57">
        <v>45026</v>
      </c>
    </row>
    <row r="7" spans="1:6">
      <c r="A7" s="17" t="s">
        <v>83</v>
      </c>
      <c r="B7" s="17" t="s">
        <v>84</v>
      </c>
      <c r="C7" s="17" t="s">
        <v>85</v>
      </c>
      <c r="D7" s="17" t="s">
        <v>86</v>
      </c>
      <c r="E7" s="17" t="s">
        <v>87</v>
      </c>
      <c r="F7" s="17" t="s">
        <v>88</v>
      </c>
    </row>
    <row r="8" spans="1:6">
      <c r="A8" s="49">
        <v>44970</v>
      </c>
      <c r="B8" s="50">
        <v>48</v>
      </c>
      <c r="C8" s="50">
        <v>48</v>
      </c>
      <c r="D8" s="50">
        <v>82</v>
      </c>
      <c r="E8" s="50">
        <v>1</v>
      </c>
      <c r="F8" s="56">
        <v>0.58536585365853655</v>
      </c>
    </row>
    <row r="9" spans="1:6">
      <c r="A9" s="49">
        <v>44977</v>
      </c>
      <c r="B9" s="50">
        <v>96</v>
      </c>
      <c r="C9" s="50">
        <v>7968</v>
      </c>
      <c r="D9" s="50">
        <v>97</v>
      </c>
      <c r="E9" s="50">
        <v>83</v>
      </c>
      <c r="F9" s="56">
        <v>82.144329896907223</v>
      </c>
    </row>
    <row r="10" spans="1:6">
      <c r="A10" s="49">
        <v>44984</v>
      </c>
      <c r="B10" s="50">
        <v>344</v>
      </c>
      <c r="C10" s="50">
        <v>61920</v>
      </c>
      <c r="D10" s="50">
        <v>8161</v>
      </c>
      <c r="E10" s="50">
        <v>180</v>
      </c>
      <c r="F10" s="56">
        <v>7.5873054772699424</v>
      </c>
    </row>
    <row r="11" spans="1:6">
      <c r="A11" s="49">
        <v>44991</v>
      </c>
      <c r="B11" s="50">
        <v>734.4</v>
      </c>
      <c r="C11" s="50">
        <v>6125547.7800000003</v>
      </c>
      <c r="D11" s="50">
        <v>70114</v>
      </c>
      <c r="E11" s="50">
        <v>8340.8875000000007</v>
      </c>
      <c r="F11" s="56">
        <v>87.365544399121433</v>
      </c>
    </row>
    <row r="12" spans="1:6">
      <c r="A12" s="49">
        <v>44998</v>
      </c>
      <c r="B12" s="50">
        <v>1414.4</v>
      </c>
      <c r="C12" s="50">
        <v>110966418.60571431</v>
      </c>
      <c r="D12" s="50">
        <v>6195593.7800000003</v>
      </c>
      <c r="E12" s="50">
        <v>78454.764285714293</v>
      </c>
      <c r="F12" s="56">
        <v>17.910538125324656</v>
      </c>
    </row>
    <row r="13" spans="1:6">
      <c r="A13" s="49">
        <v>45005</v>
      </c>
      <c r="B13" s="50">
        <v>2821.6000000000004</v>
      </c>
      <c r="C13" s="50">
        <v>17702854979.548004</v>
      </c>
      <c r="D13" s="50">
        <v>117161922.38571431</v>
      </c>
      <c r="E13" s="50">
        <v>6274048.4050000003</v>
      </c>
      <c r="F13" s="56">
        <v>151.09734134668426</v>
      </c>
    </row>
    <row r="14" spans="1:6">
      <c r="A14" s="49">
        <v>45012</v>
      </c>
      <c r="B14" s="50">
        <v>5684.8</v>
      </c>
      <c r="C14" s="50"/>
      <c r="D14" s="50">
        <v>17820016881.93372</v>
      </c>
      <c r="E14" s="50"/>
      <c r="F14" s="56"/>
    </row>
    <row r="15" spans="1:6">
      <c r="A15" s="49">
        <v>45019</v>
      </c>
      <c r="B15" s="50">
        <v>11376.800000000001</v>
      </c>
      <c r="C15" s="50"/>
      <c r="D15" s="50">
        <v>17820016881.93372</v>
      </c>
      <c r="E15" s="50"/>
      <c r="F15" s="56"/>
    </row>
  </sheetData>
  <conditionalFormatting sqref="B5:B6">
    <cfRule type="expression" dxfId="1" priority="1">
      <formula>#REF! = "Product"</formula>
    </cfRule>
    <cfRule type="expression" dxfId="0" priority="2">
      <formula>#REF! = "Phase"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2D0-9712-214A-94EC-1B3DF5059850}">
  <sheetPr codeName="Sheet2"/>
  <dimension ref="A1:B5"/>
  <sheetViews>
    <sheetView showGridLines="0" zoomScaleNormal="100" workbookViewId="0">
      <selection activeCell="L44" sqref="L44"/>
    </sheetView>
  </sheetViews>
  <sheetFormatPr defaultColWidth="10.6640625" defaultRowHeight="15.5"/>
  <cols>
    <col min="1" max="2" width="10.83203125" style="1"/>
  </cols>
  <sheetData>
    <row r="1" spans="1:2">
      <c r="A1" s="2" t="s">
        <v>0</v>
      </c>
      <c r="B1" s="2" t="s">
        <v>7</v>
      </c>
    </row>
    <row r="2" spans="1:2">
      <c r="A2" s="1" t="s">
        <v>15</v>
      </c>
      <c r="B2" s="1">
        <v>32</v>
      </c>
    </row>
    <row r="3" spans="1:2">
      <c r="A3" s="1" t="s">
        <v>17</v>
      </c>
      <c r="B3" s="1">
        <v>41.2</v>
      </c>
    </row>
    <row r="4" spans="1:2">
      <c r="A4" s="1" t="s">
        <v>19</v>
      </c>
      <c r="B4" s="1">
        <v>19.5</v>
      </c>
    </row>
    <row r="5" spans="1:2">
      <c r="A5" s="1" t="s">
        <v>21</v>
      </c>
      <c r="B5" s="1">
        <v>41.2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EE1A-2DED-804C-9893-2A063F9845B7}">
  <dimension ref="A1:AD88"/>
  <sheetViews>
    <sheetView showGridLines="0" workbookViewId="0">
      <selection activeCell="G20" sqref="G20"/>
    </sheetView>
  </sheetViews>
  <sheetFormatPr defaultColWidth="10.6640625" defaultRowHeight="15.5"/>
  <cols>
    <col min="1" max="1" width="23.6640625" bestFit="1" customWidth="1"/>
    <col min="2" max="2" width="9.33203125" bestFit="1" customWidth="1"/>
    <col min="3" max="3" width="10" bestFit="1" customWidth="1"/>
    <col min="4" max="4" width="10.6640625" bestFit="1" customWidth="1"/>
    <col min="5" max="5" width="11.1640625" bestFit="1" customWidth="1"/>
    <col min="6" max="6" width="16.6640625" bestFit="1" customWidth="1"/>
    <col min="7" max="7" width="69" customWidth="1"/>
  </cols>
  <sheetData>
    <row r="1" spans="1:8">
      <c r="A1" s="17" t="s">
        <v>74</v>
      </c>
      <c r="B1" s="17" t="s">
        <v>0</v>
      </c>
      <c r="C1" s="17" t="s">
        <v>12</v>
      </c>
      <c r="D1" s="75" t="s">
        <v>121</v>
      </c>
      <c r="E1" s="75" t="s">
        <v>119</v>
      </c>
      <c r="F1" s="75" t="s">
        <v>122</v>
      </c>
      <c r="G1" s="75" t="s">
        <v>120</v>
      </c>
    </row>
    <row r="2" spans="1:8">
      <c r="A2" s="88" t="s">
        <v>118</v>
      </c>
      <c r="B2" s="85" t="s">
        <v>123</v>
      </c>
      <c r="C2" s="85" t="s">
        <v>124</v>
      </c>
      <c r="D2" s="85" t="s">
        <v>125</v>
      </c>
      <c r="E2" s="86">
        <v>8</v>
      </c>
      <c r="F2" s="87">
        <v>1</v>
      </c>
      <c r="G2" s="85" t="s">
        <v>126</v>
      </c>
    </row>
    <row r="3" spans="1:8">
      <c r="A3" s="85">
        <v>45370</v>
      </c>
      <c r="B3" s="85" t="s">
        <v>123</v>
      </c>
      <c r="C3" s="85" t="s">
        <v>124</v>
      </c>
      <c r="D3" s="85" t="s">
        <v>125</v>
      </c>
      <c r="E3" s="86">
        <v>8</v>
      </c>
      <c r="F3" s="87">
        <v>1</v>
      </c>
      <c r="G3" s="85" t="s">
        <v>126</v>
      </c>
    </row>
    <row r="4" spans="1:8">
      <c r="A4" s="85">
        <v>45370</v>
      </c>
      <c r="B4" s="85" t="s">
        <v>123</v>
      </c>
      <c r="C4" s="85" t="s">
        <v>124</v>
      </c>
      <c r="D4" s="85" t="s">
        <v>125</v>
      </c>
      <c r="E4" s="86">
        <v>8</v>
      </c>
      <c r="F4" s="87">
        <v>1</v>
      </c>
      <c r="G4" s="85" t="s">
        <v>126</v>
      </c>
    </row>
    <row r="5" spans="1:8">
      <c r="A5" s="85">
        <v>45370</v>
      </c>
      <c r="B5" s="85" t="s">
        <v>123</v>
      </c>
      <c r="C5" s="85" t="s">
        <v>124</v>
      </c>
      <c r="D5" s="85" t="s">
        <v>125</v>
      </c>
      <c r="E5" s="86">
        <v>8</v>
      </c>
      <c r="F5" s="87">
        <v>1</v>
      </c>
      <c r="G5" s="85" t="s">
        <v>126</v>
      </c>
    </row>
    <row r="6" spans="1:8">
      <c r="A6" s="85">
        <v>45370</v>
      </c>
      <c r="B6" s="85" t="s">
        <v>123</v>
      </c>
      <c r="C6" s="85" t="s">
        <v>124</v>
      </c>
      <c r="D6" s="85" t="s">
        <v>125</v>
      </c>
      <c r="E6" s="86">
        <v>8</v>
      </c>
      <c r="F6" s="87">
        <v>1</v>
      </c>
      <c r="G6" s="85"/>
    </row>
    <row r="7" spans="1:8">
      <c r="A7" s="85">
        <v>45370</v>
      </c>
      <c r="B7" s="85" t="s">
        <v>123</v>
      </c>
      <c r="C7" s="85" t="s">
        <v>124</v>
      </c>
      <c r="D7" s="85" t="s">
        <v>125</v>
      </c>
      <c r="E7" s="86">
        <v>8</v>
      </c>
      <c r="F7" s="87">
        <v>1</v>
      </c>
      <c r="G7" s="85"/>
    </row>
    <row r="8" spans="1:8">
      <c r="A8" s="85">
        <v>45370</v>
      </c>
      <c r="B8" s="85" t="s">
        <v>123</v>
      </c>
      <c r="C8" s="85" t="s">
        <v>124</v>
      </c>
      <c r="D8" s="85" t="s">
        <v>125</v>
      </c>
      <c r="E8" s="86">
        <v>8</v>
      </c>
      <c r="F8" s="87">
        <v>1</v>
      </c>
      <c r="G8" s="85" t="s">
        <v>127</v>
      </c>
    </row>
    <row r="9" spans="1:8">
      <c r="A9" s="85">
        <v>45370</v>
      </c>
      <c r="B9" s="85" t="s">
        <v>123</v>
      </c>
      <c r="C9" s="85" t="s">
        <v>124</v>
      </c>
      <c r="D9" s="85" t="s">
        <v>125</v>
      </c>
      <c r="E9" s="86">
        <v>8</v>
      </c>
      <c r="F9" s="87">
        <v>1</v>
      </c>
      <c r="G9" s="85" t="s">
        <v>127</v>
      </c>
      <c r="H9" s="89"/>
    </row>
    <row r="10" spans="1:8">
      <c r="A10" s="89"/>
      <c r="B10" s="89"/>
      <c r="C10" s="89"/>
      <c r="D10" s="89"/>
      <c r="E10" s="89"/>
      <c r="F10" s="89"/>
      <c r="G10" s="89"/>
      <c r="H10" s="89"/>
    </row>
    <row r="11" spans="1:8">
      <c r="A11" s="89"/>
      <c r="B11" s="89"/>
      <c r="C11" s="89"/>
      <c r="D11" s="89"/>
      <c r="E11" s="89"/>
      <c r="F11" s="89"/>
      <c r="G11" s="89"/>
      <c r="H11" s="89"/>
    </row>
    <row r="12" spans="1:8">
      <c r="A12" s="89"/>
      <c r="B12" s="89"/>
      <c r="C12" s="89"/>
      <c r="D12" s="89"/>
      <c r="E12" s="89"/>
      <c r="F12" s="89"/>
      <c r="G12" s="89"/>
      <c r="H12" s="89"/>
    </row>
    <row r="13" spans="1:8">
      <c r="A13" s="89"/>
      <c r="B13" s="89"/>
      <c r="C13" s="89"/>
      <c r="D13" s="89"/>
      <c r="E13" s="89"/>
      <c r="F13" s="89"/>
      <c r="G13" s="89"/>
      <c r="H13" s="89"/>
    </row>
    <row r="14" spans="1:8">
      <c r="A14" s="89"/>
      <c r="B14" s="89"/>
      <c r="C14" s="89"/>
      <c r="D14" s="89"/>
      <c r="E14" s="89"/>
      <c r="F14" s="89"/>
      <c r="G14" s="89"/>
      <c r="H14" s="89"/>
    </row>
    <row r="15" spans="1:8">
      <c r="A15" s="89"/>
      <c r="B15" s="89"/>
      <c r="C15" s="89"/>
      <c r="D15" s="89"/>
      <c r="E15" s="89"/>
      <c r="F15" s="89"/>
      <c r="G15" s="89"/>
      <c r="H15" s="89"/>
    </row>
    <row r="16" spans="1:8">
      <c r="A16" s="89"/>
      <c r="B16" s="89"/>
      <c r="C16" s="89"/>
      <c r="D16" s="89"/>
      <c r="E16" s="89"/>
      <c r="F16" s="89"/>
      <c r="G16" s="89"/>
      <c r="H16" s="89"/>
    </row>
    <row r="17" spans="1:30">
      <c r="A17" s="89"/>
      <c r="B17" s="89"/>
      <c r="C17" s="89"/>
      <c r="D17" s="89"/>
      <c r="E17" s="76"/>
      <c r="F17" s="89"/>
      <c r="G17" s="89"/>
      <c r="H17" s="89"/>
      <c r="K17" s="76"/>
      <c r="L17" s="76"/>
    </row>
    <row r="18" spans="1:30">
      <c r="A18" s="89"/>
      <c r="B18" s="89"/>
      <c r="C18" s="89"/>
      <c r="D18" s="89"/>
      <c r="E18" s="89"/>
      <c r="F18" s="89"/>
      <c r="G18" s="89"/>
      <c r="H18" s="89"/>
      <c r="K18" s="76"/>
      <c r="L18" s="76"/>
    </row>
    <row r="19" spans="1:30">
      <c r="A19" s="89"/>
      <c r="B19" s="89"/>
      <c r="C19" s="89"/>
      <c r="D19" s="89"/>
      <c r="E19" s="89"/>
      <c r="F19" s="89"/>
      <c r="G19" s="89"/>
      <c r="H19" s="89"/>
    </row>
    <row r="20" spans="1:30">
      <c r="A20" s="89"/>
      <c r="B20" s="89"/>
      <c r="C20" s="89"/>
      <c r="D20" s="89"/>
      <c r="E20" s="89"/>
      <c r="F20" s="89"/>
      <c r="G20" s="89"/>
      <c r="H20" s="89"/>
    </row>
    <row r="21" spans="1:30">
      <c r="A21" s="89"/>
      <c r="B21" s="89"/>
      <c r="C21" s="89"/>
      <c r="D21" s="89"/>
      <c r="E21" s="89"/>
      <c r="F21" s="89"/>
      <c r="G21" s="89"/>
      <c r="H21" s="89"/>
    </row>
    <row r="22" spans="1:30">
      <c r="A22" s="89"/>
      <c r="B22" s="89"/>
      <c r="C22" s="89"/>
      <c r="D22" s="89"/>
      <c r="E22" s="89"/>
      <c r="F22" s="89"/>
      <c r="G22" s="89"/>
      <c r="H22" s="89"/>
    </row>
    <row r="23" spans="1:30">
      <c r="A23" s="89"/>
      <c r="B23" s="89"/>
      <c r="C23" s="89"/>
      <c r="D23" s="89"/>
      <c r="E23" s="89"/>
      <c r="F23" s="89"/>
      <c r="G23" s="89"/>
      <c r="H23" s="89"/>
      <c r="R23" s="76" t="s">
        <v>118</v>
      </c>
    </row>
    <row r="24" spans="1:30">
      <c r="A24" s="89"/>
      <c r="B24" s="89"/>
      <c r="C24" s="89"/>
      <c r="D24" s="89"/>
      <c r="E24" s="89"/>
      <c r="F24" s="89"/>
      <c r="G24" s="89"/>
      <c r="H24" s="89"/>
      <c r="P24" s="76" t="s">
        <v>118</v>
      </c>
    </row>
    <row r="25" spans="1:30">
      <c r="A25" s="89"/>
      <c r="B25" s="89"/>
      <c r="C25" s="89"/>
      <c r="D25" s="89"/>
      <c r="E25" s="89"/>
      <c r="F25" s="89"/>
      <c r="G25" s="89"/>
      <c r="H25" s="89"/>
      <c r="N25" s="76" t="s">
        <v>118</v>
      </c>
      <c r="W25" s="76" t="s">
        <v>118</v>
      </c>
    </row>
    <row r="26" spans="1:30">
      <c r="A26" s="89"/>
      <c r="B26" s="89"/>
      <c r="C26" s="89"/>
      <c r="D26" s="89"/>
      <c r="E26" s="89"/>
      <c r="F26" s="89"/>
      <c r="G26" s="89"/>
      <c r="H26" s="89"/>
      <c r="Y26" s="76" t="s">
        <v>118</v>
      </c>
      <c r="AD26" s="76" t="s">
        <v>118</v>
      </c>
    </row>
    <row r="27" spans="1:30">
      <c r="A27" s="89"/>
      <c r="B27" s="89"/>
      <c r="C27" s="89"/>
      <c r="D27" s="89"/>
      <c r="E27" s="89"/>
      <c r="F27" s="89"/>
      <c r="G27" s="89"/>
      <c r="H27" s="89"/>
    </row>
    <row r="28" spans="1:30">
      <c r="A28" s="89"/>
      <c r="B28" s="89"/>
      <c r="C28" s="89"/>
      <c r="D28" s="89"/>
      <c r="E28" s="89"/>
      <c r="F28" s="89"/>
      <c r="G28" s="89"/>
      <c r="H28" s="89"/>
      <c r="K28" s="76" t="s">
        <v>118</v>
      </c>
    </row>
    <row r="29" spans="1:30">
      <c r="A29" s="89"/>
      <c r="B29" s="89"/>
      <c r="C29" s="89"/>
      <c r="D29" s="89"/>
      <c r="E29" s="89"/>
      <c r="F29" s="89"/>
      <c r="G29" s="89"/>
      <c r="H29" s="89"/>
      <c r="P29" s="76" t="s">
        <v>118</v>
      </c>
    </row>
    <row r="30" spans="1:30">
      <c r="A30" s="89"/>
      <c r="B30" s="89"/>
      <c r="C30" s="89"/>
      <c r="D30" s="89"/>
      <c r="E30" s="89"/>
      <c r="F30" s="89"/>
      <c r="G30" s="89"/>
      <c r="H30" s="89"/>
    </row>
    <row r="31" spans="1:30">
      <c r="A31" s="89"/>
      <c r="B31" s="89"/>
      <c r="C31" s="89"/>
      <c r="D31" s="89"/>
      <c r="E31" s="89"/>
      <c r="F31" s="89"/>
      <c r="G31" s="89"/>
      <c r="H31" s="89"/>
      <c r="O31" s="76" t="s">
        <v>118</v>
      </c>
    </row>
    <row r="32" spans="1:30">
      <c r="A32" s="89"/>
      <c r="B32" s="89"/>
      <c r="C32" s="89"/>
      <c r="D32" s="89"/>
      <c r="E32" s="89"/>
      <c r="F32" s="89"/>
      <c r="G32" s="89"/>
      <c r="W32" s="76" t="s">
        <v>118</v>
      </c>
    </row>
    <row r="33" spans="10:30">
      <c r="U33" s="76" t="s">
        <v>118</v>
      </c>
    </row>
    <row r="34" spans="10:30">
      <c r="L34" s="76" t="s">
        <v>118</v>
      </c>
    </row>
    <row r="35" spans="10:30">
      <c r="AB35" s="76" t="s">
        <v>118</v>
      </c>
    </row>
    <row r="36" spans="10:30">
      <c r="R36" s="76" t="s">
        <v>118</v>
      </c>
      <c r="T36" s="76" t="s">
        <v>118</v>
      </c>
    </row>
    <row r="37" spans="10:30">
      <c r="J37" s="76" t="s">
        <v>118</v>
      </c>
    </row>
    <row r="39" spans="10:30">
      <c r="O39" s="76" t="s">
        <v>118</v>
      </c>
      <c r="Y39" s="76" t="s">
        <v>118</v>
      </c>
    </row>
    <row r="40" spans="10:30">
      <c r="Q40" s="76" t="s">
        <v>118</v>
      </c>
      <c r="R40" s="76" t="s">
        <v>118</v>
      </c>
      <c r="AD40" s="76" t="s">
        <v>118</v>
      </c>
    </row>
    <row r="41" spans="10:30">
      <c r="U41" s="76" t="s">
        <v>118</v>
      </c>
    </row>
    <row r="43" spans="10:30">
      <c r="S43" s="76" t="s">
        <v>118</v>
      </c>
    </row>
    <row r="44" spans="10:30">
      <c r="Y44" s="76" t="s">
        <v>118</v>
      </c>
    </row>
    <row r="47" spans="10:30">
      <c r="M47" s="76" t="s">
        <v>118</v>
      </c>
    </row>
    <row r="48" spans="10:30">
      <c r="J48" s="76" t="s">
        <v>118</v>
      </c>
      <c r="M48" s="76" t="s">
        <v>118</v>
      </c>
    </row>
    <row r="49" spans="10:23">
      <c r="W49" s="76" t="s">
        <v>118</v>
      </c>
    </row>
    <row r="50" spans="10:23">
      <c r="P50" s="76" t="s">
        <v>118</v>
      </c>
    </row>
    <row r="61" spans="10:23">
      <c r="J61" s="76" t="s">
        <v>118</v>
      </c>
    </row>
    <row r="66" spans="20:20">
      <c r="T66" s="76" t="s">
        <v>118</v>
      </c>
    </row>
    <row r="88" spans="8:8">
      <c r="H88" s="76" t="s">
        <v>118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ADFA-B68E-B24F-9AC4-DD50D1CC4D33}">
  <sheetPr codeName="Sheet3"/>
  <dimension ref="A1:C15"/>
  <sheetViews>
    <sheetView showGridLines="0" zoomScaleNormal="100" workbookViewId="0">
      <selection sqref="A1:C1"/>
    </sheetView>
  </sheetViews>
  <sheetFormatPr defaultColWidth="10.83203125" defaultRowHeight="13"/>
  <cols>
    <col min="1" max="1" width="2.83203125" style="3" bestFit="1" customWidth="1"/>
    <col min="2" max="2" width="10.83203125" style="3"/>
    <col min="3" max="3" width="64" style="3" bestFit="1" customWidth="1"/>
    <col min="4" max="16384" width="10.83203125" style="3"/>
  </cols>
  <sheetData>
    <row r="1" spans="1:3" ht="14">
      <c r="A1" s="17" t="s">
        <v>10</v>
      </c>
      <c r="B1" s="17" t="s">
        <v>74</v>
      </c>
      <c r="C1" s="17" t="s">
        <v>5</v>
      </c>
    </row>
    <row r="2" spans="1:3">
      <c r="A2" s="4">
        <v>1</v>
      </c>
      <c r="B2" s="5">
        <v>44927</v>
      </c>
      <c r="C2" s="4" t="s">
        <v>75</v>
      </c>
    </row>
    <row r="3" spans="1:3">
      <c r="A3" s="4">
        <v>2</v>
      </c>
      <c r="B3" s="5">
        <v>44928</v>
      </c>
      <c r="C3" s="6" t="s">
        <v>76</v>
      </c>
    </row>
    <row r="4" spans="1:3">
      <c r="A4" s="4">
        <v>3</v>
      </c>
      <c r="B4" s="5">
        <v>44946</v>
      </c>
      <c r="C4" s="4" t="s">
        <v>77</v>
      </c>
    </row>
    <row r="5" spans="1:3">
      <c r="A5" s="4">
        <v>4</v>
      </c>
      <c r="B5" s="5">
        <v>44949</v>
      </c>
      <c r="C5" s="4" t="s">
        <v>77</v>
      </c>
    </row>
    <row r="6" spans="1:3">
      <c r="A6" s="4">
        <v>5</v>
      </c>
      <c r="B6" s="5">
        <v>44950</v>
      </c>
      <c r="C6" s="4" t="s">
        <v>77</v>
      </c>
    </row>
    <row r="7" spans="1:3">
      <c r="A7" s="4">
        <v>6</v>
      </c>
      <c r="B7" s="5">
        <v>44951</v>
      </c>
      <c r="C7" s="4" t="s">
        <v>77</v>
      </c>
    </row>
    <row r="8" spans="1:3">
      <c r="A8" s="4">
        <v>7</v>
      </c>
      <c r="B8" s="5">
        <v>44952</v>
      </c>
      <c r="C8" s="4" t="s">
        <v>77</v>
      </c>
    </row>
    <row r="9" spans="1:3">
      <c r="A9" s="4">
        <v>8</v>
      </c>
      <c r="B9" s="5">
        <v>45045</v>
      </c>
      <c r="C9" s="4" t="s">
        <v>78</v>
      </c>
    </row>
    <row r="10" spans="1:3">
      <c r="A10" s="4">
        <v>9</v>
      </c>
      <c r="B10" s="5">
        <v>45046</v>
      </c>
      <c r="C10" s="4" t="s">
        <v>79</v>
      </c>
    </row>
    <row r="11" spans="1:3">
      <c r="A11" s="4">
        <v>10</v>
      </c>
      <c r="B11" s="5">
        <v>45047</v>
      </c>
      <c r="C11" s="4" t="s">
        <v>80</v>
      </c>
    </row>
    <row r="12" spans="1:3">
      <c r="A12" s="4">
        <v>11</v>
      </c>
      <c r="B12" s="5">
        <v>45048</v>
      </c>
      <c r="C12" s="4" t="s">
        <v>81</v>
      </c>
    </row>
    <row r="13" spans="1:3">
      <c r="A13" s="4">
        <v>12</v>
      </c>
      <c r="B13" s="5">
        <v>45049</v>
      </c>
      <c r="C13" s="4" t="s">
        <v>81</v>
      </c>
    </row>
    <row r="14" spans="1:3">
      <c r="A14" s="4">
        <v>13</v>
      </c>
      <c r="B14" s="5">
        <v>45170</v>
      </c>
      <c r="C14" s="4" t="s">
        <v>82</v>
      </c>
    </row>
    <row r="15" spans="1:3">
      <c r="A15" s="4">
        <v>14</v>
      </c>
      <c r="B15" s="5">
        <v>45173</v>
      </c>
      <c r="C15" s="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Report</vt:lpstr>
      <vt:lpstr>WBS</vt:lpstr>
      <vt:lpstr>Gantt</vt:lpstr>
      <vt:lpstr>Workload</vt:lpstr>
      <vt:lpstr>EVM</vt:lpstr>
      <vt:lpstr>Effort</vt:lpstr>
      <vt:lpstr>Timesheet</vt:lpstr>
      <vt:lpstr>holidays</vt:lpstr>
      <vt:lpstr>total_effort_spent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 Long</dc:creator>
  <cp:lastModifiedBy>Phan Hoang Long</cp:lastModifiedBy>
  <dcterms:created xsi:type="dcterms:W3CDTF">2023-03-28T14:25:07Z</dcterms:created>
  <dcterms:modified xsi:type="dcterms:W3CDTF">2024-03-19T15:36:50Z</dcterms:modified>
</cp:coreProperties>
</file>