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0" yWindow="0" windowWidth="25600" windowHeight="134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48" i="1" l="1"/>
  <c r="G49" i="1"/>
  <c r="F49" i="1"/>
  <c r="F48" i="1"/>
  <c r="G47" i="1"/>
  <c r="F47" i="1"/>
  <c r="G46" i="1"/>
  <c r="F46" i="1"/>
  <c r="G35" i="1"/>
  <c r="G36" i="1"/>
  <c r="F36" i="1"/>
  <c r="F35" i="1"/>
  <c r="F25" i="1"/>
  <c r="F29" i="1"/>
  <c r="F33" i="1"/>
  <c r="G33" i="1"/>
  <c r="F34" i="1"/>
  <c r="G34" i="1"/>
  <c r="F28" i="1"/>
  <c r="G28" i="1"/>
  <c r="G29" i="1"/>
  <c r="F21" i="1"/>
  <c r="F30" i="1"/>
  <c r="G30" i="1"/>
  <c r="F22" i="1"/>
  <c r="F19" i="1"/>
  <c r="F31" i="1"/>
  <c r="G31" i="1"/>
  <c r="F32" i="1"/>
  <c r="G32" i="1"/>
  <c r="F45" i="1"/>
  <c r="F20" i="1"/>
  <c r="F43" i="1"/>
  <c r="F44" i="1"/>
  <c r="G43" i="1"/>
  <c r="G44" i="1"/>
  <c r="G45" i="1"/>
  <c r="F42" i="1"/>
  <c r="G42" i="1"/>
  <c r="F27" i="1"/>
  <c r="G27" i="1"/>
  <c r="F26" i="1"/>
  <c r="G26" i="1"/>
  <c r="G25" i="1"/>
  <c r="F24" i="1"/>
  <c r="G24" i="1"/>
  <c r="F23" i="1"/>
  <c r="G23" i="1"/>
  <c r="G22" i="1"/>
  <c r="G21" i="1"/>
  <c r="G20" i="1"/>
  <c r="G19" i="1"/>
  <c r="F18" i="1"/>
  <c r="G18" i="1"/>
  <c r="G17" i="1"/>
  <c r="G14" i="1"/>
  <c r="G15" i="1"/>
  <c r="G16" i="1"/>
  <c r="G13" i="1"/>
</calcChain>
</file>

<file path=xl/sharedStrings.xml><?xml version="1.0" encoding="utf-8"?>
<sst xmlns="http://schemas.openxmlformats.org/spreadsheetml/2006/main" count="156" uniqueCount="80">
  <si>
    <t xml:space="preserve">Oceanide/CITEPH July 2013 </t>
  </si>
  <si>
    <t>Attenuation experiments</t>
  </si>
  <si>
    <t>Regular waves</t>
  </si>
  <si>
    <t>Date</t>
  </si>
  <si>
    <t>Conc</t>
  </si>
  <si>
    <t>Comments</t>
  </si>
  <si>
    <t>Noncleamature</t>
  </si>
  <si>
    <t>WM</t>
  </si>
  <si>
    <t>wave maker</t>
  </si>
  <si>
    <t>Hs [mm]</t>
  </si>
  <si>
    <t>Tm [s]</t>
  </si>
  <si>
    <t>BCH</t>
  </si>
  <si>
    <t>beach</t>
  </si>
  <si>
    <t>lam [m]</t>
  </si>
  <si>
    <t>eps [%]</t>
  </si>
  <si>
    <t>OW</t>
  </si>
  <si>
    <t>COL</t>
  </si>
  <si>
    <t>collisions</t>
  </si>
  <si>
    <t>OW [Rows]</t>
  </si>
  <si>
    <t>Waves fully attenuate (to eye). First row of floes overwashed. Very little motion of floes beyond row 1. Clear circular reflected waves from row 1. Beating pattern in WM-side wavefield, i.e. standing waves. Didn't observe collisions or lateral motion of floes (but Tim &amp; I missed start of test). Dany say it wasn't energetic</t>
  </si>
  <si>
    <t>A clear attenuated transmitted wave. Looks like a plane wave. Some circular waves produced by Row 5. How fast is the energy travelling through the MIZ? Appears slower than the energy of the open water waves. Floes in rows moving in sync, and mainly pitching (heave also???).</t>
  </si>
  <si>
    <t>Raft [Rows]</t>
  </si>
  <si>
    <t>-</t>
  </si>
  <si>
    <t>Heavy OW in row 1. Rafting of most floes in R1 over R2 and R2 over R3 (approx equal in number), sustained for ~10s before unrafting. Very complicated reflection patterns. More attenuation apparent. Transmitted wave looks plane.</t>
  </si>
  <si>
    <t>St Time</t>
  </si>
  <si>
    <t xml:space="preserve">No scattering, no OW, just collisions! Collisions travel through MIZ till pair of floe too far apart. Visual estimation of 1 COL/s per floe. </t>
  </si>
  <si>
    <t>Collision more energetic than 2s (previous) case. `Clicking' notable.</t>
  </si>
  <si>
    <t xml:space="preserve">COL [strength, frequency] </t>
  </si>
  <si>
    <t>1,1</t>
  </si>
  <si>
    <t>1, 1</t>
  </si>
  <si>
    <t>1, 7.5</t>
  </si>
  <si>
    <t>5.5, 8</t>
  </si>
  <si>
    <t>4, 7.5</t>
  </si>
  <si>
    <t>Behaviour qualitatively v similar to previous experiment. Clicking louder. Collision appeared to cause more lateral motions.</t>
  </si>
  <si>
    <t>6.5, 8</t>
  </si>
  <si>
    <t>7, 8</t>
  </si>
  <si>
    <t>No OW but waves created by COLs do often go over edge of adjacent floe. Clear attenuation.</t>
  </si>
  <si>
    <t>Like previous experiment but a little stronger. Wave scattering clear at start of expt but outweighed by COL. OW from COLs doesn't appear on 1st row (maybe 1st 2 rows) - not sure why.</t>
  </si>
  <si>
    <t>7.5, 8</t>
  </si>
  <si>
    <t>Behaviour qualitatively similar to previous. COLs appear stronger after 1st 1-2 rows. Are waves playing role here, i.e. waves cause initial COL, momentum transfer causes further COLs? Or, influence of mooring system. Some ROT of floes under COLs. Wave attenuation strong.</t>
  </si>
  <si>
    <t>Repeat #2. Scattered waves and radiated COL waves same order of magnitude at R1.</t>
  </si>
  <si>
    <t>Repeat #1 of previous expt.</t>
  </si>
  <si>
    <t>3, 4</t>
  </si>
  <si>
    <t>Regime change! COLs diminish &amp; rafting occurs. Here rafting is non-energetic, floes slowly edge onto one another. Max 40mm rafted. Always R1 on R2, etc. Chains prevalent. Up to 4 in chain. At least 26 floes affected by rafting.</t>
  </si>
  <si>
    <t>2, 3</t>
  </si>
  <si>
    <t>1 to 3</t>
  </si>
  <si>
    <t>1 to 4</t>
  </si>
  <si>
    <t>Rafting far less than previous expt ~ 16 raft events (different counting system to above!). Takes time for rafts to occur. Sequence: 1st raft occurs, tilts back floe, which causes next rafting event. Nb. Very similar eps to previous expt.</t>
  </si>
  <si>
    <t>8.5, 8</t>
  </si>
  <si>
    <t xml:space="preserve">Lots of OW from COLs, but not in R1. Attenuation evident. </t>
  </si>
  <si>
    <t>6.5, 7.5</t>
  </si>
  <si>
    <t xml:space="preserve">Not much attenuation visible. </t>
  </si>
  <si>
    <t>Irregular waves</t>
  </si>
  <si>
    <t>3, 5</t>
  </si>
  <si>
    <t>Motions are collision driven. Chracteristic click-click-click when larger wave hits pack, implying momentum transfering through pack.</t>
  </si>
  <si>
    <t>Very energetic with large waves. Scattering, rafting and OW frequent. Floes rafted up .25m. Rafts broken often also. Strong attenuation visible.</t>
  </si>
  <si>
    <t>1 to 5</t>
  </si>
  <si>
    <t>6, 7</t>
  </si>
  <si>
    <t>Rafting and COLs occurred, but COLs were domnant. OW of full R1 only with larger waves. Transmitted waves attenuated, &amp; with different spectrum.</t>
  </si>
  <si>
    <t>0.5, 1</t>
  </si>
  <si>
    <t>Non-dymanic test. Strong attenuation, and transmitted waves appear regular. COLs &amp; rafting not simply dependent on steepness.</t>
  </si>
  <si>
    <t>Note: Floes with accelerometers are pulled back ~200mm. Does this matter? The MIZ is not periodic after all.</t>
  </si>
  <si>
    <t>1 to 1.25</t>
  </si>
  <si>
    <t>1 to 2</t>
  </si>
  <si>
    <t>Scattering evident (all rows, mostly reflected?). Attenuation evident. No horiz motions evident. OW greater in R2 than R1 (full opposed to partial) because effects of scat waves + inc wave (also floes in R1 with accels because they're pulled back a bit).</t>
  </si>
  <si>
    <t>Dispersion Rel (deep)</t>
  </si>
  <si>
    <t>overwash (in the classic sense)</t>
  </si>
  <si>
    <t>Scattered field within pack significant. Scattered waves clearly affect motions of surrounding floes. R2 OW from front &amp; back (not full though). Attenuation less than previous expt. Floe motion don't notable diminishfrom R1 to R5 (due to scat from surrounding floes?). Look for asymmetries in motion of floes near floes with accels, e.g. F1.3.</t>
  </si>
  <si>
    <t>Did not see beginning! Floes moving uniformly. Small circular scattered waves visible. Small ammount of attn.</t>
  </si>
  <si>
    <t>Scattered circ waves still evident. Are they higher order? Floe motions uniform. Attn hard to see. Look for reflected waves from beach.</t>
  </si>
  <si>
    <t xml:space="preserve">Hardly any attn. Occasional strong scattered circ waves visible. Nonlinear waves appear to be generated by WM (previous test also). </t>
  </si>
  <si>
    <t xml:space="preserve">Repeat test. OW on edges mainly, and moreso R2. I watched this one from below (spring motion appears vertical mainly). </t>
  </si>
  <si>
    <t>Repeat test. Nb. OW only at front/back edges of floes. Floes likely to be moving as in linear model. Look for `lobes' in circ scat field.</t>
  </si>
  <si>
    <t>1 to 4.5</t>
  </si>
  <si>
    <t>Scattering and OW evident. Maybe just a little attn. Floes still moving as expected (linearly) despite OW. OW full for all rows. COLs were not too far away?!?</t>
  </si>
  <si>
    <t>Lots of OW - it must play a role in floe motion/attn. Attn evident. Surprised the floes don't drift. How strong is the mooring?</t>
  </si>
  <si>
    <t xml:space="preserve">Lots of OW (alomost constant). Look at filtering to transmitted wave. Close to COL event (that could/would've created more). Some breaking of waves before floes. </t>
  </si>
  <si>
    <t>MISSED - had to catch train/plane</t>
  </si>
  <si>
    <t>DITTO</t>
  </si>
  <si>
    <t>Floes not very dynamic. Strong attn. From OW? Scattering doesn't look that strong. Scattering is strong enough that floe motions are complicated when excited.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</si>
</sst>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b/>
      <sz val="14"/>
      <color theme="1"/>
      <name val="Calibri"/>
      <scheme val="minor"/>
    </font>
    <font>
      <b/>
      <sz val="18"/>
      <color theme="1"/>
      <name val="Calibri"/>
      <scheme val="minor"/>
    </font>
    <font>
      <u/>
      <sz val="12"/>
      <color theme="10"/>
      <name val="Calibri"/>
      <family val="2"/>
      <scheme val="minor"/>
    </font>
    <font>
      <u/>
      <sz val="12"/>
      <color theme="11"/>
      <name val="Calibri"/>
      <family val="2"/>
      <scheme val="minor"/>
    </font>
    <font>
      <sz val="12"/>
      <color rgb="FF9C0006"/>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2" tint="-0.249977111117893"/>
        <bgColor indexed="64"/>
      </patternFill>
    </fill>
    <fill>
      <patternFill patternType="solid">
        <fgColor rgb="FFFFC7CE"/>
      </patternFill>
    </fill>
    <fill>
      <patternFill patternType="solid">
        <fgColor theme="7" tint="0.59999389629810485"/>
        <bgColor indexed="64"/>
      </patternFill>
    </fill>
  </fills>
  <borders count="1">
    <border>
      <left/>
      <right/>
      <top/>
      <bottom/>
      <diagonal/>
    </border>
  </borders>
  <cellStyleXfs count="3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8">
    <xf numFmtId="0" fontId="0" fillId="0" borderId="0" xfId="0"/>
    <xf numFmtId="0" fontId="0" fillId="0" borderId="0" xfId="0" applyAlignment="1">
      <alignment horizontal="center"/>
    </xf>
    <xf numFmtId="0" fontId="1" fillId="3" borderId="0" xfId="0" applyFont="1" applyFill="1" applyAlignment="1">
      <alignment horizontal="center"/>
    </xf>
    <xf numFmtId="0" fontId="1" fillId="3" borderId="0" xfId="0" applyFont="1" applyFill="1" applyAlignment="1">
      <alignment horizontal="center"/>
    </xf>
    <xf numFmtId="0" fontId="0" fillId="0" borderId="0" xfId="0" applyAlignment="1">
      <alignment horizontal="center"/>
    </xf>
    <xf numFmtId="14" fontId="0" fillId="0" borderId="0" xfId="0" applyNumberFormat="1" applyAlignment="1">
      <alignment horizontal="center"/>
    </xf>
    <xf numFmtId="2" fontId="0" fillId="0" borderId="0" xfId="0" applyNumberFormat="1" applyAlignment="1">
      <alignment horizontal="center"/>
    </xf>
    <xf numFmtId="16" fontId="0" fillId="0" borderId="0" xfId="0" applyNumberFormat="1" applyAlignment="1">
      <alignment horizontal="center"/>
    </xf>
    <xf numFmtId="20" fontId="0" fillId="0" borderId="0" xfId="0" applyNumberFormat="1" applyAlignment="1">
      <alignment horizontal="center"/>
    </xf>
    <xf numFmtId="0" fontId="0" fillId="0" borderId="0" xfId="0" applyAlignment="1">
      <alignment horizontal="left"/>
    </xf>
    <xf numFmtId="0" fontId="1" fillId="3" borderId="0" xfId="0" applyFont="1" applyFill="1" applyAlignment="1">
      <alignment horizontal="center" vertical="center"/>
    </xf>
    <xf numFmtId="0" fontId="1" fillId="3" borderId="0" xfId="0" applyFont="1" applyFill="1" applyAlignment="1">
      <alignment horizontal="center"/>
    </xf>
    <xf numFmtId="0" fontId="0" fillId="0" borderId="0" xfId="0" applyAlignment="1"/>
    <xf numFmtId="0" fontId="3" fillId="2" borderId="0" xfId="0"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vertical="center"/>
    </xf>
    <xf numFmtId="0" fontId="6" fillId="4" borderId="0" xfId="31" applyAlignment="1">
      <alignment horizontal="center"/>
    </xf>
    <xf numFmtId="0" fontId="1" fillId="5" borderId="0" xfId="0" applyFont="1" applyFill="1" applyAlignment="1">
      <alignment horizontal="center" vertical="center"/>
    </xf>
  </cellXfs>
  <cellStyles count="36">
    <cellStyle name="Bad" xfId="31"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3" builtinId="9" hidden="1"/>
    <cellStyle name="Followed Hyperlink" xfId="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2" builtinId="8" hidden="1"/>
    <cellStyle name="Hyperlink" xfId="34"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9"/>
  <sheetViews>
    <sheetView tabSelected="1" topLeftCell="D25" workbookViewId="0">
      <selection activeCell="K47" sqref="K47:R47"/>
    </sheetView>
  </sheetViews>
  <sheetFormatPr baseColWidth="10" defaultRowHeight="15" x14ac:dyDescent="0"/>
  <cols>
    <col min="10" max="10" width="21.83203125" customWidth="1"/>
    <col min="18" max="18" width="184.6640625" customWidth="1"/>
  </cols>
  <sheetData>
    <row r="1" spans="1:21" ht="15" customHeight="1">
      <c r="A1" s="13" t="s">
        <v>0</v>
      </c>
      <c r="B1" s="13"/>
      <c r="C1" s="13"/>
      <c r="D1" s="13"/>
      <c r="E1" s="13"/>
      <c r="F1" s="13"/>
      <c r="G1" s="13"/>
      <c r="H1" s="13"/>
      <c r="I1" s="13"/>
      <c r="J1" s="13"/>
      <c r="K1" s="13"/>
      <c r="L1" s="13"/>
      <c r="M1" s="13"/>
      <c r="N1" s="13"/>
      <c r="O1" s="13"/>
      <c r="P1" s="13"/>
      <c r="Q1" s="13"/>
      <c r="R1" s="13"/>
      <c r="T1" s="17" t="s">
        <v>6</v>
      </c>
      <c r="U1" s="17"/>
    </row>
    <row r="2" spans="1:21" ht="15" customHeight="1">
      <c r="A2" s="13"/>
      <c r="B2" s="13"/>
      <c r="C2" s="13"/>
      <c r="D2" s="13"/>
      <c r="E2" s="13"/>
      <c r="F2" s="13"/>
      <c r="G2" s="13"/>
      <c r="H2" s="13"/>
      <c r="I2" s="13"/>
      <c r="J2" s="13"/>
      <c r="K2" s="13"/>
      <c r="L2" s="13"/>
      <c r="M2" s="13"/>
      <c r="N2" s="13"/>
      <c r="O2" s="13"/>
      <c r="P2" s="13"/>
      <c r="Q2" s="13"/>
      <c r="R2" s="13"/>
      <c r="T2" s="17"/>
      <c r="U2" s="17"/>
    </row>
    <row r="3" spans="1:21">
      <c r="A3" s="13"/>
      <c r="B3" s="13"/>
      <c r="C3" s="13"/>
      <c r="D3" s="13"/>
      <c r="E3" s="13"/>
      <c r="F3" s="13"/>
      <c r="G3" s="13"/>
      <c r="H3" s="13"/>
      <c r="I3" s="13"/>
      <c r="J3" s="13"/>
      <c r="K3" s="13"/>
      <c r="L3" s="13"/>
      <c r="M3" s="13"/>
      <c r="N3" s="13"/>
      <c r="O3" s="13"/>
      <c r="P3" s="13"/>
      <c r="Q3" s="13"/>
      <c r="R3" s="13"/>
      <c r="T3" t="s">
        <v>7</v>
      </c>
      <c r="U3" t="s">
        <v>8</v>
      </c>
    </row>
    <row r="4" spans="1:21">
      <c r="T4" t="s">
        <v>11</v>
      </c>
      <c r="U4" t="s">
        <v>12</v>
      </c>
    </row>
    <row r="5" spans="1:21">
      <c r="A5" s="14" t="s">
        <v>1</v>
      </c>
      <c r="B5" s="14"/>
      <c r="C5" s="14"/>
      <c r="D5" s="14"/>
      <c r="E5" s="14"/>
      <c r="F5" s="14"/>
      <c r="G5" s="14"/>
      <c r="H5" s="14"/>
      <c r="I5" s="14"/>
      <c r="J5" s="14"/>
      <c r="T5" t="s">
        <v>15</v>
      </c>
      <c r="U5" t="s">
        <v>66</v>
      </c>
    </row>
    <row r="6" spans="1:21">
      <c r="A6" s="14"/>
      <c r="B6" s="14"/>
      <c r="C6" s="14"/>
      <c r="D6" s="14"/>
      <c r="E6" s="14"/>
      <c r="F6" s="14"/>
      <c r="G6" s="14"/>
      <c r="H6" s="14"/>
      <c r="I6" s="14"/>
      <c r="J6" s="14"/>
      <c r="T6" t="s">
        <v>16</v>
      </c>
      <c r="U6" t="s">
        <v>17</v>
      </c>
    </row>
    <row r="8" spans="1:21">
      <c r="A8" s="10" t="s">
        <v>2</v>
      </c>
      <c r="B8" s="10"/>
      <c r="C8" s="10"/>
      <c r="T8" s="17" t="s">
        <v>65</v>
      </c>
      <c r="U8" s="17"/>
    </row>
    <row r="9" spans="1:21">
      <c r="A9" s="10"/>
      <c r="B9" s="10"/>
      <c r="C9" s="10"/>
      <c r="T9" s="17"/>
      <c r="U9" s="17"/>
    </row>
    <row r="10" spans="1:21">
      <c r="T10">
        <v>0.65</v>
      </c>
      <c r="U10">
        <v>0.65969999999999995</v>
      </c>
    </row>
    <row r="11" spans="1:21">
      <c r="A11" s="2" t="s">
        <v>3</v>
      </c>
      <c r="B11" s="2" t="s">
        <v>24</v>
      </c>
      <c r="C11" s="2" t="s">
        <v>4</v>
      </c>
      <c r="D11" s="2" t="s">
        <v>9</v>
      </c>
      <c r="E11" s="2" t="s">
        <v>10</v>
      </c>
      <c r="F11" s="2" t="s">
        <v>13</v>
      </c>
      <c r="G11" s="2" t="s">
        <v>14</v>
      </c>
      <c r="H11" s="2" t="s">
        <v>18</v>
      </c>
      <c r="I11" s="2" t="s">
        <v>21</v>
      </c>
      <c r="J11" s="2" t="s">
        <v>27</v>
      </c>
      <c r="K11" s="11" t="s">
        <v>5</v>
      </c>
      <c r="L11" s="11"/>
      <c r="M11" s="11"/>
      <c r="N11" s="11"/>
      <c r="O11" s="11"/>
      <c r="P11" s="11"/>
      <c r="Q11" s="11"/>
      <c r="R11" s="11"/>
      <c r="T11">
        <v>0.8</v>
      </c>
      <c r="U11">
        <v>0.99919999999999998</v>
      </c>
    </row>
    <row r="12" spans="1:21">
      <c r="T12">
        <v>0.95</v>
      </c>
      <c r="U12">
        <v>1.4091</v>
      </c>
    </row>
    <row r="13" spans="1:21">
      <c r="A13" s="5">
        <v>41478</v>
      </c>
      <c r="B13" s="5" t="s">
        <v>22</v>
      </c>
      <c r="C13" s="1">
        <v>0.79</v>
      </c>
      <c r="D13" s="1">
        <v>20</v>
      </c>
      <c r="E13" s="1">
        <v>0.65</v>
      </c>
      <c r="F13" s="1">
        <v>0.65969999999999995</v>
      </c>
      <c r="G13" s="6">
        <f>D13/F13/10</f>
        <v>3.031681067151736</v>
      </c>
      <c r="H13" s="1">
        <v>1</v>
      </c>
      <c r="I13" s="1" t="s">
        <v>22</v>
      </c>
      <c r="J13" s="1" t="s">
        <v>22</v>
      </c>
      <c r="K13" s="12" t="s">
        <v>19</v>
      </c>
      <c r="L13" s="12"/>
      <c r="M13" s="12"/>
      <c r="N13" s="12"/>
      <c r="O13" s="12"/>
      <c r="P13" s="12"/>
      <c r="Q13" s="12"/>
      <c r="R13" s="12"/>
      <c r="T13">
        <v>1.1000000000000001</v>
      </c>
      <c r="U13">
        <v>1.8892</v>
      </c>
    </row>
    <row r="14" spans="1:21">
      <c r="A14" s="5">
        <v>41113</v>
      </c>
      <c r="B14" s="5" t="s">
        <v>22</v>
      </c>
      <c r="C14" s="1">
        <v>0.79</v>
      </c>
      <c r="D14" s="1">
        <v>20</v>
      </c>
      <c r="E14" s="1">
        <v>0.8</v>
      </c>
      <c r="F14" s="1">
        <v>0.99919999999999998</v>
      </c>
      <c r="G14" s="6">
        <f t="shared" ref="G14:G31" si="0">D14/F14/10</f>
        <v>2.0016012810248198</v>
      </c>
      <c r="H14" s="1">
        <v>3.5</v>
      </c>
      <c r="I14" s="1" t="s">
        <v>22</v>
      </c>
      <c r="J14" s="1" t="s">
        <v>28</v>
      </c>
      <c r="K14" s="12" t="s">
        <v>20</v>
      </c>
      <c r="L14" s="12"/>
      <c r="M14" s="12"/>
      <c r="N14" s="12"/>
      <c r="O14" s="12"/>
      <c r="P14" s="12"/>
      <c r="Q14" s="12"/>
      <c r="R14" s="12"/>
      <c r="T14">
        <v>1.25</v>
      </c>
      <c r="U14">
        <v>2.4394999999999998</v>
      </c>
    </row>
    <row r="15" spans="1:21">
      <c r="A15" s="5">
        <v>41113</v>
      </c>
      <c r="B15" s="5" t="s">
        <v>22</v>
      </c>
      <c r="C15" s="1">
        <v>0.79</v>
      </c>
      <c r="D15" s="1">
        <v>40</v>
      </c>
      <c r="E15" s="1">
        <v>0.8</v>
      </c>
      <c r="F15" s="1">
        <v>0.99919999999999998</v>
      </c>
      <c r="G15" s="6">
        <f t="shared" si="0"/>
        <v>4.0032025620496396</v>
      </c>
      <c r="H15" s="1">
        <v>1.5</v>
      </c>
      <c r="I15" s="7" t="s">
        <v>45</v>
      </c>
      <c r="J15" s="1" t="s">
        <v>29</v>
      </c>
      <c r="K15" s="12" t="s">
        <v>23</v>
      </c>
      <c r="L15" s="12"/>
      <c r="M15" s="12"/>
      <c r="N15" s="12"/>
      <c r="O15" s="12"/>
      <c r="P15" s="12"/>
      <c r="Q15" s="12"/>
      <c r="R15" s="12"/>
      <c r="T15">
        <v>1.4</v>
      </c>
      <c r="U15">
        <v>3.0602</v>
      </c>
    </row>
    <row r="16" spans="1:21">
      <c r="A16" s="5">
        <v>41478</v>
      </c>
      <c r="B16" s="8">
        <v>0.7284722222222223</v>
      </c>
      <c r="C16" s="1">
        <v>0.79</v>
      </c>
      <c r="D16" s="1">
        <v>40</v>
      </c>
      <c r="E16" s="1">
        <v>2</v>
      </c>
      <c r="F16" s="1">
        <v>6.2451999999999996</v>
      </c>
      <c r="G16" s="6">
        <f t="shared" si="0"/>
        <v>0.64049189777749316</v>
      </c>
      <c r="H16" s="1" t="s">
        <v>22</v>
      </c>
      <c r="I16" s="1" t="s">
        <v>22</v>
      </c>
      <c r="J16" s="1" t="s">
        <v>30</v>
      </c>
      <c r="K16" s="12" t="s">
        <v>25</v>
      </c>
      <c r="L16" s="12"/>
      <c r="M16" s="12"/>
      <c r="N16" s="12"/>
      <c r="O16" s="12"/>
      <c r="P16" s="12"/>
      <c r="Q16" s="12"/>
      <c r="R16" s="12"/>
      <c r="T16">
        <v>1.55</v>
      </c>
      <c r="U16">
        <v>3.7509999999999999</v>
      </c>
    </row>
    <row r="17" spans="1:21">
      <c r="A17" s="5">
        <v>41478</v>
      </c>
      <c r="B17" s="8">
        <v>0.74097222222222225</v>
      </c>
      <c r="C17" s="1">
        <v>0.79</v>
      </c>
      <c r="D17" s="1">
        <v>40</v>
      </c>
      <c r="E17" s="1">
        <v>1.85</v>
      </c>
      <c r="F17" s="1">
        <v>5.3436000000000003</v>
      </c>
      <c r="G17" s="6">
        <f t="shared" si="0"/>
        <v>0.74855902387903284</v>
      </c>
      <c r="H17" s="1" t="s">
        <v>22</v>
      </c>
      <c r="I17" s="1" t="s">
        <v>22</v>
      </c>
      <c r="J17" s="1" t="s">
        <v>32</v>
      </c>
      <c r="K17" s="12" t="s">
        <v>26</v>
      </c>
      <c r="L17" s="12"/>
      <c r="M17" s="12"/>
      <c r="N17" s="12"/>
      <c r="O17" s="12"/>
      <c r="P17" s="12"/>
      <c r="Q17" s="12"/>
      <c r="R17" s="12"/>
      <c r="T17">
        <v>1.7</v>
      </c>
      <c r="U17">
        <v>4.5122</v>
      </c>
    </row>
    <row r="18" spans="1:21">
      <c r="A18" s="5">
        <v>41479</v>
      </c>
      <c r="B18" s="8">
        <v>0.3923611111111111</v>
      </c>
      <c r="C18" s="1">
        <v>0.79</v>
      </c>
      <c r="D18" s="1">
        <v>40</v>
      </c>
      <c r="E18" s="1">
        <v>1.7</v>
      </c>
      <c r="F18" s="1">
        <f>U17</f>
        <v>4.5122</v>
      </c>
      <c r="G18" s="6">
        <f t="shared" si="0"/>
        <v>0.88648552812375336</v>
      </c>
      <c r="H18" s="1" t="s">
        <v>22</v>
      </c>
      <c r="I18" s="1" t="s">
        <v>22</v>
      </c>
      <c r="J18" s="1" t="s">
        <v>31</v>
      </c>
      <c r="K18" s="12" t="s">
        <v>33</v>
      </c>
      <c r="L18" s="12"/>
      <c r="M18" s="12"/>
      <c r="N18" s="12"/>
      <c r="O18" s="12"/>
      <c r="P18" s="12"/>
      <c r="Q18" s="12"/>
      <c r="R18" s="12"/>
      <c r="T18">
        <v>1.85</v>
      </c>
      <c r="U18">
        <v>5.3436000000000003</v>
      </c>
    </row>
    <row r="19" spans="1:21">
      <c r="A19" s="5">
        <v>41479</v>
      </c>
      <c r="B19" s="8">
        <v>0.40347222222222223</v>
      </c>
      <c r="C19" s="1">
        <v>0.79</v>
      </c>
      <c r="D19" s="1">
        <v>40</v>
      </c>
      <c r="E19" s="1">
        <v>1.55</v>
      </c>
      <c r="F19" s="1">
        <f>U16</f>
        <v>3.7509999999999999</v>
      </c>
      <c r="G19" s="6">
        <f t="shared" si="0"/>
        <v>1.0663822980538522</v>
      </c>
      <c r="H19" s="1" t="s">
        <v>22</v>
      </c>
      <c r="I19" s="1" t="s">
        <v>22</v>
      </c>
      <c r="J19" s="1" t="s">
        <v>34</v>
      </c>
      <c r="K19" s="12" t="s">
        <v>36</v>
      </c>
      <c r="L19" s="12"/>
      <c r="M19" s="12"/>
      <c r="N19" s="12"/>
      <c r="O19" s="12"/>
      <c r="P19" s="12"/>
      <c r="Q19" s="12"/>
      <c r="R19" s="12"/>
      <c r="T19">
        <v>2</v>
      </c>
      <c r="U19">
        <v>6.2451999999999996</v>
      </c>
    </row>
    <row r="20" spans="1:21">
      <c r="A20" s="5">
        <v>41479</v>
      </c>
      <c r="B20" s="1" t="s">
        <v>22</v>
      </c>
      <c r="C20" s="1">
        <v>0.79</v>
      </c>
      <c r="D20" s="1">
        <v>40</v>
      </c>
      <c r="E20" s="1">
        <v>1.4</v>
      </c>
      <c r="F20" s="1">
        <f>U15</f>
        <v>3.0602</v>
      </c>
      <c r="G20" s="6">
        <f t="shared" si="0"/>
        <v>1.3071041108424286</v>
      </c>
      <c r="H20" s="1" t="s">
        <v>22</v>
      </c>
      <c r="I20" s="1" t="s">
        <v>22</v>
      </c>
      <c r="J20" s="1" t="s">
        <v>35</v>
      </c>
      <c r="K20" s="12" t="s">
        <v>37</v>
      </c>
      <c r="L20" s="12"/>
      <c r="M20" s="12"/>
      <c r="N20" s="12"/>
      <c r="O20" s="12"/>
      <c r="P20" s="12"/>
      <c r="Q20" s="12"/>
      <c r="R20" s="12"/>
    </row>
    <row r="21" spans="1:21">
      <c r="A21" s="5">
        <v>41479</v>
      </c>
      <c r="B21" s="8">
        <v>0.4291666666666667</v>
      </c>
      <c r="C21" s="1">
        <v>0.79</v>
      </c>
      <c r="D21" s="1">
        <v>40</v>
      </c>
      <c r="E21" s="1">
        <v>1.25</v>
      </c>
      <c r="F21" s="1">
        <f>U14</f>
        <v>2.4394999999999998</v>
      </c>
      <c r="G21" s="6">
        <f t="shared" si="0"/>
        <v>1.6396802623488422</v>
      </c>
      <c r="H21" s="1" t="s">
        <v>22</v>
      </c>
      <c r="I21" s="1" t="s">
        <v>22</v>
      </c>
      <c r="J21" s="1" t="s">
        <v>38</v>
      </c>
      <c r="K21" s="12" t="s">
        <v>39</v>
      </c>
      <c r="L21" s="12"/>
      <c r="M21" s="12"/>
      <c r="N21" s="12"/>
      <c r="O21" s="12"/>
      <c r="P21" s="12"/>
      <c r="Q21" s="12"/>
      <c r="R21" s="12"/>
    </row>
    <row r="22" spans="1:21">
      <c r="A22" s="5">
        <v>41479</v>
      </c>
      <c r="B22" s="8">
        <v>0.44166666666666665</v>
      </c>
      <c r="C22" s="1">
        <v>0.79</v>
      </c>
      <c r="D22" s="1">
        <v>40</v>
      </c>
      <c r="E22" s="1">
        <v>1.25</v>
      </c>
      <c r="F22" s="1">
        <f>U14</f>
        <v>2.4394999999999998</v>
      </c>
      <c r="G22" s="6">
        <f t="shared" si="0"/>
        <v>1.6396802623488422</v>
      </c>
      <c r="H22" s="1" t="s">
        <v>22</v>
      </c>
      <c r="I22" s="1" t="s">
        <v>22</v>
      </c>
      <c r="J22" s="1" t="s">
        <v>38</v>
      </c>
      <c r="K22" s="12" t="s">
        <v>41</v>
      </c>
      <c r="L22" s="12"/>
      <c r="M22" s="12"/>
      <c r="N22" s="12"/>
      <c r="O22" s="12"/>
      <c r="P22" s="12"/>
      <c r="Q22" s="12"/>
      <c r="R22" s="12"/>
    </row>
    <row r="23" spans="1:21">
      <c r="A23" s="5">
        <v>41479</v>
      </c>
      <c r="B23" s="8">
        <v>0.45555555555555555</v>
      </c>
      <c r="C23" s="1">
        <v>0.79</v>
      </c>
      <c r="D23" s="1">
        <v>40</v>
      </c>
      <c r="E23" s="1">
        <v>1.25</v>
      </c>
      <c r="F23" s="1">
        <f>U14</f>
        <v>2.4394999999999998</v>
      </c>
      <c r="G23" s="6">
        <f t="shared" si="0"/>
        <v>1.6396802623488422</v>
      </c>
      <c r="H23" s="1" t="s">
        <v>22</v>
      </c>
      <c r="I23" s="1" t="s">
        <v>22</v>
      </c>
      <c r="J23" s="1" t="s">
        <v>38</v>
      </c>
      <c r="K23" s="12" t="s">
        <v>40</v>
      </c>
      <c r="L23" s="12"/>
      <c r="M23" s="12"/>
      <c r="N23" s="12"/>
      <c r="O23" s="12"/>
      <c r="P23" s="12"/>
      <c r="Q23" s="12"/>
      <c r="R23" s="12"/>
    </row>
    <row r="24" spans="1:21">
      <c r="A24" s="5">
        <v>41479</v>
      </c>
      <c r="B24" s="8">
        <v>0.47222222222222227</v>
      </c>
      <c r="C24" s="1">
        <v>0.79</v>
      </c>
      <c r="D24" s="1">
        <v>40</v>
      </c>
      <c r="E24" s="1">
        <v>1.1000000000000001</v>
      </c>
      <c r="F24" s="1">
        <f>U13</f>
        <v>1.8892</v>
      </c>
      <c r="G24" s="6">
        <f t="shared" si="0"/>
        <v>2.1172983273343213</v>
      </c>
      <c r="H24" s="1" t="s">
        <v>62</v>
      </c>
      <c r="I24" s="1" t="s">
        <v>46</v>
      </c>
      <c r="J24" s="1" t="s">
        <v>42</v>
      </c>
      <c r="K24" s="12" t="s">
        <v>43</v>
      </c>
      <c r="L24" s="12"/>
      <c r="M24" s="12"/>
      <c r="N24" s="12"/>
      <c r="O24" s="12"/>
      <c r="P24" s="12"/>
      <c r="Q24" s="12"/>
      <c r="R24" s="12"/>
    </row>
    <row r="25" spans="1:21">
      <c r="A25" s="5">
        <v>41479</v>
      </c>
      <c r="B25" s="8">
        <v>0.49791666666666662</v>
      </c>
      <c r="C25" s="1">
        <v>0.79</v>
      </c>
      <c r="D25" s="1">
        <v>30</v>
      </c>
      <c r="E25" s="1">
        <v>0.95</v>
      </c>
      <c r="F25" s="1">
        <f>U12</f>
        <v>1.4091</v>
      </c>
      <c r="G25" s="6">
        <f t="shared" si="0"/>
        <v>2.1290185224611453</v>
      </c>
      <c r="H25" s="1">
        <v>1</v>
      </c>
      <c r="I25" s="1" t="s">
        <v>46</v>
      </c>
      <c r="J25" s="1" t="s">
        <v>44</v>
      </c>
      <c r="K25" s="12" t="s">
        <v>47</v>
      </c>
      <c r="L25" s="12"/>
      <c r="M25" s="12"/>
      <c r="N25" s="12"/>
      <c r="O25" s="12"/>
      <c r="P25" s="12"/>
      <c r="Q25" s="12"/>
      <c r="R25" s="12"/>
    </row>
    <row r="26" spans="1:21">
      <c r="A26" s="5">
        <v>41479</v>
      </c>
      <c r="B26" s="8">
        <v>0.59027777777777779</v>
      </c>
      <c r="C26" s="1">
        <v>0.79</v>
      </c>
      <c r="D26" s="1">
        <v>80</v>
      </c>
      <c r="E26" s="1">
        <v>1.4</v>
      </c>
      <c r="F26" s="1">
        <f>U15</f>
        <v>3.0602</v>
      </c>
      <c r="G26" s="6">
        <f t="shared" si="0"/>
        <v>2.6142082216848572</v>
      </c>
      <c r="H26" s="1" t="s">
        <v>22</v>
      </c>
      <c r="I26" s="1" t="s">
        <v>22</v>
      </c>
      <c r="J26" s="1" t="s">
        <v>48</v>
      </c>
      <c r="K26" s="12" t="s">
        <v>49</v>
      </c>
      <c r="L26" s="12"/>
      <c r="M26" s="12"/>
      <c r="N26" s="12"/>
      <c r="O26" s="12"/>
      <c r="P26" s="12"/>
      <c r="Q26" s="12"/>
      <c r="R26" s="12"/>
      <c r="S26" s="15" t="s">
        <v>61</v>
      </c>
      <c r="T26" s="15"/>
      <c r="U26" s="15"/>
    </row>
    <row r="27" spans="1:21">
      <c r="A27" s="5">
        <v>41479</v>
      </c>
      <c r="B27" s="8">
        <v>0.60277777777777775</v>
      </c>
      <c r="C27" s="1">
        <v>0.79</v>
      </c>
      <c r="D27" s="1">
        <v>100</v>
      </c>
      <c r="E27" s="1">
        <v>2</v>
      </c>
      <c r="F27" s="1">
        <f>U19</f>
        <v>6.2451999999999996</v>
      </c>
      <c r="G27" s="6">
        <f t="shared" si="0"/>
        <v>1.6012297444437329</v>
      </c>
      <c r="H27" s="1" t="s">
        <v>22</v>
      </c>
      <c r="I27" s="1" t="s">
        <v>22</v>
      </c>
      <c r="J27" s="1" t="s">
        <v>50</v>
      </c>
      <c r="K27" s="12" t="s">
        <v>51</v>
      </c>
      <c r="L27" s="12"/>
      <c r="M27" s="12"/>
      <c r="N27" s="12"/>
      <c r="O27" s="12"/>
      <c r="P27" s="12"/>
      <c r="Q27" s="12"/>
      <c r="R27" s="12"/>
      <c r="S27" s="15"/>
      <c r="T27" s="15"/>
      <c r="U27" s="15"/>
    </row>
    <row r="28" spans="1:21">
      <c r="A28" s="5">
        <v>41480</v>
      </c>
      <c r="B28" s="8">
        <v>0.50069444444444444</v>
      </c>
      <c r="C28" s="1">
        <v>0.39</v>
      </c>
      <c r="D28" s="1">
        <v>20</v>
      </c>
      <c r="E28" s="1">
        <v>0.65</v>
      </c>
      <c r="F28" s="1">
        <f>F13</f>
        <v>0.65969999999999995</v>
      </c>
      <c r="G28" s="6">
        <f t="shared" si="0"/>
        <v>3.031681067151736</v>
      </c>
      <c r="H28" s="1" t="s">
        <v>63</v>
      </c>
      <c r="I28" s="1" t="s">
        <v>22</v>
      </c>
      <c r="J28" s="1" t="s">
        <v>22</v>
      </c>
      <c r="K28" s="9" t="s">
        <v>64</v>
      </c>
      <c r="L28" s="9"/>
      <c r="M28" s="9"/>
      <c r="N28" s="9"/>
      <c r="O28" s="9"/>
      <c r="P28" s="9"/>
      <c r="Q28" s="9"/>
      <c r="R28" s="9"/>
      <c r="S28" s="15"/>
      <c r="T28" s="15"/>
      <c r="U28" s="15"/>
    </row>
    <row r="29" spans="1:21">
      <c r="A29" s="5">
        <v>41480</v>
      </c>
      <c r="B29" s="8">
        <v>0.52083333333333337</v>
      </c>
      <c r="C29" s="1">
        <v>0.39</v>
      </c>
      <c r="D29" s="1">
        <v>30</v>
      </c>
      <c r="E29" s="1">
        <v>0.95</v>
      </c>
      <c r="F29" s="1">
        <f>F25</f>
        <v>1.4091</v>
      </c>
      <c r="G29" s="6">
        <f t="shared" si="0"/>
        <v>2.1290185224611453</v>
      </c>
      <c r="H29" s="1">
        <v>2</v>
      </c>
      <c r="I29" s="1" t="s">
        <v>22</v>
      </c>
      <c r="J29" s="1" t="s">
        <v>22</v>
      </c>
      <c r="K29" s="9" t="s">
        <v>67</v>
      </c>
      <c r="L29" s="9"/>
      <c r="M29" s="9"/>
      <c r="N29" s="9"/>
      <c r="O29" s="9"/>
      <c r="P29" s="9"/>
      <c r="Q29" s="9"/>
      <c r="R29" s="9"/>
      <c r="S29" s="15"/>
      <c r="T29" s="15"/>
      <c r="U29" s="15"/>
    </row>
    <row r="30" spans="1:21">
      <c r="A30" s="5">
        <v>41480</v>
      </c>
      <c r="B30" s="8">
        <v>0.59027777777777779</v>
      </c>
      <c r="C30" s="1">
        <v>0.39</v>
      </c>
      <c r="D30" s="1">
        <v>40</v>
      </c>
      <c r="E30" s="1">
        <v>1.25</v>
      </c>
      <c r="F30" s="1">
        <f>F21</f>
        <v>2.4394999999999998</v>
      </c>
      <c r="G30" s="6">
        <f t="shared" si="0"/>
        <v>1.6396802623488422</v>
      </c>
      <c r="H30" s="1" t="s">
        <v>22</v>
      </c>
      <c r="I30" s="1" t="s">
        <v>22</v>
      </c>
      <c r="J30" s="1" t="s">
        <v>22</v>
      </c>
      <c r="K30" s="9" t="s">
        <v>68</v>
      </c>
      <c r="L30" s="9"/>
      <c r="M30" s="9"/>
      <c r="N30" s="9"/>
      <c r="O30" s="9"/>
      <c r="P30" s="9"/>
      <c r="Q30" s="9"/>
      <c r="R30" s="9"/>
      <c r="S30" s="15"/>
      <c r="T30" s="15"/>
      <c r="U30" s="15"/>
    </row>
    <row r="31" spans="1:21">
      <c r="A31" s="5">
        <v>41480</v>
      </c>
      <c r="B31" s="8">
        <v>0.60555555555555551</v>
      </c>
      <c r="C31" s="1">
        <v>0.39</v>
      </c>
      <c r="D31" s="1">
        <v>40</v>
      </c>
      <c r="E31" s="1">
        <v>1.55</v>
      </c>
      <c r="F31" s="1">
        <f>F19</f>
        <v>3.7509999999999999</v>
      </c>
      <c r="G31" s="6">
        <f t="shared" si="0"/>
        <v>1.0663822980538522</v>
      </c>
      <c r="H31" s="1" t="s">
        <v>22</v>
      </c>
      <c r="I31" s="1" t="s">
        <v>22</v>
      </c>
      <c r="J31" s="1" t="s">
        <v>22</v>
      </c>
      <c r="K31" s="9" t="s">
        <v>69</v>
      </c>
      <c r="L31" s="9"/>
      <c r="M31" s="9"/>
      <c r="N31" s="9"/>
      <c r="O31" s="9"/>
      <c r="P31" s="9"/>
      <c r="Q31" s="9"/>
      <c r="R31" s="9"/>
      <c r="S31" s="15"/>
      <c r="T31" s="15"/>
      <c r="U31" s="15"/>
    </row>
    <row r="32" spans="1:21">
      <c r="A32" s="5">
        <v>41480</v>
      </c>
      <c r="B32" s="8">
        <v>0.61944444444444446</v>
      </c>
      <c r="C32" s="1">
        <v>0.39</v>
      </c>
      <c r="D32" s="1">
        <v>40</v>
      </c>
      <c r="E32" s="1">
        <v>1.85</v>
      </c>
      <c r="F32" s="1">
        <f>F17</f>
        <v>5.3436000000000003</v>
      </c>
      <c r="G32" s="6">
        <f>D32/F32/10</f>
        <v>0.74855902387903284</v>
      </c>
      <c r="H32" s="4" t="s">
        <v>22</v>
      </c>
      <c r="I32" s="4" t="s">
        <v>22</v>
      </c>
      <c r="J32" s="4" t="s">
        <v>22</v>
      </c>
      <c r="K32" s="9" t="s">
        <v>70</v>
      </c>
      <c r="L32" s="9"/>
      <c r="M32" s="9"/>
      <c r="N32" s="9"/>
      <c r="O32" s="9"/>
      <c r="P32" s="9"/>
      <c r="Q32" s="9"/>
      <c r="R32" s="9"/>
      <c r="S32" s="15"/>
      <c r="T32" s="15"/>
      <c r="U32" s="15"/>
    </row>
    <row r="33" spans="1:21">
      <c r="A33" s="5">
        <v>41480</v>
      </c>
      <c r="B33" s="8">
        <v>0.6333333333333333</v>
      </c>
      <c r="C33" s="4">
        <v>0.39</v>
      </c>
      <c r="D33" s="4">
        <v>30</v>
      </c>
      <c r="E33" s="4">
        <v>0.95</v>
      </c>
      <c r="F33" s="4">
        <f>F29</f>
        <v>1.4091</v>
      </c>
      <c r="G33" s="6">
        <f t="shared" ref="G33:G36" si="1">D33/F33/10</f>
        <v>2.1290185224611453</v>
      </c>
      <c r="H33" s="4" t="s">
        <v>63</v>
      </c>
      <c r="I33" s="4" t="s">
        <v>22</v>
      </c>
      <c r="J33" s="4" t="s">
        <v>22</v>
      </c>
      <c r="K33" s="9" t="s">
        <v>71</v>
      </c>
      <c r="L33" s="9"/>
      <c r="M33" s="9"/>
      <c r="N33" s="9"/>
      <c r="O33" s="9"/>
      <c r="P33" s="9"/>
      <c r="Q33" s="9"/>
      <c r="R33" s="9"/>
      <c r="S33" s="15"/>
      <c r="T33" s="15"/>
      <c r="U33" s="15"/>
    </row>
    <row r="34" spans="1:21">
      <c r="A34" s="5">
        <v>41480</v>
      </c>
      <c r="B34" s="8">
        <v>0.64722222222222225</v>
      </c>
      <c r="C34" s="4">
        <v>0.39</v>
      </c>
      <c r="D34" s="4">
        <v>30</v>
      </c>
      <c r="E34" s="4">
        <v>0.95</v>
      </c>
      <c r="F34" s="4">
        <f>F33</f>
        <v>1.4091</v>
      </c>
      <c r="G34" s="6">
        <f t="shared" si="1"/>
        <v>2.1290185224611453</v>
      </c>
      <c r="H34" s="4" t="s">
        <v>63</v>
      </c>
      <c r="I34" s="4" t="s">
        <v>22</v>
      </c>
      <c r="J34" s="4" t="s">
        <v>22</v>
      </c>
      <c r="K34" s="9" t="s">
        <v>72</v>
      </c>
      <c r="L34" s="9"/>
      <c r="M34" s="9"/>
      <c r="N34" s="9"/>
      <c r="O34" s="9"/>
      <c r="P34" s="9"/>
      <c r="Q34" s="9"/>
      <c r="R34" s="9"/>
      <c r="S34" s="15"/>
      <c r="T34" s="15"/>
      <c r="U34" s="15"/>
    </row>
    <row r="35" spans="1:21">
      <c r="A35" s="5">
        <v>41480</v>
      </c>
      <c r="B35" s="8">
        <v>0.66249999999999998</v>
      </c>
      <c r="C35" s="4">
        <v>0.39</v>
      </c>
      <c r="D35" s="4">
        <v>80</v>
      </c>
      <c r="E35" s="4">
        <v>1.25</v>
      </c>
      <c r="F35" s="4">
        <f>F30</f>
        <v>2.4394999999999998</v>
      </c>
      <c r="G35" s="6">
        <f t="shared" si="1"/>
        <v>3.2793605246976845</v>
      </c>
      <c r="H35" s="4" t="s">
        <v>56</v>
      </c>
      <c r="I35" s="4" t="s">
        <v>22</v>
      </c>
      <c r="J35" s="4" t="s">
        <v>22</v>
      </c>
      <c r="K35" s="9" t="s">
        <v>74</v>
      </c>
      <c r="L35" s="9"/>
      <c r="M35" s="9"/>
      <c r="N35" s="9"/>
      <c r="O35" s="9"/>
      <c r="P35" s="9"/>
      <c r="Q35" s="9"/>
      <c r="R35" s="9"/>
      <c r="S35" s="15"/>
      <c r="T35" s="15"/>
      <c r="U35" s="15"/>
    </row>
    <row r="36" spans="1:21">
      <c r="A36" s="5">
        <v>41480</v>
      </c>
      <c r="B36" s="8">
        <v>0.67986111111111114</v>
      </c>
      <c r="C36" s="4">
        <v>0.39</v>
      </c>
      <c r="D36" s="4">
        <v>60</v>
      </c>
      <c r="E36" s="4">
        <v>0.95</v>
      </c>
      <c r="F36" s="4">
        <f>F29</f>
        <v>1.4091</v>
      </c>
      <c r="G36" s="6">
        <f t="shared" si="1"/>
        <v>4.2580370449222906</v>
      </c>
      <c r="H36" s="4" t="s">
        <v>56</v>
      </c>
      <c r="I36" s="4" t="s">
        <v>22</v>
      </c>
      <c r="J36" s="4" t="s">
        <v>22</v>
      </c>
      <c r="K36" s="9" t="s">
        <v>75</v>
      </c>
      <c r="L36" s="9"/>
      <c r="M36" s="9"/>
      <c r="N36" s="9"/>
      <c r="O36" s="9"/>
      <c r="P36" s="9"/>
      <c r="Q36" s="9"/>
      <c r="R36" s="9"/>
      <c r="S36" s="15"/>
      <c r="T36" s="15"/>
      <c r="U36" s="15"/>
    </row>
    <row r="37" spans="1:21">
      <c r="A37" s="1"/>
      <c r="B37" s="1"/>
      <c r="C37" s="1"/>
      <c r="D37" s="1"/>
      <c r="E37" s="1"/>
      <c r="F37" s="1"/>
      <c r="G37" s="1"/>
      <c r="H37" s="1"/>
      <c r="I37" s="1"/>
      <c r="J37" s="1"/>
      <c r="K37" s="1"/>
      <c r="L37" s="1"/>
      <c r="M37" s="1"/>
      <c r="N37" s="1"/>
      <c r="O37" s="1"/>
      <c r="P37" s="1"/>
      <c r="Q37" s="1"/>
      <c r="R37" s="1"/>
      <c r="S37" s="15"/>
      <c r="T37" s="15"/>
      <c r="U37" s="15"/>
    </row>
    <row r="38" spans="1:21" ht="15" customHeight="1">
      <c r="A38" s="10" t="s">
        <v>52</v>
      </c>
      <c r="B38" s="10"/>
      <c r="C38" s="10"/>
      <c r="D38" s="1"/>
      <c r="E38" s="1"/>
      <c r="F38" s="1"/>
      <c r="G38" s="1"/>
      <c r="H38" s="1"/>
      <c r="I38" s="1"/>
      <c r="J38" s="1"/>
      <c r="K38" s="1"/>
      <c r="L38" s="1"/>
      <c r="M38" s="1"/>
      <c r="N38" s="1"/>
      <c r="O38" s="1"/>
      <c r="P38" s="1"/>
      <c r="Q38" s="1"/>
      <c r="R38" s="1"/>
      <c r="S38" s="15"/>
      <c r="T38" s="15"/>
      <c r="U38" s="15"/>
    </row>
    <row r="39" spans="1:21" ht="15" customHeight="1">
      <c r="A39" s="10"/>
      <c r="B39" s="10"/>
      <c r="C39" s="10"/>
      <c r="D39" s="1"/>
      <c r="E39" s="1"/>
      <c r="F39" s="1"/>
      <c r="G39" s="1"/>
      <c r="H39" s="1"/>
      <c r="I39" s="1"/>
      <c r="J39" s="1"/>
      <c r="K39" s="1"/>
      <c r="L39" s="1"/>
      <c r="M39" s="1"/>
      <c r="N39" s="1"/>
      <c r="O39" s="1"/>
      <c r="P39" s="1"/>
      <c r="Q39" s="1"/>
      <c r="R39" s="1"/>
      <c r="S39" s="15"/>
      <c r="T39" s="15"/>
      <c r="U39" s="15"/>
    </row>
    <row r="40" spans="1:21">
      <c r="A40" s="1"/>
      <c r="B40" s="1"/>
      <c r="C40" s="1"/>
      <c r="D40" s="1"/>
      <c r="E40" s="1"/>
      <c r="F40" s="1"/>
      <c r="G40" s="1"/>
      <c r="H40" s="1"/>
      <c r="I40" s="1"/>
      <c r="J40" s="1"/>
      <c r="K40" s="1"/>
      <c r="L40" s="1"/>
      <c r="M40" s="1"/>
      <c r="N40" s="1"/>
      <c r="O40" s="1"/>
      <c r="P40" s="1"/>
      <c r="Q40" s="1"/>
      <c r="R40" s="1"/>
      <c r="S40" s="15"/>
      <c r="T40" s="15"/>
      <c r="U40" s="15"/>
    </row>
    <row r="41" spans="1:21">
      <c r="A41" s="3" t="s">
        <v>3</v>
      </c>
      <c r="B41" s="3" t="s">
        <v>24</v>
      </c>
      <c r="C41" s="3" t="s">
        <v>4</v>
      </c>
      <c r="D41" s="3" t="s">
        <v>9</v>
      </c>
      <c r="E41" s="3" t="s">
        <v>10</v>
      </c>
      <c r="F41" s="3" t="s">
        <v>13</v>
      </c>
      <c r="G41" s="3" t="s">
        <v>14</v>
      </c>
      <c r="H41" s="3" t="s">
        <v>18</v>
      </c>
      <c r="I41" s="3" t="s">
        <v>21</v>
      </c>
      <c r="J41" s="3" t="s">
        <v>27</v>
      </c>
      <c r="K41" s="11" t="s">
        <v>5</v>
      </c>
      <c r="L41" s="11"/>
      <c r="M41" s="11"/>
      <c r="N41" s="11"/>
      <c r="O41" s="11"/>
      <c r="P41" s="11"/>
      <c r="Q41" s="11"/>
      <c r="R41" s="11"/>
    </row>
    <row r="42" spans="1:21">
      <c r="A42" s="5">
        <v>41479</v>
      </c>
      <c r="B42" s="8">
        <v>0.62083333333333335</v>
      </c>
      <c r="C42" s="1">
        <v>0.79</v>
      </c>
      <c r="D42" s="1">
        <v>40</v>
      </c>
      <c r="E42" s="1">
        <v>2</v>
      </c>
      <c r="F42" s="1">
        <f>U19</f>
        <v>6.2451999999999996</v>
      </c>
      <c r="G42" s="6">
        <f>D42/F42/10</f>
        <v>0.64049189777749316</v>
      </c>
      <c r="H42" s="1" t="s">
        <v>22</v>
      </c>
      <c r="I42" s="1" t="s">
        <v>22</v>
      </c>
      <c r="J42" s="1" t="s">
        <v>53</v>
      </c>
      <c r="K42" s="9" t="s">
        <v>54</v>
      </c>
      <c r="L42" s="9"/>
      <c r="M42" s="9"/>
      <c r="N42" s="9"/>
      <c r="O42" s="9"/>
      <c r="P42" s="9"/>
      <c r="Q42" s="9"/>
      <c r="R42" s="9"/>
    </row>
    <row r="43" spans="1:21">
      <c r="A43" s="5">
        <v>41479</v>
      </c>
      <c r="B43" s="8">
        <v>0.63958333333333328</v>
      </c>
      <c r="C43" s="1">
        <v>0.79</v>
      </c>
      <c r="D43" s="1">
        <v>80</v>
      </c>
      <c r="E43" s="1">
        <v>1.4</v>
      </c>
      <c r="F43" s="1">
        <f>F20</f>
        <v>3.0602</v>
      </c>
      <c r="G43" s="6">
        <f t="shared" ref="G43:G49" si="2">D43/F43/10</f>
        <v>2.6142082216848572</v>
      </c>
      <c r="H43" s="1" t="s">
        <v>73</v>
      </c>
      <c r="I43" s="7" t="s">
        <v>56</v>
      </c>
      <c r="J43" s="1" t="s">
        <v>22</v>
      </c>
      <c r="K43" s="9" t="s">
        <v>55</v>
      </c>
      <c r="L43" s="9"/>
      <c r="M43" s="9"/>
      <c r="N43" s="9"/>
      <c r="O43" s="9"/>
      <c r="P43" s="9"/>
      <c r="Q43" s="9"/>
      <c r="R43" s="9"/>
    </row>
    <row r="44" spans="1:21">
      <c r="A44" s="5">
        <v>41479</v>
      </c>
      <c r="B44" s="8">
        <v>0.6743055555555556</v>
      </c>
      <c r="C44" s="1">
        <v>0.79</v>
      </c>
      <c r="D44" s="1">
        <v>40</v>
      </c>
      <c r="E44" s="1">
        <v>1.4</v>
      </c>
      <c r="F44" s="1">
        <f>F43</f>
        <v>3.0602</v>
      </c>
      <c r="G44" s="6">
        <f t="shared" si="2"/>
        <v>1.3071041108424286</v>
      </c>
      <c r="H44" s="1">
        <v>1</v>
      </c>
      <c r="I44" s="1" t="s">
        <v>46</v>
      </c>
      <c r="J44" s="1" t="s">
        <v>57</v>
      </c>
      <c r="K44" s="9" t="s">
        <v>58</v>
      </c>
      <c r="L44" s="9"/>
      <c r="M44" s="9"/>
      <c r="N44" s="9"/>
      <c r="O44" s="9"/>
      <c r="P44" s="9"/>
      <c r="Q44" s="9"/>
      <c r="R44" s="9"/>
    </row>
    <row r="45" spans="1:21">
      <c r="A45" s="5">
        <v>41479</v>
      </c>
      <c r="B45" s="8">
        <v>0.70486111111111116</v>
      </c>
      <c r="C45" s="1">
        <v>0.79</v>
      </c>
      <c r="D45" s="1">
        <v>20</v>
      </c>
      <c r="E45" s="1">
        <v>0.8</v>
      </c>
      <c r="F45" s="1">
        <f>F15</f>
        <v>0.99919999999999998</v>
      </c>
      <c r="G45" s="6">
        <f t="shared" si="2"/>
        <v>2.0016012810248198</v>
      </c>
      <c r="H45" s="1">
        <v>1</v>
      </c>
      <c r="I45" s="1" t="s">
        <v>22</v>
      </c>
      <c r="J45" s="1" t="s">
        <v>59</v>
      </c>
      <c r="K45" s="9" t="s">
        <v>60</v>
      </c>
      <c r="L45" s="9"/>
      <c r="M45" s="9"/>
      <c r="N45" s="9"/>
      <c r="O45" s="9"/>
      <c r="P45" s="9"/>
      <c r="Q45" s="9"/>
      <c r="R45" s="9"/>
    </row>
    <row r="46" spans="1:21">
      <c r="A46" s="5">
        <v>41480</v>
      </c>
      <c r="B46" s="8">
        <v>0.6958333333333333</v>
      </c>
      <c r="C46" s="1">
        <v>0.39</v>
      </c>
      <c r="D46" s="1">
        <v>80</v>
      </c>
      <c r="E46" s="1">
        <v>1.4</v>
      </c>
      <c r="F46" s="1">
        <f>F43</f>
        <v>3.0602</v>
      </c>
      <c r="G46" s="6">
        <f t="shared" si="2"/>
        <v>2.6142082216848572</v>
      </c>
      <c r="H46" s="1" t="s">
        <v>56</v>
      </c>
      <c r="I46" s="1" t="s">
        <v>22</v>
      </c>
      <c r="J46" s="1" t="s">
        <v>22</v>
      </c>
      <c r="K46" s="9" t="s">
        <v>76</v>
      </c>
      <c r="L46" s="9"/>
      <c r="M46" s="9"/>
      <c r="N46" s="9"/>
      <c r="O46" s="9"/>
      <c r="P46" s="9"/>
      <c r="Q46" s="9"/>
      <c r="R46" s="9"/>
    </row>
    <row r="47" spans="1:21">
      <c r="A47" s="5">
        <v>41480</v>
      </c>
      <c r="B47" s="8">
        <v>0.72013888888888899</v>
      </c>
      <c r="C47" s="1">
        <v>0.39</v>
      </c>
      <c r="D47" s="1">
        <v>20</v>
      </c>
      <c r="E47" s="1">
        <v>0.8</v>
      </c>
      <c r="F47" s="1">
        <f>F45</f>
        <v>0.99919999999999998</v>
      </c>
      <c r="G47" s="6">
        <f t="shared" si="2"/>
        <v>2.0016012810248198</v>
      </c>
      <c r="H47" s="1" t="s">
        <v>63</v>
      </c>
      <c r="I47" s="1" t="s">
        <v>22</v>
      </c>
      <c r="J47" s="1" t="s">
        <v>22</v>
      </c>
      <c r="K47" s="9" t="s">
        <v>79</v>
      </c>
      <c r="L47" s="9"/>
      <c r="M47" s="9"/>
      <c r="N47" s="9"/>
      <c r="O47" s="9"/>
      <c r="P47" s="9"/>
      <c r="Q47" s="9"/>
      <c r="R47" s="9"/>
    </row>
    <row r="48" spans="1:21">
      <c r="A48" s="5">
        <v>41480</v>
      </c>
      <c r="B48" s="16"/>
      <c r="C48" s="1">
        <v>0.39</v>
      </c>
      <c r="D48" s="1">
        <v>40</v>
      </c>
      <c r="E48" s="1">
        <v>1.4</v>
      </c>
      <c r="F48" s="1">
        <f>F43</f>
        <v>3.0602</v>
      </c>
      <c r="G48" s="6">
        <f t="shared" si="2"/>
        <v>1.3071041108424286</v>
      </c>
      <c r="H48" s="16"/>
      <c r="I48" s="16"/>
      <c r="J48" s="16"/>
      <c r="K48" s="9" t="s">
        <v>77</v>
      </c>
      <c r="L48" s="9"/>
      <c r="M48" s="9"/>
      <c r="N48" s="9"/>
      <c r="O48" s="9"/>
      <c r="P48" s="9"/>
      <c r="Q48" s="9"/>
      <c r="R48" s="9"/>
    </row>
    <row r="49" spans="1:18">
      <c r="A49" s="5">
        <v>41480</v>
      </c>
      <c r="B49" s="16"/>
      <c r="C49" s="1">
        <v>0.39</v>
      </c>
      <c r="D49" s="1">
        <v>40</v>
      </c>
      <c r="E49" s="1">
        <v>2</v>
      </c>
      <c r="F49" s="1">
        <f>F42</f>
        <v>6.2451999999999996</v>
      </c>
      <c r="G49" s="6">
        <f t="shared" si="2"/>
        <v>0.64049189777749316</v>
      </c>
      <c r="H49" s="16"/>
      <c r="I49" s="16"/>
      <c r="J49" s="16"/>
      <c r="K49" s="9" t="s">
        <v>78</v>
      </c>
      <c r="L49" s="9"/>
      <c r="M49" s="9"/>
      <c r="N49" s="9"/>
      <c r="O49" s="9"/>
      <c r="P49" s="9"/>
      <c r="Q49" s="9"/>
      <c r="R49" s="9"/>
    </row>
    <row r="50" spans="1:18">
      <c r="A50" s="1"/>
      <c r="B50" s="1"/>
      <c r="C50" s="1"/>
      <c r="D50" s="1"/>
      <c r="E50" s="1"/>
      <c r="F50" s="1"/>
      <c r="G50" s="1"/>
      <c r="H50" s="1"/>
      <c r="I50" s="1"/>
      <c r="J50" s="1"/>
      <c r="K50" s="1"/>
      <c r="L50" s="1"/>
      <c r="M50" s="1"/>
      <c r="N50" s="1"/>
      <c r="O50" s="1"/>
      <c r="P50" s="1"/>
      <c r="Q50" s="1"/>
      <c r="R50" s="1"/>
    </row>
    <row r="51" spans="1:18">
      <c r="A51" s="1"/>
      <c r="B51" s="1"/>
      <c r="C51" s="1"/>
      <c r="D51" s="1"/>
      <c r="E51" s="1"/>
      <c r="F51" s="1"/>
      <c r="G51" s="1"/>
      <c r="H51" s="1"/>
      <c r="I51" s="1"/>
      <c r="J51" s="1"/>
      <c r="K51" s="1"/>
      <c r="L51" s="1"/>
      <c r="M51" s="1"/>
      <c r="N51" s="1"/>
      <c r="O51" s="1"/>
      <c r="P51" s="1"/>
      <c r="Q51" s="1"/>
      <c r="R51" s="1"/>
    </row>
    <row r="52" spans="1:18">
      <c r="A52" s="1"/>
      <c r="B52" s="1"/>
      <c r="C52" s="1"/>
      <c r="D52" s="1"/>
      <c r="E52" s="1"/>
      <c r="F52" s="1"/>
      <c r="G52" s="1"/>
      <c r="H52" s="1"/>
      <c r="I52" s="1"/>
      <c r="J52" s="1"/>
      <c r="K52" s="1"/>
      <c r="L52" s="1"/>
      <c r="M52" s="1"/>
      <c r="N52" s="1"/>
      <c r="O52" s="1"/>
      <c r="P52" s="1"/>
      <c r="Q52" s="1"/>
      <c r="R52" s="1"/>
    </row>
    <row r="53" spans="1:18">
      <c r="A53" s="1"/>
      <c r="B53" s="1"/>
      <c r="C53" s="1"/>
      <c r="D53" s="1"/>
      <c r="E53" s="1"/>
      <c r="F53" s="1"/>
      <c r="G53" s="1"/>
      <c r="H53" s="1"/>
      <c r="I53" s="1"/>
      <c r="J53" s="1"/>
      <c r="K53" s="1"/>
      <c r="L53" s="1"/>
      <c r="M53" s="1"/>
      <c r="N53" s="1"/>
      <c r="O53" s="1"/>
      <c r="P53" s="1"/>
      <c r="Q53" s="1"/>
      <c r="R53" s="1"/>
    </row>
    <row r="54" spans="1:18">
      <c r="A54" s="1"/>
      <c r="B54" s="1"/>
      <c r="C54" s="1"/>
      <c r="D54" s="1"/>
      <c r="E54" s="1"/>
      <c r="F54" s="1"/>
      <c r="G54" s="1"/>
      <c r="H54" s="1"/>
      <c r="I54" s="1"/>
      <c r="J54" s="1"/>
      <c r="K54" s="1"/>
      <c r="L54" s="1"/>
      <c r="M54" s="1"/>
      <c r="N54" s="1"/>
      <c r="O54" s="1"/>
      <c r="P54" s="1"/>
      <c r="Q54" s="1"/>
      <c r="R54" s="1"/>
    </row>
    <row r="55" spans="1:18">
      <c r="A55" s="1"/>
      <c r="B55" s="1"/>
      <c r="C55" s="1"/>
      <c r="D55" s="1"/>
      <c r="E55" s="1"/>
      <c r="F55" s="1"/>
      <c r="G55" s="1"/>
      <c r="H55" s="1"/>
      <c r="I55" s="1"/>
      <c r="J55" s="1"/>
      <c r="K55" s="1"/>
      <c r="L55" s="1"/>
      <c r="M55" s="1"/>
      <c r="N55" s="1"/>
      <c r="O55" s="1"/>
      <c r="P55" s="1"/>
      <c r="Q55" s="1"/>
      <c r="R55" s="1"/>
    </row>
    <row r="56" spans="1:18">
      <c r="A56" s="1"/>
      <c r="B56" s="1"/>
      <c r="C56" s="1"/>
      <c r="D56" s="1"/>
      <c r="E56" s="1"/>
      <c r="F56" s="1"/>
      <c r="G56" s="1"/>
      <c r="H56" s="1"/>
      <c r="I56" s="1"/>
      <c r="J56" s="1"/>
      <c r="K56" s="1"/>
      <c r="L56" s="1"/>
      <c r="M56" s="1"/>
      <c r="N56" s="1"/>
      <c r="O56" s="1"/>
      <c r="P56" s="1"/>
      <c r="Q56" s="1"/>
      <c r="R56" s="1"/>
    </row>
    <row r="57" spans="1:18">
      <c r="A57" s="1"/>
      <c r="B57" s="1"/>
      <c r="C57" s="1"/>
      <c r="D57" s="1"/>
      <c r="E57" s="1"/>
      <c r="F57" s="1"/>
      <c r="G57" s="1"/>
      <c r="H57" s="1"/>
      <c r="I57" s="1"/>
      <c r="J57" s="1"/>
      <c r="K57" s="1"/>
      <c r="L57" s="1"/>
      <c r="M57" s="1"/>
      <c r="N57" s="1"/>
      <c r="O57" s="1"/>
      <c r="P57" s="1"/>
      <c r="Q57" s="1"/>
      <c r="R57" s="1"/>
    </row>
    <row r="58" spans="1:18">
      <c r="A58" s="1"/>
      <c r="B58" s="1"/>
      <c r="C58" s="1"/>
      <c r="D58" s="1"/>
      <c r="E58" s="1"/>
      <c r="F58" s="1"/>
      <c r="G58" s="1"/>
      <c r="H58" s="1"/>
      <c r="I58" s="1"/>
      <c r="J58" s="1"/>
      <c r="K58" s="1"/>
      <c r="L58" s="1"/>
      <c r="M58" s="1"/>
      <c r="N58" s="1"/>
      <c r="O58" s="1"/>
      <c r="P58" s="1"/>
      <c r="Q58" s="1"/>
      <c r="R58" s="1"/>
    </row>
    <row r="59" spans="1:18">
      <c r="A59" s="1"/>
      <c r="B59" s="1"/>
      <c r="C59" s="1"/>
      <c r="D59" s="1"/>
      <c r="E59" s="1"/>
      <c r="F59" s="1"/>
      <c r="G59" s="1"/>
      <c r="H59" s="1"/>
      <c r="I59" s="1"/>
      <c r="J59" s="1"/>
      <c r="K59" s="1"/>
      <c r="L59" s="1"/>
      <c r="M59" s="1"/>
      <c r="N59" s="1"/>
      <c r="O59" s="1"/>
      <c r="P59" s="1"/>
      <c r="Q59" s="1"/>
      <c r="R59" s="1"/>
    </row>
  </sheetData>
  <mergeCells count="41">
    <mergeCell ref="K46:R46"/>
    <mergeCell ref="K47:R47"/>
    <mergeCell ref="K48:R48"/>
    <mergeCell ref="K49:R49"/>
    <mergeCell ref="K27:R27"/>
    <mergeCell ref="K14:R14"/>
    <mergeCell ref="K15:R15"/>
    <mergeCell ref="K16:R16"/>
    <mergeCell ref="K17:R17"/>
    <mergeCell ref="K23:R23"/>
    <mergeCell ref="T1:U2"/>
    <mergeCell ref="K24:R24"/>
    <mergeCell ref="K25:R25"/>
    <mergeCell ref="K26:R26"/>
    <mergeCell ref="A1:R3"/>
    <mergeCell ref="A5:J6"/>
    <mergeCell ref="A8:C9"/>
    <mergeCell ref="K11:R11"/>
    <mergeCell ref="K13:R13"/>
    <mergeCell ref="S26:U40"/>
    <mergeCell ref="T8:U9"/>
    <mergeCell ref="K32:R32"/>
    <mergeCell ref="K33:R33"/>
    <mergeCell ref="K35:R35"/>
    <mergeCell ref="K36:R36"/>
    <mergeCell ref="K18:R18"/>
    <mergeCell ref="K19:R19"/>
    <mergeCell ref="K20:R20"/>
    <mergeCell ref="K21:R21"/>
    <mergeCell ref="K22:R22"/>
    <mergeCell ref="A38:C39"/>
    <mergeCell ref="K41:R41"/>
    <mergeCell ref="K42:R42"/>
    <mergeCell ref="K43:R43"/>
    <mergeCell ref="K44:R44"/>
    <mergeCell ref="K45:R45"/>
    <mergeCell ref="K28:R28"/>
    <mergeCell ref="K29:R29"/>
    <mergeCell ref="K30:R30"/>
    <mergeCell ref="K31:R31"/>
    <mergeCell ref="K34:R3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Bennetts</dc:creator>
  <cp:lastModifiedBy>Luke Bennetts</cp:lastModifiedBy>
  <dcterms:created xsi:type="dcterms:W3CDTF">2013-07-23T12:23:09Z</dcterms:created>
  <dcterms:modified xsi:type="dcterms:W3CDTF">2013-07-25T15:25:27Z</dcterms:modified>
</cp:coreProperties>
</file>