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47b69d276322a92/PosTech - IA para Devs/Fase 2/Algoritmo Genético/Tech Challenge/Base de dados/"/>
    </mc:Choice>
  </mc:AlternateContent>
  <xr:revisionPtr revIDLastSave="247" documentId="11_8A45D7584039BBD4827EEB8519D8037E7F592592" xr6:coauthVersionLast="47" xr6:coauthVersionMax="47" xr10:uidLastSave="{E63402A1-3CD3-40B8-9EC8-6D567363C585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1" l="1"/>
  <c r="K202" i="1"/>
  <c r="H202" i="1"/>
  <c r="H2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1" i="1"/>
  <c r="H192" i="1"/>
  <c r="H193" i="1"/>
  <c r="H194" i="1"/>
  <c r="H195" i="1"/>
  <c r="H196" i="1"/>
  <c r="H197" i="1"/>
  <c r="H198" i="1"/>
  <c r="H199" i="1"/>
  <c r="H200" i="1"/>
  <c r="H2" i="1"/>
  <c r="D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L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  <c r="L201" i="1"/>
  <c r="L200" i="1"/>
  <c r="L199" i="1"/>
  <c r="L198" i="1"/>
  <c r="L197" i="1"/>
  <c r="L196" i="1"/>
  <c r="L195" i="1"/>
  <c r="L194" i="1"/>
  <c r="L193" i="1"/>
  <c r="L192" i="1"/>
  <c r="L190" i="1"/>
  <c r="L189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60" i="1"/>
  <c r="L59" i="1"/>
  <c r="L5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3" i="1" s="1"/>
  <c r="D3" i="1"/>
  <c r="I2" i="1"/>
  <c r="K4" i="1" l="1"/>
  <c r="K5" i="1"/>
  <c r="K6" i="1" l="1"/>
  <c r="K7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K40" i="1" l="1"/>
  <c r="K41" i="1" l="1"/>
  <c r="K42" i="1" l="1"/>
  <c r="K43" i="1" l="1"/>
  <c r="K44" i="1" l="1"/>
  <c r="K45" i="1" l="1"/>
  <c r="K46" i="1" l="1"/>
  <c r="K47" i="1" l="1"/>
  <c r="K48" i="1" l="1"/>
  <c r="K49" i="1" l="1"/>
  <c r="K50" i="1" l="1"/>
  <c r="K51" i="1" l="1"/>
  <c r="K52" i="1" l="1"/>
  <c r="K53" i="1" l="1"/>
  <c r="K54" i="1" l="1"/>
  <c r="K55" i="1" l="1"/>
  <c r="K56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8" i="1" l="1"/>
  <c r="K99" i="1" l="1"/>
  <c r="K100" i="1" l="1"/>
  <c r="K101" i="1" l="1"/>
  <c r="K102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9" i="1" l="1"/>
  <c r="K190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</calcChain>
</file>

<file path=xl/sharedStrings.xml><?xml version="1.0" encoding="utf-8"?>
<sst xmlns="http://schemas.openxmlformats.org/spreadsheetml/2006/main" count="621" uniqueCount="204">
  <si>
    <t>Linha_Cod</t>
  </si>
  <si>
    <t>Linha</t>
  </si>
  <si>
    <t>Tipo</t>
  </si>
  <si>
    <t>Estacao_Cod</t>
  </si>
  <si>
    <t>Estacao</t>
  </si>
  <si>
    <t>Latitude</t>
  </si>
  <si>
    <t>Longitude</t>
  </si>
  <si>
    <t>Estacao_Prox_Cod</t>
  </si>
  <si>
    <t>Estacao_Prox</t>
  </si>
  <si>
    <t>Estacao_Prox_Dist</t>
  </si>
  <si>
    <t>Estacao_Ant_Cod</t>
  </si>
  <si>
    <t>Estacao_Ant</t>
  </si>
  <si>
    <t>Estacao_Ant_Dist</t>
  </si>
  <si>
    <t>Azul</t>
  </si>
  <si>
    <t>Metro</t>
  </si>
  <si>
    <t>Tucuruvi</t>
  </si>
  <si>
    <t>Parada Inglesa</t>
  </si>
  <si>
    <t>Jardim São Paulo-Ayrton Senna</t>
  </si>
  <si>
    <t>Santana</t>
  </si>
  <si>
    <t>Carandiru</t>
  </si>
  <si>
    <t>Portuguesa-Tietê</t>
  </si>
  <si>
    <t>Armênia</t>
  </si>
  <si>
    <t>Tiradentes</t>
  </si>
  <si>
    <t>Luz</t>
  </si>
  <si>
    <t>São Bento</t>
  </si>
  <si>
    <t>Sé</t>
  </si>
  <si>
    <t>Japão-Liberdade</t>
  </si>
  <si>
    <t>São Joaquim</t>
  </si>
  <si>
    <t>Vergueiro</t>
  </si>
  <si>
    <t>Paraíso</t>
  </si>
  <si>
    <t>Ana Rosa</t>
  </si>
  <si>
    <t>Vila Mariana</t>
  </si>
  <si>
    <t>Santa Cruz</t>
  </si>
  <si>
    <t>Praça da Árvore</t>
  </si>
  <si>
    <t>Saúde</t>
  </si>
  <si>
    <t>São Judas</t>
  </si>
  <si>
    <t>Conceição</t>
  </si>
  <si>
    <t>Jabaquara</t>
  </si>
  <si>
    <t>Verde</t>
  </si>
  <si>
    <t>Vila Madalena</t>
  </si>
  <si>
    <t>Sumaré</t>
  </si>
  <si>
    <t>Clínicas</t>
  </si>
  <si>
    <t>Consolação</t>
  </si>
  <si>
    <t>Trianon-Masp</t>
  </si>
  <si>
    <t>Brigadeiro</t>
  </si>
  <si>
    <t>Chácara Klabin</t>
  </si>
  <si>
    <t>Santos-Imigrantes</t>
  </si>
  <si>
    <t>Alto do Ipiranga</t>
  </si>
  <si>
    <t>Sacomã</t>
  </si>
  <si>
    <t>Tamanduateí</t>
  </si>
  <si>
    <t>Vila Prudente</t>
  </si>
  <si>
    <t>Vermelha</t>
  </si>
  <si>
    <t>Palmeiras-Barra Funda</t>
  </si>
  <si>
    <t>Marechal Deodoro</t>
  </si>
  <si>
    <t>Santa Cecília</t>
  </si>
  <si>
    <t>República</t>
  </si>
  <si>
    <t>Anhangabaú</t>
  </si>
  <si>
    <t>Pedro II</t>
  </si>
  <si>
    <t>Brás</t>
  </si>
  <si>
    <t>Bresser-Mooca</t>
  </si>
  <si>
    <t>Belém</t>
  </si>
  <si>
    <t>Tatuapé</t>
  </si>
  <si>
    <t>Carrão</t>
  </si>
  <si>
    <t>Penha</t>
  </si>
  <si>
    <t>Vila Matilde</t>
  </si>
  <si>
    <t>Guilhermina-Esperança</t>
  </si>
  <si>
    <t>Patriarca-Vila Ré</t>
  </si>
  <si>
    <t>Artur Alvim</t>
  </si>
  <si>
    <t>Corinthians-Itaquera</t>
  </si>
  <si>
    <t>Amarela</t>
  </si>
  <si>
    <t>ViaQuatro</t>
  </si>
  <si>
    <t>Vila Sônia</t>
  </si>
  <si>
    <t>São Paulo-Morumbi</t>
  </si>
  <si>
    <t>Butantã</t>
  </si>
  <si>
    <t>Pinheiros</t>
  </si>
  <si>
    <t>Faria Lima</t>
  </si>
  <si>
    <t>Fradique Coutinho</t>
  </si>
  <si>
    <t>Oscar Freire</t>
  </si>
  <si>
    <t>Paulista</t>
  </si>
  <si>
    <t>Higienópolis-Mackenzie</t>
  </si>
  <si>
    <t>Lilás</t>
  </si>
  <si>
    <t>ViaMobilidade</t>
  </si>
  <si>
    <t>Capão Redondo</t>
  </si>
  <si>
    <t>Campo Limpo</t>
  </si>
  <si>
    <t>Vila das Belezas</t>
  </si>
  <si>
    <t>Giovanni Gronchi</t>
  </si>
  <si>
    <t>Santo Amaro</t>
  </si>
  <si>
    <t>Largo Treze</t>
  </si>
  <si>
    <t>Adolfo Pinheiro</t>
  </si>
  <si>
    <t>Alto da Boa Vista</t>
  </si>
  <si>
    <t>Borba Gato</t>
  </si>
  <si>
    <t>Brooklin</t>
  </si>
  <si>
    <t>Campo Belo</t>
  </si>
  <si>
    <t>Eucaliptos</t>
  </si>
  <si>
    <t>Moema</t>
  </si>
  <si>
    <t>AACD-Servidor</t>
  </si>
  <si>
    <t>Hospital São Paulo</t>
  </si>
  <si>
    <t>Rubi</t>
  </si>
  <si>
    <t>CPTM</t>
  </si>
  <si>
    <t>Água Branca</t>
  </si>
  <si>
    <t>Lapa</t>
  </si>
  <si>
    <t>Piqueri</t>
  </si>
  <si>
    <t>Pirituba</t>
  </si>
  <si>
    <t>Vila Clarice</t>
  </si>
  <si>
    <t>Jaraguá</t>
  </si>
  <si>
    <t>Vila Aurora</t>
  </si>
  <si>
    <t>Perus</t>
  </si>
  <si>
    <t>Caieiras</t>
  </si>
  <si>
    <t>Franco da Rocha</t>
  </si>
  <si>
    <t>Baltazar Fidélis</t>
  </si>
  <si>
    <t>Francisco Morato</t>
  </si>
  <si>
    <t>Botujuru</t>
  </si>
  <si>
    <t>Campo Limpo Paulista</t>
  </si>
  <si>
    <t>Várzea Paulista</t>
  </si>
  <si>
    <t>Jundiaí</t>
  </si>
  <si>
    <t>Diamante</t>
  </si>
  <si>
    <t>Júlio Prestes</t>
  </si>
  <si>
    <t>Domingos de Moraes</t>
  </si>
  <si>
    <t>Imperatriz Leopoldina</t>
  </si>
  <si>
    <t>Presidente Altino</t>
  </si>
  <si>
    <t>Osasco</t>
  </si>
  <si>
    <t>Comandante Sampaio</t>
  </si>
  <si>
    <t>Quitaúna</t>
  </si>
  <si>
    <t>General Miguel Costa</t>
  </si>
  <si>
    <t>Carapicuíba</t>
  </si>
  <si>
    <t>Santa Terezinha</t>
  </si>
  <si>
    <t>Antonio João</t>
  </si>
  <si>
    <t>Barueri</t>
  </si>
  <si>
    <t>Jardim Belval</t>
  </si>
  <si>
    <t>Jardim Silveira</t>
  </si>
  <si>
    <t>Jandira</t>
  </si>
  <si>
    <t>Sagrado Coração</t>
  </si>
  <si>
    <t>Engenheiro Cardoso</t>
  </si>
  <si>
    <t>Itapevi</t>
  </si>
  <si>
    <t>Santa Rita</t>
  </si>
  <si>
    <t>Amador Bueno</t>
  </si>
  <si>
    <t>Esmeralda</t>
  </si>
  <si>
    <t>Ceasa</t>
  </si>
  <si>
    <t>Vila Lobos-Jaguaré</t>
  </si>
  <si>
    <t>Cidade Universitária</t>
  </si>
  <si>
    <t>Hebraica-Rebouças</t>
  </si>
  <si>
    <t>Cidade Jardim</t>
  </si>
  <si>
    <t>Vila Olímpia</t>
  </si>
  <si>
    <t>Berrini</t>
  </si>
  <si>
    <t>Morumbi</t>
  </si>
  <si>
    <t>Granja Julieta</t>
  </si>
  <si>
    <t>João Dias</t>
  </si>
  <si>
    <t>Socorro</t>
  </si>
  <si>
    <t>Jurubatuba</t>
  </si>
  <si>
    <t>Autódromo</t>
  </si>
  <si>
    <t>Primavera-Interlagos</t>
  </si>
  <si>
    <t>Grajaú</t>
  </si>
  <si>
    <t>Mendes-Vila Natal</t>
  </si>
  <si>
    <t>Turquesa</t>
  </si>
  <si>
    <t>Juventus-Mooca</t>
  </si>
  <si>
    <t>Ipiranga</t>
  </si>
  <si>
    <t>São Caetano do Sul</t>
  </si>
  <si>
    <t>Utinga</t>
  </si>
  <si>
    <t>Prefeito Saladino</t>
  </si>
  <si>
    <t>Prefeito Celso Daniel-Santo André</t>
  </si>
  <si>
    <t>Capuava</t>
  </si>
  <si>
    <t>Mauá</t>
  </si>
  <si>
    <t>Guapituba</t>
  </si>
  <si>
    <t>Ribeirão Pires</t>
  </si>
  <si>
    <t>Rio Grande da Serra</t>
  </si>
  <si>
    <t>Coral</t>
  </si>
  <si>
    <t>Dom Bosco</t>
  </si>
  <si>
    <t>José Bonifácio</t>
  </si>
  <si>
    <t>Guaianases</t>
  </si>
  <si>
    <t>Antônio Gianetti Neto</t>
  </si>
  <si>
    <t>Ferraz de Vasconcelos</t>
  </si>
  <si>
    <t>Poá</t>
  </si>
  <si>
    <t>Calmon Viana</t>
  </si>
  <si>
    <t>Suzano</t>
  </si>
  <si>
    <t>Jundiapeba</t>
  </si>
  <si>
    <t>Brás Cubas</t>
  </si>
  <si>
    <t>Mogi das Cruzes</t>
  </si>
  <si>
    <t>Estudantes</t>
  </si>
  <si>
    <t>Safira</t>
  </si>
  <si>
    <t>Engenheiro Goulart</t>
  </si>
  <si>
    <t>USP Leste</t>
  </si>
  <si>
    <t>Comendador Ermelino</t>
  </si>
  <si>
    <t>São Miguel Paulista</t>
  </si>
  <si>
    <t>Jardim Helena-Vila Mara</t>
  </si>
  <si>
    <t>Itaim Paulista</t>
  </si>
  <si>
    <t>Jardim Romano</t>
  </si>
  <si>
    <t>Engenheiro Manoel Feio</t>
  </si>
  <si>
    <t>Itaquaquecetuba</t>
  </si>
  <si>
    <t>Aracaré</t>
  </si>
  <si>
    <t>Jade</t>
  </si>
  <si>
    <t>Guarulhos-Cecap</t>
  </si>
  <si>
    <t>Aeroporto-Guarulhos</t>
  </si>
  <si>
    <t>Prata</t>
  </si>
  <si>
    <t>Oratório</t>
  </si>
  <si>
    <t>São Lucas</t>
  </si>
  <si>
    <t>Camilo Haddad</t>
  </si>
  <si>
    <t>Vila Tolstói</t>
  </si>
  <si>
    <t>Vila União</t>
  </si>
  <si>
    <t>Jd. Planalto</t>
  </si>
  <si>
    <t>Sapopemba</t>
  </si>
  <si>
    <t>Fazenda da Juta</t>
  </si>
  <si>
    <t>São Mateus</t>
  </si>
  <si>
    <t>Jardim Colonial</t>
  </si>
  <si>
    <t>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</si>
</sst>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b/>
      <sz val="11"/>
      <name val="Calibri"/>
    </font>
    <font>
      <sz val="11"/>
      <color rgb="FF00378C"/>
      <name val="Calibri"/>
    </font>
    <font>
      <sz val="11"/>
      <color rgb="FF186D55"/>
      <name val="Calibri"/>
    </font>
    <font>
      <sz val="11"/>
      <color rgb="FFF51200"/>
      <name val="Calibri"/>
    </font>
    <font>
      <sz val="11"/>
      <color rgb="FFEFBA00"/>
      <name val="Calibri"/>
    </font>
    <font>
      <sz val="11"/>
      <color rgb="FF9271B1"/>
      <name val="Calibri"/>
    </font>
    <font>
      <sz val="11"/>
      <color rgb="FFC80857"/>
      <name val="Calibri"/>
    </font>
    <font>
      <sz val="11"/>
      <color rgb="FF949488"/>
      <name val="Calibri"/>
    </font>
    <font>
      <sz val="11"/>
      <color rgb="FF219896"/>
      <name val="Calibri"/>
    </font>
    <font>
      <sz val="11"/>
      <color rgb="FF1C8AAB"/>
      <name val="Calibri"/>
    </font>
    <font>
      <sz val="11"/>
      <color rgb="FFF46C55"/>
      <name val="Calibri"/>
    </font>
    <font>
      <sz val="11"/>
      <color rgb="FF1F2086"/>
      <name val="Calibri"/>
    </font>
    <font>
      <sz val="11"/>
      <color rgb="FF29B352"/>
      <name val="Calibri"/>
    </font>
    <font>
      <sz val="11"/>
      <color rgb="FF848D90"/>
      <name val="Calibri"/>
    </font>
    <font>
      <u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5" fillId="0" borderId="0" xfId="0" applyFon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4"/>
  <sheetViews>
    <sheetView tabSelected="1" topLeftCell="A190" workbookViewId="0">
      <selection activeCell="I202" sqref="I202"/>
    </sheetView>
  </sheetViews>
  <sheetFormatPr defaultRowHeight="14.4" x14ac:dyDescent="0.3"/>
  <cols>
    <col min="1" max="1" width="10.109375" style="1" bestFit="1" customWidth="1"/>
    <col min="2" max="2" width="10.109375" bestFit="1" customWidth="1"/>
    <col min="3" max="3" width="14.109375" bestFit="1" customWidth="1"/>
    <col min="4" max="4" width="12" style="1" bestFit="1" customWidth="1"/>
    <col min="5" max="5" width="32" bestFit="1" customWidth="1"/>
    <col min="6" max="7" width="11.6640625" bestFit="1" customWidth="1"/>
    <col min="8" max="8" width="17.33203125" style="1" bestFit="1" customWidth="1"/>
    <col min="9" max="9" width="32" bestFit="1" customWidth="1"/>
    <col min="10" max="10" width="17.33203125" bestFit="1" customWidth="1"/>
    <col min="11" max="11" width="16.33203125" style="1" bestFit="1" customWidth="1"/>
    <col min="12" max="12" width="32" bestFit="1" customWidth="1"/>
    <col min="13" max="13" width="16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8" x14ac:dyDescent="0.3">
      <c r="A2" s="3">
        <v>1</v>
      </c>
      <c r="B2" s="4" t="s">
        <v>13</v>
      </c>
      <c r="C2" s="5" t="s">
        <v>14</v>
      </c>
      <c r="D2" s="3">
        <v>1</v>
      </c>
      <c r="E2" s="5" t="s">
        <v>15</v>
      </c>
      <c r="F2" s="19">
        <v>-23.480510599999999</v>
      </c>
      <c r="G2" s="19">
        <v>-46.603704000000008</v>
      </c>
      <c r="H2" s="3">
        <f t="shared" ref="H2:H65" si="0">INDEX(D2:D201, MATCH(I2, E2:E201, 0))</f>
        <v>2</v>
      </c>
      <c r="I2" s="5" t="str">
        <f t="shared" ref="I2:I23" si="1">E3</f>
        <v>Parada Inglesa</v>
      </c>
      <c r="J2" s="5">
        <f>M3</f>
        <v>1311</v>
      </c>
      <c r="K2" s="3"/>
      <c r="L2" s="5"/>
      <c r="M2" s="5">
        <v>0</v>
      </c>
    </row>
    <row r="3" spans="1:18" x14ac:dyDescent="0.3">
      <c r="A3" s="3">
        <v>1</v>
      </c>
      <c r="B3" s="4" t="s">
        <v>13</v>
      </c>
      <c r="C3" s="5" t="s">
        <v>14</v>
      </c>
      <c r="D3" s="3">
        <f t="shared" ref="D3:D66" si="2">D2+1</f>
        <v>2</v>
      </c>
      <c r="E3" s="5" t="s">
        <v>16</v>
      </c>
      <c r="F3" s="19">
        <v>-23.4869427</v>
      </c>
      <c r="G3" s="19">
        <v>-46.608831299999999</v>
      </c>
      <c r="H3" s="3">
        <f t="shared" si="0"/>
        <v>3</v>
      </c>
      <c r="I3" s="5" t="str">
        <f t="shared" si="1"/>
        <v>Jardim São Paulo-Ayrton Senna</v>
      </c>
      <c r="J3" s="5">
        <f t="shared" ref="J3:J66" si="3">M4</f>
        <v>1746</v>
      </c>
      <c r="K3" s="3">
        <f t="shared" ref="K3:K24" si="4">INDEX(D2:D201, MATCH(L3, E2:E201, 0))</f>
        <v>1</v>
      </c>
      <c r="L3" s="5" t="str">
        <f t="shared" ref="L3:L24" si="5">E2</f>
        <v>Tucuruvi</v>
      </c>
      <c r="M3" s="5">
        <v>1311</v>
      </c>
    </row>
    <row r="4" spans="1:18" x14ac:dyDescent="0.3">
      <c r="A4" s="3">
        <v>1</v>
      </c>
      <c r="B4" s="4" t="s">
        <v>13</v>
      </c>
      <c r="C4" s="5" t="s">
        <v>14</v>
      </c>
      <c r="D4" s="3">
        <f t="shared" si="2"/>
        <v>3</v>
      </c>
      <c r="E4" s="5" t="s">
        <v>17</v>
      </c>
      <c r="F4" s="19">
        <v>-23.492286700000001</v>
      </c>
      <c r="G4" s="19">
        <v>-46.616663500000001</v>
      </c>
      <c r="H4" s="3">
        <f t="shared" si="0"/>
        <v>4</v>
      </c>
      <c r="I4" s="5" t="str">
        <f t="shared" si="1"/>
        <v>Santana</v>
      </c>
      <c r="J4" s="5">
        <f t="shared" si="3"/>
        <v>1954</v>
      </c>
      <c r="K4" s="3">
        <f t="shared" si="4"/>
        <v>2</v>
      </c>
      <c r="L4" s="5" t="str">
        <f t="shared" si="5"/>
        <v>Parada Inglesa</v>
      </c>
      <c r="M4" s="5">
        <v>1746</v>
      </c>
    </row>
    <row r="5" spans="1:18" x14ac:dyDescent="0.3">
      <c r="A5" s="3">
        <v>1</v>
      </c>
      <c r="B5" s="4" t="s">
        <v>13</v>
      </c>
      <c r="C5" s="5" t="s">
        <v>14</v>
      </c>
      <c r="D5" s="3">
        <f t="shared" si="2"/>
        <v>4</v>
      </c>
      <c r="E5" s="5" t="s">
        <v>18</v>
      </c>
      <c r="F5" s="19">
        <v>-23.5025905</v>
      </c>
      <c r="G5" s="19">
        <v>-46.624743100000003</v>
      </c>
      <c r="H5" s="3">
        <f t="shared" si="0"/>
        <v>5</v>
      </c>
      <c r="I5" s="5" t="str">
        <f t="shared" si="1"/>
        <v>Carandiru</v>
      </c>
      <c r="J5" s="5">
        <f t="shared" si="3"/>
        <v>730</v>
      </c>
      <c r="K5" s="3">
        <f t="shared" si="4"/>
        <v>3</v>
      </c>
      <c r="L5" s="5" t="str">
        <f t="shared" si="5"/>
        <v>Jardim São Paulo-Ayrton Senna</v>
      </c>
      <c r="M5" s="5">
        <v>1954</v>
      </c>
    </row>
    <row r="6" spans="1:18" x14ac:dyDescent="0.3">
      <c r="A6" s="3">
        <v>1</v>
      </c>
      <c r="B6" s="4" t="s">
        <v>13</v>
      </c>
      <c r="C6" s="5" t="s">
        <v>14</v>
      </c>
      <c r="D6" s="3">
        <f t="shared" si="2"/>
        <v>5</v>
      </c>
      <c r="E6" s="5" t="s">
        <v>19</v>
      </c>
      <c r="F6" s="19">
        <v>-23.509149000000001</v>
      </c>
      <c r="G6" s="19">
        <v>-46.624937000000003</v>
      </c>
      <c r="H6" s="3">
        <f t="shared" si="0"/>
        <v>6</v>
      </c>
      <c r="I6" s="5" t="str">
        <f t="shared" si="1"/>
        <v>Portuguesa-Tietê</v>
      </c>
      <c r="J6" s="5">
        <f t="shared" si="3"/>
        <v>1177</v>
      </c>
      <c r="K6" s="3">
        <f t="shared" si="4"/>
        <v>4</v>
      </c>
      <c r="L6" s="5" t="str">
        <f t="shared" si="5"/>
        <v>Santana</v>
      </c>
      <c r="M6" s="5">
        <v>730</v>
      </c>
    </row>
    <row r="7" spans="1:18" x14ac:dyDescent="0.3">
      <c r="A7" s="3">
        <v>1</v>
      </c>
      <c r="B7" s="4" t="s">
        <v>13</v>
      </c>
      <c r="C7" s="5" t="s">
        <v>14</v>
      </c>
      <c r="D7" s="3">
        <f t="shared" si="2"/>
        <v>6</v>
      </c>
      <c r="E7" s="5" t="s">
        <v>20</v>
      </c>
      <c r="F7" s="19">
        <v>-23.5161069</v>
      </c>
      <c r="G7" s="19">
        <v>-46.625204699999998</v>
      </c>
      <c r="H7" s="3">
        <f t="shared" si="0"/>
        <v>7</v>
      </c>
      <c r="I7" s="5" t="str">
        <f t="shared" si="1"/>
        <v>Armênia</v>
      </c>
      <c r="J7" s="5">
        <f t="shared" si="3"/>
        <v>2174</v>
      </c>
      <c r="K7" s="3">
        <f t="shared" si="4"/>
        <v>5</v>
      </c>
      <c r="L7" s="5" t="str">
        <f t="shared" si="5"/>
        <v>Carandiru</v>
      </c>
      <c r="M7" s="5">
        <v>1177</v>
      </c>
    </row>
    <row r="8" spans="1:18" x14ac:dyDescent="0.3">
      <c r="A8" s="3">
        <v>1</v>
      </c>
      <c r="B8" s="4" t="s">
        <v>13</v>
      </c>
      <c r="C8" s="5" t="s">
        <v>14</v>
      </c>
      <c r="D8" s="3">
        <f t="shared" si="2"/>
        <v>7</v>
      </c>
      <c r="E8" s="5" t="s">
        <v>21</v>
      </c>
      <c r="F8" s="19">
        <v>-23.525463999999999</v>
      </c>
      <c r="G8" s="19">
        <v>-46.629300000000001</v>
      </c>
      <c r="H8" s="3">
        <f t="shared" si="0"/>
        <v>8</v>
      </c>
      <c r="I8" s="5" t="str">
        <f t="shared" si="1"/>
        <v>Tiradentes</v>
      </c>
      <c r="J8" s="5">
        <f t="shared" si="3"/>
        <v>2590</v>
      </c>
      <c r="K8" s="3">
        <f t="shared" si="4"/>
        <v>6</v>
      </c>
      <c r="L8" s="5" t="str">
        <f t="shared" si="5"/>
        <v>Portuguesa-Tietê</v>
      </c>
      <c r="M8" s="5">
        <v>2174</v>
      </c>
    </row>
    <row r="9" spans="1:18" x14ac:dyDescent="0.3">
      <c r="A9" s="3">
        <v>1</v>
      </c>
      <c r="B9" s="4" t="s">
        <v>13</v>
      </c>
      <c r="C9" s="5" t="s">
        <v>14</v>
      </c>
      <c r="D9" s="3">
        <f t="shared" si="2"/>
        <v>8</v>
      </c>
      <c r="E9" s="5" t="s">
        <v>22</v>
      </c>
      <c r="F9" s="19">
        <v>-23.530841899999999</v>
      </c>
      <c r="G9" s="19">
        <v>-46.632495599999999</v>
      </c>
      <c r="H9" s="3">
        <f t="shared" si="0"/>
        <v>9</v>
      </c>
      <c r="I9" s="5" t="str">
        <f t="shared" si="1"/>
        <v>Luz</v>
      </c>
      <c r="J9" s="5">
        <f t="shared" si="3"/>
        <v>2386</v>
      </c>
      <c r="K9" s="3">
        <f t="shared" si="4"/>
        <v>7</v>
      </c>
      <c r="L9" s="5" t="str">
        <f t="shared" si="5"/>
        <v>Armênia</v>
      </c>
      <c r="M9" s="5">
        <v>2590</v>
      </c>
    </row>
    <row r="10" spans="1:18" x14ac:dyDescent="0.3">
      <c r="A10" s="3">
        <v>1</v>
      </c>
      <c r="B10" s="4" t="s">
        <v>13</v>
      </c>
      <c r="C10" s="5" t="s">
        <v>14</v>
      </c>
      <c r="D10" s="3">
        <f t="shared" si="2"/>
        <v>9</v>
      </c>
      <c r="E10" s="5" t="s">
        <v>23</v>
      </c>
      <c r="F10" s="19">
        <v>-23.536464299999999</v>
      </c>
      <c r="G10" s="19">
        <v>-46.634270699999988</v>
      </c>
      <c r="H10" s="3">
        <f t="shared" si="0"/>
        <v>10</v>
      </c>
      <c r="I10" s="5" t="str">
        <f t="shared" si="1"/>
        <v>São Bento</v>
      </c>
      <c r="J10" s="5">
        <f t="shared" si="3"/>
        <v>2914</v>
      </c>
      <c r="K10" s="3">
        <f t="shared" si="4"/>
        <v>8</v>
      </c>
      <c r="L10" s="5" t="str">
        <f t="shared" si="5"/>
        <v>Tiradentes</v>
      </c>
      <c r="M10" s="5">
        <v>2386</v>
      </c>
    </row>
    <row r="11" spans="1:18" x14ac:dyDescent="0.3">
      <c r="A11" s="3">
        <v>1</v>
      </c>
      <c r="B11" s="4" t="s">
        <v>13</v>
      </c>
      <c r="C11" s="5" t="s">
        <v>14</v>
      </c>
      <c r="D11" s="3">
        <f t="shared" si="2"/>
        <v>10</v>
      </c>
      <c r="E11" s="5" t="s">
        <v>24</v>
      </c>
      <c r="F11" s="19">
        <v>-23.544380199999999</v>
      </c>
      <c r="G11" s="19">
        <v>-46.634123500000001</v>
      </c>
      <c r="H11" s="3">
        <f t="shared" si="0"/>
        <v>11</v>
      </c>
      <c r="I11" s="5" t="str">
        <f t="shared" si="1"/>
        <v>Sé</v>
      </c>
      <c r="J11" s="5">
        <f t="shared" si="3"/>
        <v>691</v>
      </c>
      <c r="K11" s="3">
        <f t="shared" si="4"/>
        <v>9</v>
      </c>
      <c r="L11" s="5" t="str">
        <f t="shared" si="5"/>
        <v>Luz</v>
      </c>
      <c r="M11" s="5">
        <v>2914</v>
      </c>
    </row>
    <row r="12" spans="1:18" x14ac:dyDescent="0.3">
      <c r="A12" s="3">
        <v>1</v>
      </c>
      <c r="B12" s="4" t="s">
        <v>13</v>
      </c>
      <c r="C12" s="5" t="s">
        <v>14</v>
      </c>
      <c r="D12" s="3">
        <f t="shared" si="2"/>
        <v>11</v>
      </c>
      <c r="E12" s="5" t="s">
        <v>25</v>
      </c>
      <c r="F12" s="19">
        <v>-23.550099100000001</v>
      </c>
      <c r="G12" s="19">
        <v>-46.633321000000002</v>
      </c>
      <c r="H12" s="3">
        <f t="shared" si="0"/>
        <v>12</v>
      </c>
      <c r="I12" s="5" t="str">
        <f t="shared" si="1"/>
        <v>Japão-Liberdade</v>
      </c>
      <c r="J12" s="5">
        <f t="shared" si="3"/>
        <v>1034</v>
      </c>
      <c r="K12" s="3">
        <f t="shared" si="4"/>
        <v>10</v>
      </c>
      <c r="L12" s="5" t="str">
        <f t="shared" si="5"/>
        <v>São Bento</v>
      </c>
      <c r="M12" s="5">
        <v>691</v>
      </c>
    </row>
    <row r="13" spans="1:18" x14ac:dyDescent="0.3">
      <c r="A13" s="3">
        <v>1</v>
      </c>
      <c r="B13" s="4" t="s">
        <v>13</v>
      </c>
      <c r="C13" s="5" t="s">
        <v>14</v>
      </c>
      <c r="D13" s="3">
        <f t="shared" si="2"/>
        <v>12</v>
      </c>
      <c r="E13" s="5" t="s">
        <v>26</v>
      </c>
      <c r="F13" s="19">
        <v>-23.555286754434199</v>
      </c>
      <c r="G13" s="19">
        <v>-46.635628030230698</v>
      </c>
      <c r="H13" s="3">
        <f t="shared" si="0"/>
        <v>13</v>
      </c>
      <c r="I13" s="5" t="str">
        <f t="shared" si="1"/>
        <v>São Joaquim</v>
      </c>
      <c r="J13" s="5">
        <f t="shared" si="3"/>
        <v>796</v>
      </c>
      <c r="K13" s="3">
        <f t="shared" si="4"/>
        <v>11</v>
      </c>
      <c r="L13" s="5" t="str">
        <f t="shared" si="5"/>
        <v>Sé</v>
      </c>
      <c r="M13" s="5">
        <v>1034</v>
      </c>
      <c r="R13" s="18"/>
    </row>
    <row r="14" spans="1:18" x14ac:dyDescent="0.3">
      <c r="A14" s="3">
        <v>1</v>
      </c>
      <c r="B14" s="4" t="s">
        <v>13</v>
      </c>
      <c r="C14" s="5" t="s">
        <v>14</v>
      </c>
      <c r="D14" s="3">
        <f t="shared" si="2"/>
        <v>13</v>
      </c>
      <c r="E14" s="5" t="s">
        <v>27</v>
      </c>
      <c r="F14" s="19">
        <v>-23.561842854467699</v>
      </c>
      <c r="G14" s="19">
        <v>-46.638672200685299</v>
      </c>
      <c r="H14" s="3">
        <f t="shared" si="0"/>
        <v>14</v>
      </c>
      <c r="I14" s="5" t="str">
        <f t="shared" si="1"/>
        <v>Vergueiro</v>
      </c>
      <c r="J14" s="5">
        <f t="shared" si="3"/>
        <v>2164</v>
      </c>
      <c r="K14" s="3">
        <f t="shared" si="4"/>
        <v>12</v>
      </c>
      <c r="L14" s="5" t="str">
        <f t="shared" si="5"/>
        <v>Japão-Liberdade</v>
      </c>
      <c r="M14" s="5">
        <v>796</v>
      </c>
    </row>
    <row r="15" spans="1:18" x14ac:dyDescent="0.3">
      <c r="A15" s="3">
        <v>1</v>
      </c>
      <c r="B15" s="4" t="s">
        <v>13</v>
      </c>
      <c r="C15" s="5" t="s">
        <v>14</v>
      </c>
      <c r="D15" s="3">
        <f t="shared" si="2"/>
        <v>14</v>
      </c>
      <c r="E15" s="5" t="s">
        <v>28</v>
      </c>
      <c r="F15" s="19">
        <v>-23.568865800000001</v>
      </c>
      <c r="G15" s="19">
        <v>-46.639921899999997</v>
      </c>
      <c r="H15" s="3">
        <f t="shared" si="0"/>
        <v>15</v>
      </c>
      <c r="I15" s="5" t="str">
        <f t="shared" si="1"/>
        <v>Paraíso</v>
      </c>
      <c r="J15" s="5">
        <f t="shared" si="3"/>
        <v>1276</v>
      </c>
      <c r="K15" s="3">
        <f t="shared" si="4"/>
        <v>13</v>
      </c>
      <c r="L15" s="5" t="str">
        <f t="shared" si="5"/>
        <v>São Joaquim</v>
      </c>
      <c r="M15" s="5">
        <v>2164</v>
      </c>
    </row>
    <row r="16" spans="1:18" x14ac:dyDescent="0.3">
      <c r="A16" s="3">
        <v>1</v>
      </c>
      <c r="B16" s="4" t="s">
        <v>13</v>
      </c>
      <c r="C16" s="5" t="s">
        <v>14</v>
      </c>
      <c r="D16" s="3">
        <f t="shared" si="2"/>
        <v>15</v>
      </c>
      <c r="E16" s="5" t="s">
        <v>29</v>
      </c>
      <c r="F16" s="19">
        <v>-23.575147900000001</v>
      </c>
      <c r="G16" s="19">
        <v>-46.640283500000002</v>
      </c>
      <c r="H16" s="3">
        <f t="shared" si="0"/>
        <v>16</v>
      </c>
      <c r="I16" s="5" t="str">
        <f t="shared" si="1"/>
        <v>Ana Rosa</v>
      </c>
      <c r="J16" s="5">
        <f t="shared" si="3"/>
        <v>829</v>
      </c>
      <c r="K16" s="3">
        <f t="shared" si="4"/>
        <v>14</v>
      </c>
      <c r="L16" s="5" t="str">
        <f t="shared" si="5"/>
        <v>Vergueiro</v>
      </c>
      <c r="M16" s="5">
        <v>1276</v>
      </c>
      <c r="Q16" s="18"/>
    </row>
    <row r="17" spans="1:14" x14ac:dyDescent="0.3">
      <c r="A17" s="3">
        <v>1</v>
      </c>
      <c r="B17" s="4" t="s">
        <v>13</v>
      </c>
      <c r="C17" s="5" t="s">
        <v>14</v>
      </c>
      <c r="D17" s="3">
        <f t="shared" si="2"/>
        <v>16</v>
      </c>
      <c r="E17" s="5" t="s">
        <v>30</v>
      </c>
      <c r="F17" s="19">
        <v>-23.581534600000001</v>
      </c>
      <c r="G17" s="19">
        <v>-46.638663800000003</v>
      </c>
      <c r="H17" s="3">
        <f t="shared" si="0"/>
        <v>17</v>
      </c>
      <c r="I17" s="5" t="str">
        <f t="shared" si="1"/>
        <v>Vila Mariana</v>
      </c>
      <c r="J17" s="5">
        <f t="shared" si="3"/>
        <v>2190</v>
      </c>
      <c r="K17" s="3">
        <f t="shared" si="4"/>
        <v>15</v>
      </c>
      <c r="L17" s="5" t="str">
        <f t="shared" si="5"/>
        <v>Paraíso</v>
      </c>
      <c r="M17" s="5">
        <v>829</v>
      </c>
      <c r="N17" s="18"/>
    </row>
    <row r="18" spans="1:14" x14ac:dyDescent="0.3">
      <c r="A18" s="3">
        <v>1</v>
      </c>
      <c r="B18" s="4" t="s">
        <v>13</v>
      </c>
      <c r="C18" s="5" t="s">
        <v>14</v>
      </c>
      <c r="D18" s="3">
        <f t="shared" si="2"/>
        <v>17</v>
      </c>
      <c r="E18" s="5" t="s">
        <v>31</v>
      </c>
      <c r="F18" s="19">
        <v>-23.589484425248202</v>
      </c>
      <c r="G18" s="19">
        <v>-46.634449600056399</v>
      </c>
      <c r="H18" s="3">
        <f t="shared" si="0"/>
        <v>18</v>
      </c>
      <c r="I18" s="5" t="str">
        <f t="shared" si="1"/>
        <v>Santa Cruz</v>
      </c>
      <c r="J18" s="5">
        <f t="shared" si="3"/>
        <v>1600</v>
      </c>
      <c r="K18" s="3">
        <f t="shared" si="4"/>
        <v>16</v>
      </c>
      <c r="L18" s="5" t="str">
        <f t="shared" si="5"/>
        <v>Ana Rosa</v>
      </c>
      <c r="M18" s="5">
        <v>2190</v>
      </c>
    </row>
    <row r="19" spans="1:14" x14ac:dyDescent="0.3">
      <c r="A19" s="3">
        <v>1</v>
      </c>
      <c r="B19" s="4" t="s">
        <v>13</v>
      </c>
      <c r="C19" s="5" t="s">
        <v>14</v>
      </c>
      <c r="D19" s="3">
        <f t="shared" si="2"/>
        <v>18</v>
      </c>
      <c r="E19" s="5" t="s">
        <v>32</v>
      </c>
      <c r="F19" s="19">
        <v>-23.598909299999999</v>
      </c>
      <c r="G19" s="19">
        <v>-46.636833099999997</v>
      </c>
      <c r="H19" s="3">
        <f t="shared" si="0"/>
        <v>19</v>
      </c>
      <c r="I19" s="5" t="str">
        <f t="shared" si="1"/>
        <v>Praça da Árvore</v>
      </c>
      <c r="J19" s="5">
        <f t="shared" si="3"/>
        <v>2340</v>
      </c>
      <c r="K19" s="3">
        <f t="shared" si="4"/>
        <v>17</v>
      </c>
      <c r="L19" s="5" t="str">
        <f t="shared" si="5"/>
        <v>Vila Mariana</v>
      </c>
      <c r="M19" s="5">
        <v>1600</v>
      </c>
    </row>
    <row r="20" spans="1:14" x14ac:dyDescent="0.3">
      <c r="A20" s="3">
        <v>1</v>
      </c>
      <c r="B20" s="4" t="s">
        <v>13</v>
      </c>
      <c r="C20" s="5" t="s">
        <v>14</v>
      </c>
      <c r="D20" s="3">
        <f t="shared" si="2"/>
        <v>19</v>
      </c>
      <c r="E20" s="5" t="s">
        <v>33</v>
      </c>
      <c r="F20" s="19">
        <v>-23.610510099999999</v>
      </c>
      <c r="G20" s="19">
        <v>-46.637934000000001</v>
      </c>
      <c r="H20" s="3">
        <f t="shared" si="0"/>
        <v>20</v>
      </c>
      <c r="I20" s="5" t="str">
        <f t="shared" si="1"/>
        <v>Saúde</v>
      </c>
      <c r="J20" s="5">
        <f t="shared" si="3"/>
        <v>1785</v>
      </c>
      <c r="K20" s="3">
        <f t="shared" si="4"/>
        <v>18</v>
      </c>
      <c r="L20" s="5" t="str">
        <f t="shared" si="5"/>
        <v>Santa Cruz</v>
      </c>
      <c r="M20" s="5">
        <v>2340</v>
      </c>
    </row>
    <row r="21" spans="1:14" x14ac:dyDescent="0.3">
      <c r="A21" s="3">
        <v>1</v>
      </c>
      <c r="B21" s="4" t="s">
        <v>13</v>
      </c>
      <c r="C21" s="5" t="s">
        <v>14</v>
      </c>
      <c r="D21" s="3">
        <f t="shared" si="2"/>
        <v>20</v>
      </c>
      <c r="E21" s="5" t="s">
        <v>34</v>
      </c>
      <c r="F21" s="19">
        <v>-23.6185273</v>
      </c>
      <c r="G21" s="19">
        <v>-46.639409200000003</v>
      </c>
      <c r="H21" s="3">
        <f t="shared" si="0"/>
        <v>21</v>
      </c>
      <c r="I21" s="5" t="str">
        <f t="shared" si="1"/>
        <v>São Judas</v>
      </c>
      <c r="J21" s="5">
        <f t="shared" si="3"/>
        <v>1889</v>
      </c>
      <c r="K21" s="3">
        <f t="shared" si="4"/>
        <v>19</v>
      </c>
      <c r="L21" s="5" t="str">
        <f t="shared" si="5"/>
        <v>Praça da Árvore</v>
      </c>
      <c r="M21" s="5">
        <v>1785</v>
      </c>
    </row>
    <row r="22" spans="1:14" x14ac:dyDescent="0.3">
      <c r="A22" s="3">
        <v>1</v>
      </c>
      <c r="B22" s="4" t="s">
        <v>13</v>
      </c>
      <c r="C22" s="5" t="s">
        <v>14</v>
      </c>
      <c r="D22" s="3">
        <f t="shared" si="2"/>
        <v>21</v>
      </c>
      <c r="E22" s="5" t="s">
        <v>35</v>
      </c>
      <c r="F22" s="19">
        <v>-23.625627000000001</v>
      </c>
      <c r="G22" s="19">
        <v>-46.640842199999987</v>
      </c>
      <c r="H22" s="3">
        <f t="shared" si="0"/>
        <v>22</v>
      </c>
      <c r="I22" s="5" t="str">
        <f t="shared" si="1"/>
        <v>Conceição</v>
      </c>
      <c r="J22" s="5">
        <f t="shared" si="3"/>
        <v>1766</v>
      </c>
      <c r="K22" s="3">
        <f t="shared" si="4"/>
        <v>20</v>
      </c>
      <c r="L22" s="5" t="str">
        <f t="shared" si="5"/>
        <v>Saúde</v>
      </c>
      <c r="M22" s="5">
        <v>1889</v>
      </c>
    </row>
    <row r="23" spans="1:14" x14ac:dyDescent="0.3">
      <c r="A23" s="3">
        <v>1</v>
      </c>
      <c r="B23" s="4" t="s">
        <v>13</v>
      </c>
      <c r="C23" s="5" t="s">
        <v>14</v>
      </c>
      <c r="D23" s="3">
        <f t="shared" si="2"/>
        <v>22</v>
      </c>
      <c r="E23" s="5" t="s">
        <v>36</v>
      </c>
      <c r="F23" s="19">
        <v>-23.635197000000002</v>
      </c>
      <c r="G23" s="19">
        <v>-46.641268699999998</v>
      </c>
      <c r="H23" s="3">
        <f t="shared" si="0"/>
        <v>23</v>
      </c>
      <c r="I23" s="5" t="str">
        <f t="shared" si="1"/>
        <v>Jabaquara</v>
      </c>
      <c r="J23" s="5">
        <f t="shared" si="3"/>
        <v>2311</v>
      </c>
      <c r="K23" s="3">
        <f t="shared" si="4"/>
        <v>21</v>
      </c>
      <c r="L23" s="5" t="str">
        <f t="shared" si="5"/>
        <v>São Judas</v>
      </c>
      <c r="M23" s="5">
        <v>1766</v>
      </c>
    </row>
    <row r="24" spans="1:14" x14ac:dyDescent="0.3">
      <c r="A24" s="3">
        <v>1</v>
      </c>
      <c r="B24" s="4" t="s">
        <v>13</v>
      </c>
      <c r="C24" s="5" t="s">
        <v>14</v>
      </c>
      <c r="D24" s="3">
        <f t="shared" si="2"/>
        <v>23</v>
      </c>
      <c r="E24" s="5" t="s">
        <v>37</v>
      </c>
      <c r="F24" s="19">
        <v>-23.6461957</v>
      </c>
      <c r="G24" s="19">
        <v>-46.6407825</v>
      </c>
      <c r="H24" s="3"/>
      <c r="I24" s="5"/>
      <c r="J24" s="5">
        <f t="shared" si="3"/>
        <v>0</v>
      </c>
      <c r="K24" s="3">
        <f t="shared" si="4"/>
        <v>22</v>
      </c>
      <c r="L24" s="5" t="str">
        <f t="shared" si="5"/>
        <v>Conceição</v>
      </c>
      <c r="M24" s="5">
        <v>2311</v>
      </c>
    </row>
    <row r="25" spans="1:14" x14ac:dyDescent="0.3">
      <c r="A25" s="3">
        <v>2</v>
      </c>
      <c r="B25" s="6" t="s">
        <v>38</v>
      </c>
      <c r="C25" s="5" t="s">
        <v>14</v>
      </c>
      <c r="D25" s="3">
        <f t="shared" si="2"/>
        <v>24</v>
      </c>
      <c r="E25" s="5" t="s">
        <v>39</v>
      </c>
      <c r="F25" s="19">
        <v>-23.546538699999999</v>
      </c>
      <c r="G25" s="19">
        <v>-46.690733899999998</v>
      </c>
      <c r="H25" s="3">
        <f t="shared" si="0"/>
        <v>25</v>
      </c>
      <c r="I25" s="5" t="str">
        <f t="shared" ref="I25:I37" si="6">E26</f>
        <v>Sumaré</v>
      </c>
      <c r="J25" s="5">
        <f t="shared" si="3"/>
        <v>1919</v>
      </c>
      <c r="K25" s="3"/>
      <c r="L25" s="5"/>
      <c r="M25" s="5">
        <v>0</v>
      </c>
    </row>
    <row r="26" spans="1:14" x14ac:dyDescent="0.3">
      <c r="A26" s="3">
        <v>2</v>
      </c>
      <c r="B26" s="6" t="s">
        <v>38</v>
      </c>
      <c r="C26" s="5" t="s">
        <v>14</v>
      </c>
      <c r="D26" s="3">
        <f t="shared" si="2"/>
        <v>25</v>
      </c>
      <c r="E26" s="5" t="s">
        <v>40</v>
      </c>
      <c r="F26" s="19">
        <v>-23.550751900000002</v>
      </c>
      <c r="G26" s="19">
        <v>-46.677902199999998</v>
      </c>
      <c r="H26" s="3">
        <f t="shared" si="0"/>
        <v>26</v>
      </c>
      <c r="I26" s="5" t="str">
        <f t="shared" si="6"/>
        <v>Clínicas</v>
      </c>
      <c r="J26" s="5">
        <f t="shared" si="3"/>
        <v>1499</v>
      </c>
      <c r="K26" s="3">
        <f t="shared" ref="K26:K38" si="7">INDEX(D25:D224, MATCH(L26, E25:E224, 0))</f>
        <v>24</v>
      </c>
      <c r="L26" s="5" t="str">
        <f t="shared" ref="L26:L38" si="8">E25</f>
        <v>Vila Madalena</v>
      </c>
      <c r="M26" s="5">
        <v>1919</v>
      </c>
    </row>
    <row r="27" spans="1:14" x14ac:dyDescent="0.3">
      <c r="A27" s="3">
        <v>2</v>
      </c>
      <c r="B27" s="6" t="s">
        <v>38</v>
      </c>
      <c r="C27" s="5" t="s">
        <v>14</v>
      </c>
      <c r="D27" s="3">
        <f t="shared" si="2"/>
        <v>26</v>
      </c>
      <c r="E27" s="5" t="s">
        <v>41</v>
      </c>
      <c r="F27" s="19">
        <v>-23.554290600000002</v>
      </c>
      <c r="G27" s="19">
        <v>-46.670986999999997</v>
      </c>
      <c r="H27" s="3">
        <f t="shared" si="0"/>
        <v>27</v>
      </c>
      <c r="I27" s="5" t="str">
        <f>E28</f>
        <v>Consolação</v>
      </c>
      <c r="J27" s="5">
        <f>M28</f>
        <v>1880</v>
      </c>
      <c r="K27" s="3">
        <f t="shared" si="7"/>
        <v>25</v>
      </c>
      <c r="L27" s="5" t="str">
        <f t="shared" si="8"/>
        <v>Sumaré</v>
      </c>
      <c r="M27" s="5">
        <v>1499</v>
      </c>
    </row>
    <row r="28" spans="1:14" x14ac:dyDescent="0.3">
      <c r="A28" s="3">
        <v>2</v>
      </c>
      <c r="B28" s="6" t="s">
        <v>38</v>
      </c>
      <c r="C28" s="5" t="s">
        <v>14</v>
      </c>
      <c r="D28" s="3">
        <f t="shared" si="2"/>
        <v>27</v>
      </c>
      <c r="E28" s="5" t="s">
        <v>42</v>
      </c>
      <c r="F28" s="19">
        <v>-23.557761899999999</v>
      </c>
      <c r="G28" s="19">
        <v>-46.6606095</v>
      </c>
      <c r="H28" s="3">
        <f t="shared" si="0"/>
        <v>28</v>
      </c>
      <c r="I28" s="5" t="str">
        <f>E29</f>
        <v>Trianon-Masp</v>
      </c>
      <c r="J28" s="5">
        <f>M29</f>
        <v>955</v>
      </c>
      <c r="K28" s="3">
        <f t="shared" si="7"/>
        <v>26</v>
      </c>
      <c r="L28" s="5" t="str">
        <f>E27</f>
        <v>Clínicas</v>
      </c>
      <c r="M28" s="5">
        <v>1880</v>
      </c>
    </row>
    <row r="29" spans="1:14" x14ac:dyDescent="0.3">
      <c r="A29" s="3">
        <v>2</v>
      </c>
      <c r="B29" s="6" t="s">
        <v>38</v>
      </c>
      <c r="C29" s="5" t="s">
        <v>14</v>
      </c>
      <c r="D29" s="3">
        <f t="shared" si="2"/>
        <v>28</v>
      </c>
      <c r="E29" s="5" t="s">
        <v>43</v>
      </c>
      <c r="F29" s="19">
        <v>-23.563667800000001</v>
      </c>
      <c r="G29" s="19">
        <v>-46.653814799999999</v>
      </c>
      <c r="H29" s="3">
        <f t="shared" si="0"/>
        <v>29</v>
      </c>
      <c r="I29" s="5" t="str">
        <f t="shared" si="6"/>
        <v>Brigadeiro</v>
      </c>
      <c r="J29" s="5">
        <f t="shared" si="3"/>
        <v>871</v>
      </c>
      <c r="K29" s="3">
        <f t="shared" si="7"/>
        <v>27</v>
      </c>
      <c r="L29" s="5" t="str">
        <f>E28</f>
        <v>Consolação</v>
      </c>
      <c r="M29" s="5">
        <v>955</v>
      </c>
    </row>
    <row r="30" spans="1:14" x14ac:dyDescent="0.3">
      <c r="A30" s="3">
        <v>2</v>
      </c>
      <c r="B30" s="6" t="s">
        <v>38</v>
      </c>
      <c r="C30" s="5" t="s">
        <v>14</v>
      </c>
      <c r="D30" s="3">
        <f t="shared" si="2"/>
        <v>29</v>
      </c>
      <c r="E30" s="5" t="s">
        <v>44</v>
      </c>
      <c r="F30" s="19">
        <v>-23.568864000000001</v>
      </c>
      <c r="G30" s="19">
        <v>-46.647415000000002</v>
      </c>
      <c r="H30" s="3">
        <f t="shared" si="0"/>
        <v>30</v>
      </c>
      <c r="I30" s="5" t="str">
        <f t="shared" si="6"/>
        <v>Paraíso</v>
      </c>
      <c r="J30" s="5">
        <f t="shared" si="3"/>
        <v>1258</v>
      </c>
      <c r="K30" s="3">
        <f t="shared" si="7"/>
        <v>28</v>
      </c>
      <c r="L30" s="5" t="str">
        <f t="shared" si="8"/>
        <v>Trianon-Masp</v>
      </c>
      <c r="M30" s="5">
        <v>871</v>
      </c>
    </row>
    <row r="31" spans="1:14" x14ac:dyDescent="0.3">
      <c r="A31" s="3">
        <v>2</v>
      </c>
      <c r="B31" s="6" t="s">
        <v>38</v>
      </c>
      <c r="C31" s="5" t="s">
        <v>14</v>
      </c>
      <c r="D31" s="3">
        <f t="shared" si="2"/>
        <v>30</v>
      </c>
      <c r="E31" s="5" t="s">
        <v>29</v>
      </c>
      <c r="F31" s="19">
        <v>-23.575147900000001</v>
      </c>
      <c r="G31" s="19">
        <v>-46.640283500000002</v>
      </c>
      <c r="H31" s="3">
        <f t="shared" si="0"/>
        <v>31</v>
      </c>
      <c r="I31" s="5" t="str">
        <f t="shared" si="6"/>
        <v>Ana Rosa</v>
      </c>
      <c r="J31" s="5">
        <f t="shared" si="3"/>
        <v>829</v>
      </c>
      <c r="K31" s="3">
        <f t="shared" si="7"/>
        <v>29</v>
      </c>
      <c r="L31" s="5" t="str">
        <f t="shared" si="8"/>
        <v>Brigadeiro</v>
      </c>
      <c r="M31" s="5">
        <v>1258</v>
      </c>
    </row>
    <row r="32" spans="1:14" x14ac:dyDescent="0.3">
      <c r="A32" s="3">
        <v>2</v>
      </c>
      <c r="B32" s="6" t="s">
        <v>38</v>
      </c>
      <c r="C32" s="5" t="s">
        <v>14</v>
      </c>
      <c r="D32" s="3">
        <f t="shared" si="2"/>
        <v>31</v>
      </c>
      <c r="E32" s="5" t="s">
        <v>30</v>
      </c>
      <c r="F32" s="19">
        <v>-23.581534600000001</v>
      </c>
      <c r="G32" s="19">
        <v>-46.638663800000003</v>
      </c>
      <c r="H32" s="3">
        <f t="shared" si="0"/>
        <v>32</v>
      </c>
      <c r="I32" s="5" t="str">
        <f t="shared" si="6"/>
        <v>Chácara Klabin</v>
      </c>
      <c r="J32" s="5">
        <f t="shared" si="3"/>
        <v>2751</v>
      </c>
      <c r="K32" s="3">
        <f t="shared" si="7"/>
        <v>30</v>
      </c>
      <c r="L32" s="5" t="str">
        <f t="shared" si="8"/>
        <v>Paraíso</v>
      </c>
      <c r="M32" s="5">
        <v>829</v>
      </c>
    </row>
    <row r="33" spans="1:13" x14ac:dyDescent="0.3">
      <c r="A33" s="3">
        <v>2</v>
      </c>
      <c r="B33" s="6" t="s">
        <v>38</v>
      </c>
      <c r="C33" s="5" t="s">
        <v>14</v>
      </c>
      <c r="D33" s="3">
        <f t="shared" si="2"/>
        <v>32</v>
      </c>
      <c r="E33" s="5" t="s">
        <v>45</v>
      </c>
      <c r="F33" s="19">
        <v>-23.5927794237417</v>
      </c>
      <c r="G33" s="19">
        <v>-46.630558046068799</v>
      </c>
      <c r="H33" s="3">
        <f t="shared" si="0"/>
        <v>33</v>
      </c>
      <c r="I33" s="5" t="str">
        <f t="shared" si="6"/>
        <v>Santos-Imigrantes</v>
      </c>
      <c r="J33" s="5">
        <f t="shared" si="3"/>
        <v>1650</v>
      </c>
      <c r="K33" s="3">
        <f t="shared" si="7"/>
        <v>31</v>
      </c>
      <c r="L33" s="5" t="str">
        <f t="shared" si="8"/>
        <v>Ana Rosa</v>
      </c>
      <c r="M33" s="5">
        <v>2751</v>
      </c>
    </row>
    <row r="34" spans="1:13" x14ac:dyDescent="0.3">
      <c r="A34" s="3">
        <v>2</v>
      </c>
      <c r="B34" s="6" t="s">
        <v>38</v>
      </c>
      <c r="C34" s="5" t="s">
        <v>14</v>
      </c>
      <c r="D34" s="3">
        <f t="shared" si="2"/>
        <v>33</v>
      </c>
      <c r="E34" s="5" t="s">
        <v>46</v>
      </c>
      <c r="F34" s="19">
        <v>-23.5959352</v>
      </c>
      <c r="G34" s="19">
        <v>-46.620727299999999</v>
      </c>
      <c r="H34" s="3">
        <f t="shared" si="0"/>
        <v>34</v>
      </c>
      <c r="I34" s="5" t="str">
        <f t="shared" si="6"/>
        <v>Alto do Ipiranga</v>
      </c>
      <c r="J34" s="5">
        <f t="shared" si="3"/>
        <v>2244</v>
      </c>
      <c r="K34" s="3">
        <f t="shared" si="7"/>
        <v>32</v>
      </c>
      <c r="L34" s="5" t="str">
        <f t="shared" si="8"/>
        <v>Chácara Klabin</v>
      </c>
      <c r="M34" s="5">
        <v>1650</v>
      </c>
    </row>
    <row r="35" spans="1:13" x14ac:dyDescent="0.3">
      <c r="A35" s="3">
        <v>2</v>
      </c>
      <c r="B35" s="6" t="s">
        <v>38</v>
      </c>
      <c r="C35" s="5" t="s">
        <v>14</v>
      </c>
      <c r="D35" s="3">
        <f t="shared" si="2"/>
        <v>34</v>
      </c>
      <c r="E35" s="5" t="s">
        <v>47</v>
      </c>
      <c r="F35" s="19">
        <v>-23.6020094</v>
      </c>
      <c r="G35" s="19">
        <v>-46.612429900000002</v>
      </c>
      <c r="H35" s="3">
        <f t="shared" si="0"/>
        <v>35</v>
      </c>
      <c r="I35" s="5" t="str">
        <f t="shared" si="6"/>
        <v>Sacomã</v>
      </c>
      <c r="J35" s="5">
        <f t="shared" si="3"/>
        <v>1857</v>
      </c>
      <c r="K35" s="3">
        <f t="shared" si="7"/>
        <v>33</v>
      </c>
      <c r="L35" s="5" t="str">
        <f t="shared" si="8"/>
        <v>Santos-Imigrantes</v>
      </c>
      <c r="M35" s="5">
        <v>2244</v>
      </c>
    </row>
    <row r="36" spans="1:13" x14ac:dyDescent="0.3">
      <c r="A36" s="3">
        <v>2</v>
      </c>
      <c r="B36" s="6" t="s">
        <v>38</v>
      </c>
      <c r="C36" s="5" t="s">
        <v>14</v>
      </c>
      <c r="D36" s="3">
        <f t="shared" si="2"/>
        <v>35</v>
      </c>
      <c r="E36" s="5" t="s">
        <v>48</v>
      </c>
      <c r="F36" s="19">
        <v>-23.601634296970001</v>
      </c>
      <c r="G36" s="19">
        <v>-46.603067938996197</v>
      </c>
      <c r="H36" s="3">
        <f t="shared" si="0"/>
        <v>36</v>
      </c>
      <c r="I36" s="5" t="str">
        <f t="shared" si="6"/>
        <v>Tamanduateí</v>
      </c>
      <c r="J36" s="5">
        <f t="shared" si="3"/>
        <v>2971</v>
      </c>
      <c r="K36" s="3">
        <f t="shared" si="7"/>
        <v>34</v>
      </c>
      <c r="L36" s="5" t="str">
        <f t="shared" si="8"/>
        <v>Alto do Ipiranga</v>
      </c>
      <c r="M36" s="5">
        <v>1857</v>
      </c>
    </row>
    <row r="37" spans="1:13" x14ac:dyDescent="0.3">
      <c r="A37" s="3">
        <v>2</v>
      </c>
      <c r="B37" s="6" t="s">
        <v>38</v>
      </c>
      <c r="C37" s="5" t="s">
        <v>14</v>
      </c>
      <c r="D37" s="3">
        <f t="shared" si="2"/>
        <v>36</v>
      </c>
      <c r="E37" s="5" t="s">
        <v>49</v>
      </c>
      <c r="F37" s="19">
        <v>-23.592757200000001</v>
      </c>
      <c r="G37" s="19">
        <v>-46.589449999999999</v>
      </c>
      <c r="H37" s="3">
        <f t="shared" si="0"/>
        <v>37</v>
      </c>
      <c r="I37" s="5" t="str">
        <f t="shared" si="6"/>
        <v>Vila Prudente</v>
      </c>
      <c r="J37" s="5">
        <f t="shared" si="3"/>
        <v>3348</v>
      </c>
      <c r="K37" s="3">
        <f t="shared" si="7"/>
        <v>35</v>
      </c>
      <c r="L37" s="5" t="str">
        <f t="shared" si="8"/>
        <v>Sacomã</v>
      </c>
      <c r="M37" s="5">
        <v>2971</v>
      </c>
    </row>
    <row r="38" spans="1:13" x14ac:dyDescent="0.3">
      <c r="A38" s="3">
        <v>2</v>
      </c>
      <c r="B38" s="6" t="s">
        <v>38</v>
      </c>
      <c r="C38" s="5" t="s">
        <v>14</v>
      </c>
      <c r="D38" s="3">
        <f t="shared" si="2"/>
        <v>37</v>
      </c>
      <c r="E38" s="5" t="s">
        <v>50</v>
      </c>
      <c r="F38" s="19">
        <v>-23.584389699999999</v>
      </c>
      <c r="G38" s="19">
        <v>-46.581911499999997</v>
      </c>
      <c r="H38" s="3"/>
      <c r="I38" s="5"/>
      <c r="J38" s="5">
        <f t="shared" si="3"/>
        <v>0</v>
      </c>
      <c r="K38" s="3">
        <f t="shared" si="7"/>
        <v>36</v>
      </c>
      <c r="L38" s="5" t="str">
        <f t="shared" si="8"/>
        <v>Tamanduateí</v>
      </c>
      <c r="M38" s="5">
        <v>3348</v>
      </c>
    </row>
    <row r="39" spans="1:13" x14ac:dyDescent="0.3">
      <c r="A39" s="3">
        <v>3</v>
      </c>
      <c r="B39" s="7" t="s">
        <v>51</v>
      </c>
      <c r="C39" s="5" t="s">
        <v>14</v>
      </c>
      <c r="D39" s="3">
        <f t="shared" si="2"/>
        <v>38</v>
      </c>
      <c r="E39" s="5" t="s">
        <v>52</v>
      </c>
      <c r="F39" s="19">
        <v>-23.5254689</v>
      </c>
      <c r="G39" s="19">
        <v>-46.66742</v>
      </c>
      <c r="H39" s="3">
        <f t="shared" si="0"/>
        <v>39</v>
      </c>
      <c r="I39" s="5" t="str">
        <f t="shared" ref="I39:I55" si="9">E40</f>
        <v>Marechal Deodoro</v>
      </c>
      <c r="J39" s="5">
        <f t="shared" si="3"/>
        <v>3171</v>
      </c>
      <c r="K39" s="3"/>
      <c r="L39" s="5"/>
      <c r="M39" s="5">
        <v>0</v>
      </c>
    </row>
    <row r="40" spans="1:13" x14ac:dyDescent="0.3">
      <c r="A40" s="3">
        <v>3</v>
      </c>
      <c r="B40" s="7" t="s">
        <v>51</v>
      </c>
      <c r="C40" s="5" t="s">
        <v>14</v>
      </c>
      <c r="D40" s="3">
        <f t="shared" si="2"/>
        <v>39</v>
      </c>
      <c r="E40" s="5" t="s">
        <v>53</v>
      </c>
      <c r="F40" s="19">
        <v>-23.533931200000001</v>
      </c>
      <c r="G40" s="19">
        <v>-46.6556906</v>
      </c>
      <c r="H40" s="3">
        <f t="shared" si="0"/>
        <v>40</v>
      </c>
      <c r="I40" s="5" t="str">
        <f t="shared" si="9"/>
        <v>Santa Cecília</v>
      </c>
      <c r="J40" s="5">
        <f t="shared" si="3"/>
        <v>2316</v>
      </c>
      <c r="K40" s="3">
        <f t="shared" ref="K40:K56" si="10">INDEX(D39:D238, MATCH(L40, E39:E238, 0))</f>
        <v>38</v>
      </c>
      <c r="L40" s="5" t="str">
        <f t="shared" ref="L40:L56" si="11">E39</f>
        <v>Palmeiras-Barra Funda</v>
      </c>
      <c r="M40" s="5">
        <v>3171</v>
      </c>
    </row>
    <row r="41" spans="1:13" x14ac:dyDescent="0.3">
      <c r="A41" s="3">
        <v>3</v>
      </c>
      <c r="B41" s="7" t="s">
        <v>51</v>
      </c>
      <c r="C41" s="5" t="s">
        <v>14</v>
      </c>
      <c r="D41" s="3">
        <f t="shared" si="2"/>
        <v>40</v>
      </c>
      <c r="E41" s="5" t="s">
        <v>54</v>
      </c>
      <c r="F41" s="19">
        <v>-23.539151499999999</v>
      </c>
      <c r="G41" s="19">
        <v>-46.649267299999998</v>
      </c>
      <c r="H41" s="3">
        <f t="shared" si="0"/>
        <v>41</v>
      </c>
      <c r="I41" s="5" t="str">
        <f t="shared" si="9"/>
        <v>República</v>
      </c>
      <c r="J41" s="5">
        <f t="shared" si="3"/>
        <v>2665</v>
      </c>
      <c r="K41" s="3">
        <f t="shared" si="10"/>
        <v>39</v>
      </c>
      <c r="L41" s="5" t="str">
        <f t="shared" si="11"/>
        <v>Marechal Deodoro</v>
      </c>
      <c r="M41" s="5">
        <v>2316</v>
      </c>
    </row>
    <row r="42" spans="1:13" x14ac:dyDescent="0.3">
      <c r="A42" s="3">
        <v>3</v>
      </c>
      <c r="B42" s="7" t="s">
        <v>51</v>
      </c>
      <c r="C42" s="5" t="s">
        <v>14</v>
      </c>
      <c r="D42" s="3">
        <f t="shared" si="2"/>
        <v>41</v>
      </c>
      <c r="E42" s="5" t="s">
        <v>55</v>
      </c>
      <c r="F42" s="19">
        <v>-23.5442197113621</v>
      </c>
      <c r="G42" s="19">
        <v>-46.6427599944655</v>
      </c>
      <c r="H42" s="3">
        <f t="shared" si="0"/>
        <v>42</v>
      </c>
      <c r="I42" s="5" t="str">
        <f t="shared" si="9"/>
        <v>Anhangabaú</v>
      </c>
      <c r="J42" s="5">
        <f t="shared" si="3"/>
        <v>930</v>
      </c>
      <c r="K42" s="3">
        <f t="shared" si="10"/>
        <v>40</v>
      </c>
      <c r="L42" s="5" t="str">
        <f t="shared" si="11"/>
        <v>Santa Cecília</v>
      </c>
      <c r="M42" s="5">
        <v>2665</v>
      </c>
    </row>
    <row r="43" spans="1:13" x14ac:dyDescent="0.3">
      <c r="A43" s="3">
        <v>3</v>
      </c>
      <c r="B43" s="7" t="s">
        <v>51</v>
      </c>
      <c r="C43" s="5" t="s">
        <v>14</v>
      </c>
      <c r="D43" s="3">
        <f t="shared" si="2"/>
        <v>42</v>
      </c>
      <c r="E43" s="5" t="s">
        <v>56</v>
      </c>
      <c r="F43" s="19">
        <v>-23.5474581</v>
      </c>
      <c r="G43" s="19">
        <v>-46.639588500000002</v>
      </c>
      <c r="H43" s="3">
        <f t="shared" si="0"/>
        <v>43</v>
      </c>
      <c r="I43" s="5" t="str">
        <f t="shared" si="9"/>
        <v>Sé</v>
      </c>
      <c r="J43" s="5">
        <f t="shared" si="3"/>
        <v>2881</v>
      </c>
      <c r="K43" s="3">
        <f t="shared" si="10"/>
        <v>41</v>
      </c>
      <c r="L43" s="5" t="str">
        <f t="shared" si="11"/>
        <v>República</v>
      </c>
      <c r="M43" s="5">
        <v>930</v>
      </c>
    </row>
    <row r="44" spans="1:13" x14ac:dyDescent="0.3">
      <c r="A44" s="3">
        <v>3</v>
      </c>
      <c r="B44" s="7" t="s">
        <v>51</v>
      </c>
      <c r="C44" s="5" t="s">
        <v>14</v>
      </c>
      <c r="D44" s="3">
        <f t="shared" si="2"/>
        <v>43</v>
      </c>
      <c r="E44" s="5" t="s">
        <v>25</v>
      </c>
      <c r="F44" s="19">
        <v>-23.550099100000001</v>
      </c>
      <c r="G44" s="19">
        <v>-46.633321000000002</v>
      </c>
      <c r="H44" s="3">
        <f t="shared" si="0"/>
        <v>44</v>
      </c>
      <c r="I44" s="5" t="str">
        <f t="shared" si="9"/>
        <v>Pedro II</v>
      </c>
      <c r="J44" s="5">
        <f t="shared" si="3"/>
        <v>980</v>
      </c>
      <c r="K44" s="3">
        <f t="shared" si="10"/>
        <v>42</v>
      </c>
      <c r="L44" s="5" t="str">
        <f t="shared" si="11"/>
        <v>Anhangabaú</v>
      </c>
      <c r="M44" s="5">
        <v>2881</v>
      </c>
    </row>
    <row r="45" spans="1:13" x14ac:dyDescent="0.3">
      <c r="A45" s="3">
        <v>3</v>
      </c>
      <c r="B45" s="7" t="s">
        <v>51</v>
      </c>
      <c r="C45" s="5" t="s">
        <v>14</v>
      </c>
      <c r="D45" s="3">
        <f t="shared" si="2"/>
        <v>44</v>
      </c>
      <c r="E45" s="5" t="s">
        <v>57</v>
      </c>
      <c r="F45" s="19">
        <v>-23.5496652</v>
      </c>
      <c r="G45" s="19">
        <v>-46.625874199999998</v>
      </c>
      <c r="H45" s="3">
        <f t="shared" si="0"/>
        <v>45</v>
      </c>
      <c r="I45" s="5" t="str">
        <f t="shared" si="9"/>
        <v>Brás</v>
      </c>
      <c r="J45" s="5">
        <f t="shared" si="3"/>
        <v>1704</v>
      </c>
      <c r="K45" s="3">
        <f t="shared" si="10"/>
        <v>43</v>
      </c>
      <c r="L45" s="5" t="str">
        <f t="shared" si="11"/>
        <v>Sé</v>
      </c>
      <c r="M45" s="5">
        <v>980</v>
      </c>
    </row>
    <row r="46" spans="1:13" x14ac:dyDescent="0.3">
      <c r="A46" s="3">
        <v>3</v>
      </c>
      <c r="B46" s="7" t="s">
        <v>51</v>
      </c>
      <c r="C46" s="5" t="s">
        <v>14</v>
      </c>
      <c r="D46" s="3">
        <f t="shared" si="2"/>
        <v>45</v>
      </c>
      <c r="E46" s="5" t="s">
        <v>58</v>
      </c>
      <c r="F46" s="19">
        <v>-23.547860199999999</v>
      </c>
      <c r="G46" s="19">
        <v>-46.615875600000003</v>
      </c>
      <c r="H46" s="3">
        <f t="shared" si="0"/>
        <v>46</v>
      </c>
      <c r="I46" s="5" t="str">
        <f t="shared" si="9"/>
        <v>Bresser-Mooca</v>
      </c>
      <c r="J46" s="5">
        <f t="shared" si="3"/>
        <v>3749</v>
      </c>
      <c r="K46" s="3">
        <f t="shared" si="10"/>
        <v>44</v>
      </c>
      <c r="L46" s="5" t="str">
        <f t="shared" si="11"/>
        <v>Pedro II</v>
      </c>
      <c r="M46" s="5">
        <v>1704</v>
      </c>
    </row>
    <row r="47" spans="1:13" x14ac:dyDescent="0.3">
      <c r="A47" s="3">
        <v>3</v>
      </c>
      <c r="B47" s="7" t="s">
        <v>51</v>
      </c>
      <c r="C47" s="5" t="s">
        <v>14</v>
      </c>
      <c r="D47" s="3">
        <f t="shared" si="2"/>
        <v>46</v>
      </c>
      <c r="E47" s="5" t="s">
        <v>59</v>
      </c>
      <c r="F47" s="19">
        <v>-23.546376599999999</v>
      </c>
      <c r="G47" s="19">
        <v>-46.607268900000001</v>
      </c>
      <c r="H47" s="3">
        <f t="shared" si="0"/>
        <v>47</v>
      </c>
      <c r="I47" s="5" t="str">
        <f t="shared" si="9"/>
        <v>Belém</v>
      </c>
      <c r="J47" s="5">
        <f t="shared" si="3"/>
        <v>3007</v>
      </c>
      <c r="K47" s="3">
        <f t="shared" si="10"/>
        <v>45</v>
      </c>
      <c r="L47" s="5" t="str">
        <f t="shared" si="11"/>
        <v>Brás</v>
      </c>
      <c r="M47" s="5">
        <v>3749</v>
      </c>
    </row>
    <row r="48" spans="1:13" x14ac:dyDescent="0.3">
      <c r="A48" s="3">
        <v>3</v>
      </c>
      <c r="B48" s="7" t="s">
        <v>51</v>
      </c>
      <c r="C48" s="5" t="s">
        <v>14</v>
      </c>
      <c r="D48" s="3">
        <f t="shared" si="2"/>
        <v>47</v>
      </c>
      <c r="E48" s="5" t="s">
        <v>60</v>
      </c>
      <c r="F48" s="19">
        <v>-23.5427146</v>
      </c>
      <c r="G48" s="19">
        <v>-46.589624600000008</v>
      </c>
      <c r="H48" s="3">
        <f t="shared" si="0"/>
        <v>48</v>
      </c>
      <c r="I48" s="5" t="str">
        <f t="shared" si="9"/>
        <v>Tatuapé</v>
      </c>
      <c r="J48" s="5">
        <f t="shared" si="3"/>
        <v>2302</v>
      </c>
      <c r="K48" s="3">
        <f t="shared" si="10"/>
        <v>46</v>
      </c>
      <c r="L48" s="5" t="str">
        <f t="shared" si="11"/>
        <v>Bresser-Mooca</v>
      </c>
      <c r="M48" s="5">
        <v>3007</v>
      </c>
    </row>
    <row r="49" spans="1:13" x14ac:dyDescent="0.3">
      <c r="A49" s="3">
        <v>3</v>
      </c>
      <c r="B49" s="7" t="s">
        <v>51</v>
      </c>
      <c r="C49" s="5" t="s">
        <v>14</v>
      </c>
      <c r="D49" s="3">
        <f t="shared" si="2"/>
        <v>48</v>
      </c>
      <c r="E49" s="5" t="s">
        <v>61</v>
      </c>
      <c r="F49" s="19">
        <v>-23.5402828</v>
      </c>
      <c r="G49" s="19">
        <v>-46.576424199999998</v>
      </c>
      <c r="H49" s="3">
        <f t="shared" si="0"/>
        <v>49</v>
      </c>
      <c r="I49" s="5" t="str">
        <f t="shared" si="9"/>
        <v>Carrão</v>
      </c>
      <c r="J49" s="5">
        <f t="shared" si="3"/>
        <v>2353</v>
      </c>
      <c r="K49" s="3">
        <f t="shared" si="10"/>
        <v>47</v>
      </c>
      <c r="L49" s="5" t="str">
        <f t="shared" si="11"/>
        <v>Belém</v>
      </c>
      <c r="M49" s="5">
        <v>2302</v>
      </c>
    </row>
    <row r="50" spans="1:13" x14ac:dyDescent="0.3">
      <c r="A50" s="3">
        <v>3</v>
      </c>
      <c r="B50" s="7" t="s">
        <v>51</v>
      </c>
      <c r="C50" s="5" t="s">
        <v>14</v>
      </c>
      <c r="D50" s="3">
        <f t="shared" si="2"/>
        <v>49</v>
      </c>
      <c r="E50" s="5" t="s">
        <v>62</v>
      </c>
      <c r="F50" s="19">
        <v>-23.537825999999999</v>
      </c>
      <c r="G50" s="19">
        <v>-46.564121999999998</v>
      </c>
      <c r="H50" s="3">
        <f t="shared" si="0"/>
        <v>50</v>
      </c>
      <c r="I50" s="5" t="str">
        <f t="shared" si="9"/>
        <v>Penha</v>
      </c>
      <c r="J50" s="5">
        <f t="shared" si="3"/>
        <v>2245</v>
      </c>
      <c r="K50" s="3">
        <f t="shared" si="10"/>
        <v>48</v>
      </c>
      <c r="L50" s="5" t="str">
        <f t="shared" si="11"/>
        <v>Tatuapé</v>
      </c>
      <c r="M50" s="5">
        <v>2353</v>
      </c>
    </row>
    <row r="51" spans="1:13" x14ac:dyDescent="0.3">
      <c r="A51" s="3">
        <v>3</v>
      </c>
      <c r="B51" s="7" t="s">
        <v>51</v>
      </c>
      <c r="C51" s="5" t="s">
        <v>14</v>
      </c>
      <c r="D51" s="3">
        <f t="shared" si="2"/>
        <v>50</v>
      </c>
      <c r="E51" s="5" t="s">
        <v>63</v>
      </c>
      <c r="F51" s="19">
        <v>-23.533517557643201</v>
      </c>
      <c r="G51" s="19">
        <v>-46.542581500089298</v>
      </c>
      <c r="H51" s="3">
        <f t="shared" si="0"/>
        <v>51</v>
      </c>
      <c r="I51" s="5" t="str">
        <f t="shared" si="9"/>
        <v>Vila Matilde</v>
      </c>
      <c r="J51" s="5">
        <f t="shared" si="3"/>
        <v>1205</v>
      </c>
      <c r="K51" s="3">
        <f t="shared" si="10"/>
        <v>49</v>
      </c>
      <c r="L51" s="5" t="str">
        <f t="shared" si="11"/>
        <v>Carrão</v>
      </c>
      <c r="M51" s="5">
        <v>2245</v>
      </c>
    </row>
    <row r="52" spans="1:13" x14ac:dyDescent="0.3">
      <c r="A52" s="3">
        <v>3</v>
      </c>
      <c r="B52" s="7" t="s">
        <v>51</v>
      </c>
      <c r="C52" s="5" t="s">
        <v>14</v>
      </c>
      <c r="D52" s="3">
        <f t="shared" si="2"/>
        <v>51</v>
      </c>
      <c r="E52" s="5" t="s">
        <v>64</v>
      </c>
      <c r="F52" s="19">
        <v>-23.531872958526499</v>
      </c>
      <c r="G52" s="19">
        <v>-46.530952744392401</v>
      </c>
      <c r="H52" s="3">
        <f t="shared" si="0"/>
        <v>52</v>
      </c>
      <c r="I52" s="5" t="str">
        <f t="shared" si="9"/>
        <v>Guilhermina-Esperança</v>
      </c>
      <c r="J52" s="5">
        <f t="shared" si="3"/>
        <v>1535</v>
      </c>
      <c r="K52" s="3">
        <f t="shared" si="10"/>
        <v>50</v>
      </c>
      <c r="L52" s="5" t="str">
        <f t="shared" si="11"/>
        <v>Penha</v>
      </c>
      <c r="M52" s="5">
        <v>1205</v>
      </c>
    </row>
    <row r="53" spans="1:13" x14ac:dyDescent="0.3">
      <c r="A53" s="3">
        <v>3</v>
      </c>
      <c r="B53" s="7" t="s">
        <v>51</v>
      </c>
      <c r="C53" s="5" t="s">
        <v>14</v>
      </c>
      <c r="D53" s="3">
        <f t="shared" si="2"/>
        <v>52</v>
      </c>
      <c r="E53" s="5" t="s">
        <v>65</v>
      </c>
      <c r="F53" s="19">
        <v>-23.5292904211768</v>
      </c>
      <c r="G53" s="19">
        <v>-46.516572758078503</v>
      </c>
      <c r="H53" s="3">
        <f t="shared" si="0"/>
        <v>53</v>
      </c>
      <c r="I53" s="5" t="str">
        <f t="shared" si="9"/>
        <v>Patriarca-Vila Ré</v>
      </c>
      <c r="J53" s="5">
        <f t="shared" si="3"/>
        <v>1674</v>
      </c>
      <c r="K53" s="3">
        <f t="shared" si="10"/>
        <v>51</v>
      </c>
      <c r="L53" s="5" t="str">
        <f t="shared" si="11"/>
        <v>Vila Matilde</v>
      </c>
      <c r="M53" s="5">
        <v>1535</v>
      </c>
    </row>
    <row r="54" spans="1:13" x14ac:dyDescent="0.3">
      <c r="A54" s="3">
        <v>3</v>
      </c>
      <c r="B54" s="7" t="s">
        <v>51</v>
      </c>
      <c r="C54" s="5" t="s">
        <v>14</v>
      </c>
      <c r="D54" s="3">
        <f t="shared" si="2"/>
        <v>53</v>
      </c>
      <c r="E54" s="5" t="s">
        <v>66</v>
      </c>
      <c r="F54" s="19">
        <v>-23.531154999999998</v>
      </c>
      <c r="G54" s="19">
        <v>-46.501455</v>
      </c>
      <c r="H54" s="3">
        <f t="shared" si="0"/>
        <v>54</v>
      </c>
      <c r="I54" s="5" t="str">
        <f t="shared" si="9"/>
        <v>Artur Alvim</v>
      </c>
      <c r="J54" s="5">
        <f t="shared" si="3"/>
        <v>2172</v>
      </c>
      <c r="K54" s="3">
        <f t="shared" si="10"/>
        <v>52</v>
      </c>
      <c r="L54" s="5" t="str">
        <f t="shared" si="11"/>
        <v>Guilhermina-Esperança</v>
      </c>
      <c r="M54" s="5">
        <v>1674</v>
      </c>
    </row>
    <row r="55" spans="1:13" x14ac:dyDescent="0.3">
      <c r="A55" s="3">
        <v>3</v>
      </c>
      <c r="B55" s="7" t="s">
        <v>51</v>
      </c>
      <c r="C55" s="5" t="s">
        <v>14</v>
      </c>
      <c r="D55" s="3">
        <f t="shared" si="2"/>
        <v>54</v>
      </c>
      <c r="E55" s="5" t="s">
        <v>67</v>
      </c>
      <c r="F55" s="19">
        <v>-23.540526564098801</v>
      </c>
      <c r="G55" s="19">
        <v>-46.484375578888098</v>
      </c>
      <c r="H55" s="3">
        <f t="shared" si="0"/>
        <v>55</v>
      </c>
      <c r="I55" s="5" t="str">
        <f t="shared" si="9"/>
        <v>Corinthians-Itaquera</v>
      </c>
      <c r="J55" s="5">
        <f t="shared" si="3"/>
        <v>2026</v>
      </c>
      <c r="K55" s="3">
        <f t="shared" si="10"/>
        <v>53</v>
      </c>
      <c r="L55" s="5" t="str">
        <f t="shared" si="11"/>
        <v>Patriarca-Vila Ré</v>
      </c>
      <c r="M55" s="5">
        <v>2172</v>
      </c>
    </row>
    <row r="56" spans="1:13" x14ac:dyDescent="0.3">
      <c r="A56" s="3">
        <v>3</v>
      </c>
      <c r="B56" s="7" t="s">
        <v>51</v>
      </c>
      <c r="C56" s="5" t="s">
        <v>14</v>
      </c>
      <c r="D56" s="3">
        <f t="shared" si="2"/>
        <v>55</v>
      </c>
      <c r="E56" s="5" t="s">
        <v>68</v>
      </c>
      <c r="F56" s="19">
        <v>-23.5423057451886</v>
      </c>
      <c r="G56" s="19">
        <v>-46.471212715403503</v>
      </c>
      <c r="H56" s="3"/>
      <c r="I56" s="5"/>
      <c r="J56" s="5">
        <f t="shared" si="3"/>
        <v>0</v>
      </c>
      <c r="K56" s="3">
        <f t="shared" si="10"/>
        <v>54</v>
      </c>
      <c r="L56" s="5" t="str">
        <f t="shared" si="11"/>
        <v>Artur Alvim</v>
      </c>
      <c r="M56" s="5">
        <v>2026</v>
      </c>
    </row>
    <row r="57" spans="1:13" x14ac:dyDescent="0.3">
      <c r="A57" s="3">
        <v>4</v>
      </c>
      <c r="B57" s="8" t="s">
        <v>69</v>
      </c>
      <c r="C57" s="5" t="s">
        <v>70</v>
      </c>
      <c r="D57" s="3">
        <f t="shared" si="2"/>
        <v>56</v>
      </c>
      <c r="E57" s="5" t="s">
        <v>71</v>
      </c>
      <c r="F57" s="19">
        <v>-23.591698399999999</v>
      </c>
      <c r="G57" s="19">
        <v>-46.735653599999999</v>
      </c>
      <c r="H57" s="3">
        <f t="shared" si="0"/>
        <v>57</v>
      </c>
      <c r="I57" s="5" t="str">
        <f t="shared" ref="I57:I66" si="12">E58</f>
        <v>São Paulo-Morumbi</v>
      </c>
      <c r="J57" s="5">
        <f t="shared" si="3"/>
        <v>1666</v>
      </c>
      <c r="K57" s="3"/>
      <c r="L57" s="5"/>
      <c r="M57" s="5">
        <v>0</v>
      </c>
    </row>
    <row r="58" spans="1:13" x14ac:dyDescent="0.3">
      <c r="A58" s="3">
        <v>4</v>
      </c>
      <c r="B58" s="8" t="s">
        <v>69</v>
      </c>
      <c r="C58" s="5" t="s">
        <v>70</v>
      </c>
      <c r="D58" s="3">
        <f t="shared" si="2"/>
        <v>57</v>
      </c>
      <c r="E58" s="5" t="s">
        <v>72</v>
      </c>
      <c r="F58" s="19">
        <v>-23.586140111247399</v>
      </c>
      <c r="G58" s="19">
        <v>-46.7234612031205</v>
      </c>
      <c r="H58" s="3">
        <f t="shared" si="0"/>
        <v>58</v>
      </c>
      <c r="I58" s="5" t="str">
        <f t="shared" si="12"/>
        <v>Butantã</v>
      </c>
      <c r="J58" s="5">
        <f t="shared" si="3"/>
        <v>2740</v>
      </c>
      <c r="K58" s="3">
        <f t="shared" ref="K58:K65" si="13">INDEX(D57:D256, MATCH(L58, E57:E256, 0))</f>
        <v>56</v>
      </c>
      <c r="L58" s="5" t="str">
        <f t="shared" ref="L58:L67" si="14">E57</f>
        <v>Vila Sônia</v>
      </c>
      <c r="M58" s="5">
        <v>1666</v>
      </c>
    </row>
    <row r="59" spans="1:13" x14ac:dyDescent="0.3">
      <c r="A59" s="3">
        <v>4</v>
      </c>
      <c r="B59" s="8" t="s">
        <v>69</v>
      </c>
      <c r="C59" s="5" t="s">
        <v>70</v>
      </c>
      <c r="D59" s="3">
        <f t="shared" si="2"/>
        <v>58</v>
      </c>
      <c r="E59" s="5" t="s">
        <v>73</v>
      </c>
      <c r="F59" s="19">
        <v>-23.571816743577099</v>
      </c>
      <c r="G59" s="19">
        <v>-46.708089436482297</v>
      </c>
      <c r="H59" s="3">
        <f t="shared" si="0"/>
        <v>59</v>
      </c>
      <c r="I59" s="5" t="str">
        <f t="shared" si="12"/>
        <v>Pinheiros</v>
      </c>
      <c r="J59" s="5">
        <f t="shared" si="3"/>
        <v>3869</v>
      </c>
      <c r="K59" s="3">
        <f t="shared" si="13"/>
        <v>57</v>
      </c>
      <c r="L59" s="5" t="str">
        <f t="shared" si="14"/>
        <v>São Paulo-Morumbi</v>
      </c>
      <c r="M59" s="5">
        <v>2740</v>
      </c>
    </row>
    <row r="60" spans="1:13" x14ac:dyDescent="0.3">
      <c r="A60" s="3">
        <v>4</v>
      </c>
      <c r="B60" s="8" t="s">
        <v>69</v>
      </c>
      <c r="C60" s="5" t="s">
        <v>70</v>
      </c>
      <c r="D60" s="3">
        <f t="shared" si="2"/>
        <v>59</v>
      </c>
      <c r="E60" s="5" t="s">
        <v>74</v>
      </c>
      <c r="F60" s="19">
        <v>-23.567340000000002</v>
      </c>
      <c r="G60" s="19">
        <v>-46.701970000000003</v>
      </c>
      <c r="H60" s="3">
        <f t="shared" si="0"/>
        <v>60</v>
      </c>
      <c r="I60" s="5" t="str">
        <f t="shared" si="12"/>
        <v>Faria Lima</v>
      </c>
      <c r="J60" s="5">
        <f t="shared" si="3"/>
        <v>2529</v>
      </c>
      <c r="K60" s="3">
        <f t="shared" si="13"/>
        <v>58</v>
      </c>
      <c r="L60" s="5" t="str">
        <f t="shared" si="14"/>
        <v>Butantã</v>
      </c>
      <c r="M60" s="5">
        <v>3869</v>
      </c>
    </row>
    <row r="61" spans="1:13" x14ac:dyDescent="0.3">
      <c r="A61" s="3">
        <v>4</v>
      </c>
      <c r="B61" s="8" t="s">
        <v>69</v>
      </c>
      <c r="C61" s="5" t="s">
        <v>70</v>
      </c>
      <c r="D61" s="3">
        <f t="shared" si="2"/>
        <v>60</v>
      </c>
      <c r="E61" s="5" t="s">
        <v>75</v>
      </c>
      <c r="F61" s="19">
        <v>-23.567433999999999</v>
      </c>
      <c r="G61" s="19">
        <v>-46.693258000000007</v>
      </c>
      <c r="H61" s="3">
        <f t="shared" si="0"/>
        <v>61</v>
      </c>
      <c r="I61" s="5" t="str">
        <f t="shared" si="12"/>
        <v>Fradique Coutinho</v>
      </c>
      <c r="J61" s="5">
        <f t="shared" si="3"/>
        <v>1521</v>
      </c>
      <c r="K61" s="3">
        <f t="shared" si="13"/>
        <v>59</v>
      </c>
      <c r="L61" s="5" t="str">
        <f t="shared" si="14"/>
        <v>Pinheiros</v>
      </c>
      <c r="M61" s="5">
        <v>2529</v>
      </c>
    </row>
    <row r="62" spans="1:13" x14ac:dyDescent="0.3">
      <c r="A62" s="3">
        <v>4</v>
      </c>
      <c r="B62" s="8" t="s">
        <v>69</v>
      </c>
      <c r="C62" s="5" t="s">
        <v>70</v>
      </c>
      <c r="D62" s="3">
        <f t="shared" si="2"/>
        <v>61</v>
      </c>
      <c r="E62" s="5" t="s">
        <v>76</v>
      </c>
      <c r="F62" s="19">
        <v>-23.566167199999999</v>
      </c>
      <c r="G62" s="19">
        <v>-46.684227200000002</v>
      </c>
      <c r="H62" s="3">
        <f t="shared" si="0"/>
        <v>62</v>
      </c>
      <c r="I62" s="5" t="str">
        <f t="shared" si="12"/>
        <v>Oscar Freire</v>
      </c>
      <c r="J62" s="5">
        <f t="shared" si="3"/>
        <v>1963</v>
      </c>
      <c r="K62" s="3">
        <f t="shared" si="13"/>
        <v>60</v>
      </c>
      <c r="L62" s="5" t="str">
        <f t="shared" si="14"/>
        <v>Faria Lima</v>
      </c>
      <c r="M62" s="5">
        <v>1521</v>
      </c>
    </row>
    <row r="63" spans="1:13" x14ac:dyDescent="0.3">
      <c r="A63" s="3">
        <v>4</v>
      </c>
      <c r="B63" s="8" t="s">
        <v>69</v>
      </c>
      <c r="C63" s="5" t="s">
        <v>70</v>
      </c>
      <c r="D63" s="3">
        <f t="shared" si="2"/>
        <v>62</v>
      </c>
      <c r="E63" s="5" t="s">
        <v>77</v>
      </c>
      <c r="F63" s="19">
        <v>-23.560862700000001</v>
      </c>
      <c r="G63" s="19">
        <v>-46.672004000000001</v>
      </c>
      <c r="H63" s="3">
        <f t="shared" si="0"/>
        <v>63</v>
      </c>
      <c r="I63" s="5" t="str">
        <f>E64</f>
        <v>Paulista</v>
      </c>
      <c r="J63" s="5">
        <f>M64</f>
        <v>3596</v>
      </c>
      <c r="K63" s="3">
        <f t="shared" si="13"/>
        <v>61</v>
      </c>
      <c r="L63" s="5" t="str">
        <f t="shared" si="14"/>
        <v>Fradique Coutinho</v>
      </c>
      <c r="M63" s="5">
        <v>1963</v>
      </c>
    </row>
    <row r="64" spans="1:13" x14ac:dyDescent="0.3">
      <c r="A64" s="3">
        <v>4</v>
      </c>
      <c r="B64" s="8" t="s">
        <v>69</v>
      </c>
      <c r="C64" s="5" t="s">
        <v>70</v>
      </c>
      <c r="D64" s="3">
        <f t="shared" si="2"/>
        <v>63</v>
      </c>
      <c r="E64" s="5" t="s">
        <v>78</v>
      </c>
      <c r="F64" s="19">
        <v>-23.555276299999999</v>
      </c>
      <c r="G64" s="19">
        <v>-46.662038799999998</v>
      </c>
      <c r="H64" s="3">
        <f t="shared" si="0"/>
        <v>64</v>
      </c>
      <c r="I64" s="5" t="str">
        <f>E65</f>
        <v>Higienópolis-Mackenzie</v>
      </c>
      <c r="J64" s="5">
        <f>M65</f>
        <v>2170</v>
      </c>
      <c r="K64" s="3">
        <f t="shared" si="13"/>
        <v>62</v>
      </c>
      <c r="L64" s="5" t="str">
        <f>E63</f>
        <v>Oscar Freire</v>
      </c>
      <c r="M64" s="5">
        <v>3596</v>
      </c>
    </row>
    <row r="65" spans="1:13" x14ac:dyDescent="0.3">
      <c r="A65" s="3">
        <v>4</v>
      </c>
      <c r="B65" s="8" t="s">
        <v>69</v>
      </c>
      <c r="C65" s="5" t="s">
        <v>70</v>
      </c>
      <c r="D65" s="3">
        <f t="shared" si="2"/>
        <v>64</v>
      </c>
      <c r="E65" s="5" t="s">
        <v>79</v>
      </c>
      <c r="F65" s="19">
        <v>-23.5489657</v>
      </c>
      <c r="G65" s="19">
        <v>-46.652233099999997</v>
      </c>
      <c r="H65" s="3">
        <f t="shared" si="0"/>
        <v>65</v>
      </c>
      <c r="I65" s="5" t="str">
        <f t="shared" si="12"/>
        <v>República</v>
      </c>
      <c r="J65" s="5">
        <f t="shared" si="3"/>
        <v>1127</v>
      </c>
      <c r="K65" s="3">
        <f t="shared" si="13"/>
        <v>63</v>
      </c>
      <c r="L65" s="5" t="str">
        <f>E64</f>
        <v>Paulista</v>
      </c>
      <c r="M65" s="5">
        <v>2170</v>
      </c>
    </row>
    <row r="66" spans="1:13" x14ac:dyDescent="0.3">
      <c r="A66" s="3">
        <v>4</v>
      </c>
      <c r="B66" s="8" t="s">
        <v>69</v>
      </c>
      <c r="C66" s="5" t="s">
        <v>70</v>
      </c>
      <c r="D66" s="3">
        <f t="shared" si="2"/>
        <v>65</v>
      </c>
      <c r="E66" s="5" t="s">
        <v>55</v>
      </c>
      <c r="F66" s="19">
        <v>-23.5442197113621</v>
      </c>
      <c r="G66" s="19">
        <v>-46.6427599944655</v>
      </c>
      <c r="H66" s="3">
        <f t="shared" ref="H66:H129" si="15">INDEX(D66:D265, MATCH(I66, E66:E265, 0))</f>
        <v>66</v>
      </c>
      <c r="I66" s="5" t="str">
        <f t="shared" si="12"/>
        <v>Luz</v>
      </c>
      <c r="J66" s="5">
        <f t="shared" si="3"/>
        <v>1339</v>
      </c>
      <c r="K66" s="3">
        <f t="shared" ref="K66:K67" si="16">INDEX(D65:D264, MATCH(L66, E65:E264, 0))</f>
        <v>64</v>
      </c>
      <c r="L66" s="5" t="str">
        <f t="shared" si="14"/>
        <v>Higienópolis-Mackenzie</v>
      </c>
      <c r="M66" s="5">
        <v>1127</v>
      </c>
    </row>
    <row r="67" spans="1:13" x14ac:dyDescent="0.3">
      <c r="A67" s="3">
        <v>4</v>
      </c>
      <c r="B67" s="8" t="s">
        <v>69</v>
      </c>
      <c r="C67" s="5" t="s">
        <v>70</v>
      </c>
      <c r="D67" s="3">
        <f t="shared" ref="D67:D130" si="17">D66+1</f>
        <v>66</v>
      </c>
      <c r="E67" s="5" t="s">
        <v>23</v>
      </c>
      <c r="F67" s="19">
        <v>-23.536464299999999</v>
      </c>
      <c r="G67" s="19">
        <v>-46.634270699999988</v>
      </c>
      <c r="H67" s="3"/>
      <c r="I67" s="5"/>
      <c r="J67" s="5">
        <f t="shared" ref="J67:J130" si="18">M68</f>
        <v>0</v>
      </c>
      <c r="K67" s="3">
        <f t="shared" si="16"/>
        <v>65</v>
      </c>
      <c r="L67" s="5" t="str">
        <f t="shared" si="14"/>
        <v>República</v>
      </c>
      <c r="M67" s="5">
        <v>1339</v>
      </c>
    </row>
    <row r="68" spans="1:13" x14ac:dyDescent="0.3">
      <c r="A68" s="3">
        <v>5</v>
      </c>
      <c r="B68" s="9" t="s">
        <v>80</v>
      </c>
      <c r="C68" s="5" t="s">
        <v>81</v>
      </c>
      <c r="D68" s="3">
        <f t="shared" si="17"/>
        <v>67</v>
      </c>
      <c r="E68" s="5" t="s">
        <v>82</v>
      </c>
      <c r="F68" s="19">
        <v>-23.6593546</v>
      </c>
      <c r="G68" s="19">
        <v>-46.7680936</v>
      </c>
      <c r="H68" s="3">
        <f t="shared" si="15"/>
        <v>68</v>
      </c>
      <c r="I68" s="5" t="str">
        <f t="shared" ref="I68:I83" si="19">E69</f>
        <v>Campo Limpo</v>
      </c>
      <c r="J68" s="5">
        <f t="shared" si="18"/>
        <v>2182</v>
      </c>
      <c r="K68" s="3"/>
      <c r="L68" s="5"/>
      <c r="M68" s="5">
        <v>0</v>
      </c>
    </row>
    <row r="69" spans="1:13" x14ac:dyDescent="0.3">
      <c r="A69" s="3">
        <v>5</v>
      </c>
      <c r="B69" s="9" t="s">
        <v>80</v>
      </c>
      <c r="C69" s="5" t="s">
        <v>81</v>
      </c>
      <c r="D69" s="3">
        <f t="shared" si="17"/>
        <v>68</v>
      </c>
      <c r="E69" s="5" t="s">
        <v>83</v>
      </c>
      <c r="F69" s="19">
        <v>-23.649210700000001</v>
      </c>
      <c r="G69" s="19">
        <v>-46.758910499999999</v>
      </c>
      <c r="H69" s="3">
        <f t="shared" si="15"/>
        <v>69</v>
      </c>
      <c r="I69" s="5" t="str">
        <f t="shared" si="19"/>
        <v>Vila das Belezas</v>
      </c>
      <c r="J69" s="5">
        <f t="shared" si="18"/>
        <v>2166</v>
      </c>
      <c r="K69" s="3">
        <f t="shared" ref="K69:K84" si="20">INDEX(D68:D267, MATCH(L69, E68:E267, 0))</f>
        <v>67</v>
      </c>
      <c r="L69" s="5" t="str">
        <f t="shared" ref="L69:L84" si="21">E68</f>
        <v>Capão Redondo</v>
      </c>
      <c r="M69" s="5">
        <v>2182</v>
      </c>
    </row>
    <row r="70" spans="1:13" x14ac:dyDescent="0.3">
      <c r="A70" s="3">
        <v>5</v>
      </c>
      <c r="B70" s="9" t="s">
        <v>80</v>
      </c>
      <c r="C70" s="5" t="s">
        <v>81</v>
      </c>
      <c r="D70" s="3">
        <f t="shared" si="17"/>
        <v>69</v>
      </c>
      <c r="E70" s="5" t="s">
        <v>84</v>
      </c>
      <c r="F70" s="19">
        <v>-23.640237299999999</v>
      </c>
      <c r="G70" s="19">
        <v>-46.745653099999998</v>
      </c>
      <c r="H70" s="3">
        <f t="shared" si="15"/>
        <v>70</v>
      </c>
      <c r="I70" s="5" t="str">
        <f t="shared" si="19"/>
        <v>Giovanni Gronchi</v>
      </c>
      <c r="J70" s="5">
        <f t="shared" si="18"/>
        <v>5872</v>
      </c>
      <c r="K70" s="3">
        <f t="shared" si="20"/>
        <v>68</v>
      </c>
      <c r="L70" s="5" t="str">
        <f t="shared" si="21"/>
        <v>Campo Limpo</v>
      </c>
      <c r="M70" s="5">
        <v>2166</v>
      </c>
    </row>
    <row r="71" spans="1:13" x14ac:dyDescent="0.3">
      <c r="A71" s="3">
        <v>5</v>
      </c>
      <c r="B71" s="9" t="s">
        <v>80</v>
      </c>
      <c r="C71" s="5" t="s">
        <v>81</v>
      </c>
      <c r="D71" s="3">
        <f t="shared" si="17"/>
        <v>70</v>
      </c>
      <c r="E71" s="5" t="s">
        <v>85</v>
      </c>
      <c r="F71" s="19">
        <v>-23.643957199999999</v>
      </c>
      <c r="G71" s="19">
        <v>-46.734091799999987</v>
      </c>
      <c r="H71" s="3">
        <f t="shared" si="15"/>
        <v>71</v>
      </c>
      <c r="I71" s="5" t="str">
        <f t="shared" si="19"/>
        <v>Santo Amaro</v>
      </c>
      <c r="J71" s="5">
        <f t="shared" si="18"/>
        <v>9820</v>
      </c>
      <c r="K71" s="3">
        <f t="shared" si="20"/>
        <v>69</v>
      </c>
      <c r="L71" s="5" t="str">
        <f t="shared" si="21"/>
        <v>Vila das Belezas</v>
      </c>
      <c r="M71" s="5">
        <v>5872</v>
      </c>
    </row>
    <row r="72" spans="1:13" x14ac:dyDescent="0.3">
      <c r="A72" s="3">
        <v>5</v>
      </c>
      <c r="B72" s="9" t="s">
        <v>80</v>
      </c>
      <c r="C72" s="5" t="s">
        <v>81</v>
      </c>
      <c r="D72" s="3">
        <f t="shared" si="17"/>
        <v>71</v>
      </c>
      <c r="E72" s="5" t="s">
        <v>86</v>
      </c>
      <c r="F72" s="19">
        <v>-23.656120000000001</v>
      </c>
      <c r="G72" s="19">
        <v>-46.719250000000002</v>
      </c>
      <c r="H72" s="3">
        <f t="shared" si="15"/>
        <v>72</v>
      </c>
      <c r="I72" s="5" t="str">
        <f t="shared" si="19"/>
        <v>Largo Treze</v>
      </c>
      <c r="J72" s="5">
        <f t="shared" si="18"/>
        <v>8620</v>
      </c>
      <c r="K72" s="3">
        <f t="shared" si="20"/>
        <v>70</v>
      </c>
      <c r="L72" s="5" t="str">
        <f t="shared" si="21"/>
        <v>Giovanni Gronchi</v>
      </c>
      <c r="M72" s="5">
        <v>9820</v>
      </c>
    </row>
    <row r="73" spans="1:13" x14ac:dyDescent="0.3">
      <c r="A73" s="3">
        <v>5</v>
      </c>
      <c r="B73" s="9" t="s">
        <v>80</v>
      </c>
      <c r="C73" s="5" t="s">
        <v>81</v>
      </c>
      <c r="D73" s="3">
        <f t="shared" si="17"/>
        <v>72</v>
      </c>
      <c r="E73" s="5" t="s">
        <v>87</v>
      </c>
      <c r="F73" s="19">
        <v>-23.654547000000001</v>
      </c>
      <c r="G73" s="19">
        <v>-46.710867299999997</v>
      </c>
      <c r="H73" s="3">
        <f t="shared" si="15"/>
        <v>73</v>
      </c>
      <c r="I73" s="5" t="str">
        <f t="shared" si="19"/>
        <v>Adolfo Pinheiro</v>
      </c>
      <c r="J73" s="5">
        <f t="shared" si="18"/>
        <v>2661</v>
      </c>
      <c r="K73" s="3">
        <f t="shared" si="20"/>
        <v>71</v>
      </c>
      <c r="L73" s="5" t="str">
        <f t="shared" si="21"/>
        <v>Santo Amaro</v>
      </c>
      <c r="M73" s="5">
        <v>8620</v>
      </c>
    </row>
    <row r="74" spans="1:13" x14ac:dyDescent="0.3">
      <c r="A74" s="3">
        <v>5</v>
      </c>
      <c r="B74" s="9" t="s">
        <v>80</v>
      </c>
      <c r="C74" s="5" t="s">
        <v>81</v>
      </c>
      <c r="D74" s="3">
        <f t="shared" si="17"/>
        <v>73</v>
      </c>
      <c r="E74" s="5" t="s">
        <v>88</v>
      </c>
      <c r="F74" s="19">
        <v>-23.649991</v>
      </c>
      <c r="G74" s="19">
        <v>-46.704315100000002</v>
      </c>
      <c r="H74" s="3">
        <f t="shared" si="15"/>
        <v>74</v>
      </c>
      <c r="I74" s="5" t="str">
        <f t="shared" si="19"/>
        <v>Alto da Boa Vista</v>
      </c>
      <c r="J74" s="5">
        <f t="shared" si="18"/>
        <v>1372</v>
      </c>
      <c r="K74" s="3">
        <f t="shared" si="20"/>
        <v>72</v>
      </c>
      <c r="L74" s="5" t="str">
        <f t="shared" si="21"/>
        <v>Largo Treze</v>
      </c>
      <c r="M74" s="5">
        <v>2661</v>
      </c>
    </row>
    <row r="75" spans="1:13" x14ac:dyDescent="0.3">
      <c r="A75" s="3">
        <v>5</v>
      </c>
      <c r="B75" s="9" t="s">
        <v>80</v>
      </c>
      <c r="C75" s="5" t="s">
        <v>81</v>
      </c>
      <c r="D75" s="3">
        <f t="shared" si="17"/>
        <v>74</v>
      </c>
      <c r="E75" s="5" t="s">
        <v>89</v>
      </c>
      <c r="F75" s="19">
        <v>-23.641448400000002</v>
      </c>
      <c r="G75" s="19">
        <v>-46.6990154</v>
      </c>
      <c r="H75" s="3">
        <f t="shared" si="15"/>
        <v>75</v>
      </c>
      <c r="I75" s="5" t="str">
        <f t="shared" si="19"/>
        <v>Borba Gato</v>
      </c>
      <c r="J75" s="5">
        <f t="shared" si="18"/>
        <v>1099</v>
      </c>
      <c r="K75" s="3">
        <f t="shared" si="20"/>
        <v>73</v>
      </c>
      <c r="L75" s="5" t="str">
        <f t="shared" si="21"/>
        <v>Adolfo Pinheiro</v>
      </c>
      <c r="M75" s="5">
        <v>1372</v>
      </c>
    </row>
    <row r="76" spans="1:13" x14ac:dyDescent="0.3">
      <c r="A76" s="3">
        <v>5</v>
      </c>
      <c r="B76" s="9" t="s">
        <v>80</v>
      </c>
      <c r="C76" s="5" t="s">
        <v>81</v>
      </c>
      <c r="D76" s="3">
        <f t="shared" si="17"/>
        <v>75</v>
      </c>
      <c r="E76" s="5" t="s">
        <v>90</v>
      </c>
      <c r="F76" s="19">
        <v>-23.633406300000001</v>
      </c>
      <c r="G76" s="19">
        <v>-46.692832299999999</v>
      </c>
      <c r="H76" s="3">
        <f t="shared" si="15"/>
        <v>76</v>
      </c>
      <c r="I76" s="5" t="str">
        <f t="shared" si="19"/>
        <v>Brooklin</v>
      </c>
      <c r="J76" s="5">
        <f t="shared" si="18"/>
        <v>978</v>
      </c>
      <c r="K76" s="3">
        <f t="shared" si="20"/>
        <v>74</v>
      </c>
      <c r="L76" s="5" t="str">
        <f t="shared" si="21"/>
        <v>Alto da Boa Vista</v>
      </c>
      <c r="M76" s="5">
        <v>1099</v>
      </c>
    </row>
    <row r="77" spans="1:13" x14ac:dyDescent="0.3">
      <c r="A77" s="3">
        <v>5</v>
      </c>
      <c r="B77" s="9" t="s">
        <v>80</v>
      </c>
      <c r="C77" s="5" t="s">
        <v>81</v>
      </c>
      <c r="D77" s="3">
        <f t="shared" si="17"/>
        <v>76</v>
      </c>
      <c r="E77" s="5" t="s">
        <v>91</v>
      </c>
      <c r="F77" s="19">
        <v>-23.6262966</v>
      </c>
      <c r="G77" s="19">
        <v>-46.687925</v>
      </c>
      <c r="H77" s="3">
        <f t="shared" si="15"/>
        <v>77</v>
      </c>
      <c r="I77" s="5" t="str">
        <f t="shared" si="19"/>
        <v>Campo Belo</v>
      </c>
      <c r="J77" s="5">
        <f t="shared" si="18"/>
        <v>2746</v>
      </c>
      <c r="K77" s="3">
        <f t="shared" si="20"/>
        <v>75</v>
      </c>
      <c r="L77" s="5" t="str">
        <f t="shared" si="21"/>
        <v>Borba Gato</v>
      </c>
      <c r="M77" s="5">
        <v>978</v>
      </c>
    </row>
    <row r="78" spans="1:13" x14ac:dyDescent="0.3">
      <c r="A78" s="3">
        <v>5</v>
      </c>
      <c r="B78" s="9" t="s">
        <v>80</v>
      </c>
      <c r="C78" s="5" t="s">
        <v>81</v>
      </c>
      <c r="D78" s="3">
        <f t="shared" si="17"/>
        <v>77</v>
      </c>
      <c r="E78" s="5" t="s">
        <v>92</v>
      </c>
      <c r="F78" s="19">
        <v>-23.618506700000001</v>
      </c>
      <c r="G78" s="19">
        <v>-46.682108700000001</v>
      </c>
      <c r="H78" s="3">
        <f t="shared" si="15"/>
        <v>78</v>
      </c>
      <c r="I78" s="5" t="str">
        <f t="shared" si="19"/>
        <v>Eucaliptos</v>
      </c>
      <c r="J78" s="5">
        <f t="shared" si="18"/>
        <v>3883</v>
      </c>
      <c r="K78" s="3">
        <f t="shared" si="20"/>
        <v>76</v>
      </c>
      <c r="L78" s="5" t="str">
        <f t="shared" si="21"/>
        <v>Brooklin</v>
      </c>
      <c r="M78" s="5">
        <v>2746</v>
      </c>
    </row>
    <row r="79" spans="1:13" x14ac:dyDescent="0.3">
      <c r="A79" s="3">
        <v>5</v>
      </c>
      <c r="B79" s="9" t="s">
        <v>80</v>
      </c>
      <c r="C79" s="5" t="s">
        <v>81</v>
      </c>
      <c r="D79" s="3">
        <f t="shared" si="17"/>
        <v>78</v>
      </c>
      <c r="E79" s="5" t="s">
        <v>93</v>
      </c>
      <c r="F79" s="19">
        <v>-23.609650500000001</v>
      </c>
      <c r="G79" s="19">
        <v>-46.668391300000003</v>
      </c>
      <c r="H79" s="3">
        <f t="shared" si="15"/>
        <v>79</v>
      </c>
      <c r="I79" s="5" t="str">
        <f t="shared" si="19"/>
        <v>Moema</v>
      </c>
      <c r="J79" s="5">
        <f t="shared" si="18"/>
        <v>1490</v>
      </c>
      <c r="K79" s="3">
        <f t="shared" si="20"/>
        <v>77</v>
      </c>
      <c r="L79" s="5" t="str">
        <f t="shared" si="21"/>
        <v>Campo Belo</v>
      </c>
      <c r="M79" s="5">
        <v>3883</v>
      </c>
    </row>
    <row r="80" spans="1:13" x14ac:dyDescent="0.3">
      <c r="A80" s="3">
        <v>5</v>
      </c>
      <c r="B80" s="9" t="s">
        <v>80</v>
      </c>
      <c r="C80" s="5" t="s">
        <v>81</v>
      </c>
      <c r="D80" s="3">
        <f t="shared" si="17"/>
        <v>79</v>
      </c>
      <c r="E80" s="5" t="s">
        <v>94</v>
      </c>
      <c r="F80" s="19">
        <v>-23.603742120025501</v>
      </c>
      <c r="G80" s="19">
        <v>-46.661995699689299</v>
      </c>
      <c r="H80" s="3">
        <f t="shared" si="15"/>
        <v>80</v>
      </c>
      <c r="I80" s="5" t="str">
        <f t="shared" si="19"/>
        <v>AACD-Servidor</v>
      </c>
      <c r="J80" s="5">
        <f t="shared" si="18"/>
        <v>1870</v>
      </c>
      <c r="K80" s="3">
        <f t="shared" si="20"/>
        <v>78</v>
      </c>
      <c r="L80" s="5" t="str">
        <f t="shared" si="21"/>
        <v>Eucaliptos</v>
      </c>
      <c r="M80" s="5">
        <v>1490</v>
      </c>
    </row>
    <row r="81" spans="1:13" x14ac:dyDescent="0.3">
      <c r="A81" s="3">
        <v>5</v>
      </c>
      <c r="B81" s="9" t="s">
        <v>80</v>
      </c>
      <c r="C81" s="5" t="s">
        <v>81</v>
      </c>
      <c r="D81" s="3">
        <f t="shared" si="17"/>
        <v>80</v>
      </c>
      <c r="E81" s="5" t="s">
        <v>95</v>
      </c>
      <c r="F81" s="19">
        <v>-23.597304557019299</v>
      </c>
      <c r="G81" s="19">
        <v>-46.652249213479003</v>
      </c>
      <c r="H81" s="3">
        <f t="shared" si="15"/>
        <v>81</v>
      </c>
      <c r="I81" s="5" t="str">
        <f t="shared" si="19"/>
        <v>Hospital São Paulo</v>
      </c>
      <c r="J81" s="5">
        <f t="shared" si="18"/>
        <v>700</v>
      </c>
      <c r="K81" s="3">
        <f t="shared" si="20"/>
        <v>79</v>
      </c>
      <c r="L81" s="5" t="str">
        <f t="shared" si="21"/>
        <v>Moema</v>
      </c>
      <c r="M81" s="5">
        <v>1870</v>
      </c>
    </row>
    <row r="82" spans="1:13" x14ac:dyDescent="0.3">
      <c r="A82" s="3">
        <v>5</v>
      </c>
      <c r="B82" s="9" t="s">
        <v>80</v>
      </c>
      <c r="C82" s="5" t="s">
        <v>81</v>
      </c>
      <c r="D82" s="3">
        <f t="shared" si="17"/>
        <v>81</v>
      </c>
      <c r="E82" s="5" t="s">
        <v>96</v>
      </c>
      <c r="F82" s="19">
        <v>-23.5983117</v>
      </c>
      <c r="G82" s="19">
        <v>-46.645577699999997</v>
      </c>
      <c r="H82" s="3">
        <f t="shared" si="15"/>
        <v>82</v>
      </c>
      <c r="I82" s="5" t="str">
        <f t="shared" si="19"/>
        <v>Santa Cruz</v>
      </c>
      <c r="J82" s="5">
        <f t="shared" si="18"/>
        <v>1139</v>
      </c>
      <c r="K82" s="3">
        <f t="shared" si="20"/>
        <v>80</v>
      </c>
      <c r="L82" s="5" t="str">
        <f t="shared" si="21"/>
        <v>AACD-Servidor</v>
      </c>
      <c r="M82" s="5">
        <v>700</v>
      </c>
    </row>
    <row r="83" spans="1:13" x14ac:dyDescent="0.3">
      <c r="A83" s="3">
        <v>5</v>
      </c>
      <c r="B83" s="9" t="s">
        <v>80</v>
      </c>
      <c r="C83" s="5" t="s">
        <v>81</v>
      </c>
      <c r="D83" s="3">
        <f t="shared" si="17"/>
        <v>82</v>
      </c>
      <c r="E83" s="5" t="s">
        <v>32</v>
      </c>
      <c r="F83" s="19">
        <v>-23.598909299999999</v>
      </c>
      <c r="G83" s="19">
        <v>-46.636833099999997</v>
      </c>
      <c r="H83" s="3">
        <f t="shared" si="15"/>
        <v>83</v>
      </c>
      <c r="I83" s="5" t="str">
        <f t="shared" si="19"/>
        <v>Chácara Klabin</v>
      </c>
      <c r="J83" s="5">
        <f t="shared" si="18"/>
        <v>1638</v>
      </c>
      <c r="K83" s="3">
        <f t="shared" si="20"/>
        <v>81</v>
      </c>
      <c r="L83" s="5" t="str">
        <f t="shared" si="21"/>
        <v>Hospital São Paulo</v>
      </c>
      <c r="M83" s="5">
        <v>1139</v>
      </c>
    </row>
    <row r="84" spans="1:13" x14ac:dyDescent="0.3">
      <c r="A84" s="3">
        <v>5</v>
      </c>
      <c r="B84" s="9" t="s">
        <v>80</v>
      </c>
      <c r="C84" s="5" t="s">
        <v>81</v>
      </c>
      <c r="D84" s="3">
        <f t="shared" si="17"/>
        <v>83</v>
      </c>
      <c r="E84" s="5" t="s">
        <v>45</v>
      </c>
      <c r="F84" s="19">
        <v>-23.5927794237417</v>
      </c>
      <c r="G84" s="19">
        <v>-46.630558046068799</v>
      </c>
      <c r="H84" s="3"/>
      <c r="I84" s="5"/>
      <c r="J84" s="5">
        <f t="shared" si="18"/>
        <v>0</v>
      </c>
      <c r="K84" s="3">
        <f t="shared" si="20"/>
        <v>82</v>
      </c>
      <c r="L84" s="5" t="str">
        <f t="shared" si="21"/>
        <v>Santa Cruz</v>
      </c>
      <c r="M84" s="5">
        <v>1638</v>
      </c>
    </row>
    <row r="85" spans="1:13" x14ac:dyDescent="0.3">
      <c r="A85" s="3">
        <v>7</v>
      </c>
      <c r="B85" s="10" t="s">
        <v>97</v>
      </c>
      <c r="C85" s="5" t="s">
        <v>98</v>
      </c>
      <c r="D85" s="3">
        <f t="shared" si="17"/>
        <v>84</v>
      </c>
      <c r="E85" s="5" t="s">
        <v>23</v>
      </c>
      <c r="F85" s="19">
        <v>-23.536464299999999</v>
      </c>
      <c r="G85" s="19">
        <v>-46.634270699999988</v>
      </c>
      <c r="H85" s="3">
        <f t="shared" si="15"/>
        <v>85</v>
      </c>
      <c r="I85" s="5" t="str">
        <f t="shared" ref="I85:I101" si="22">E86</f>
        <v>Palmeiras-Barra Funda</v>
      </c>
      <c r="J85" s="5">
        <f t="shared" si="18"/>
        <v>7057</v>
      </c>
      <c r="K85" s="3"/>
      <c r="L85" s="5"/>
      <c r="M85" s="5">
        <v>0</v>
      </c>
    </row>
    <row r="86" spans="1:13" x14ac:dyDescent="0.3">
      <c r="A86" s="3">
        <v>7</v>
      </c>
      <c r="B86" s="10" t="s">
        <v>97</v>
      </c>
      <c r="C86" s="5" t="s">
        <v>98</v>
      </c>
      <c r="D86" s="3">
        <f t="shared" si="17"/>
        <v>85</v>
      </c>
      <c r="E86" s="5" t="s">
        <v>52</v>
      </c>
      <c r="F86" s="19">
        <v>-23.5254689</v>
      </c>
      <c r="G86" s="19">
        <v>-46.66742</v>
      </c>
      <c r="H86" s="3">
        <f t="shared" si="15"/>
        <v>86</v>
      </c>
      <c r="I86" s="5" t="str">
        <f t="shared" si="22"/>
        <v>Água Branca</v>
      </c>
      <c r="J86" s="5">
        <f t="shared" si="18"/>
        <v>5401</v>
      </c>
      <c r="K86" s="3">
        <f t="shared" ref="K86:K102" si="23">INDEX(D85:D284, MATCH(L86, E85:E284, 0))</f>
        <v>84</v>
      </c>
      <c r="L86" s="5" t="str">
        <f t="shared" ref="L86:L102" si="24">E85</f>
        <v>Luz</v>
      </c>
      <c r="M86" s="5">
        <v>7057</v>
      </c>
    </row>
    <row r="87" spans="1:13" x14ac:dyDescent="0.3">
      <c r="A87" s="3">
        <v>7</v>
      </c>
      <c r="B87" s="10" t="s">
        <v>97</v>
      </c>
      <c r="C87" s="5" t="s">
        <v>98</v>
      </c>
      <c r="D87" s="3">
        <f t="shared" si="17"/>
        <v>86</v>
      </c>
      <c r="E87" s="5" t="s">
        <v>99</v>
      </c>
      <c r="F87" s="19">
        <v>-23.521368500000001</v>
      </c>
      <c r="G87" s="19">
        <v>-46.688453600000003</v>
      </c>
      <c r="H87" s="3">
        <f t="shared" si="15"/>
        <v>87</v>
      </c>
      <c r="I87" s="5" t="str">
        <f t="shared" si="22"/>
        <v>Lapa</v>
      </c>
      <c r="J87" s="5">
        <f t="shared" si="18"/>
        <v>2344</v>
      </c>
      <c r="K87" s="3">
        <f t="shared" si="23"/>
        <v>85</v>
      </c>
      <c r="L87" s="5" t="str">
        <f t="shared" si="24"/>
        <v>Palmeiras-Barra Funda</v>
      </c>
      <c r="M87" s="5">
        <v>5401</v>
      </c>
    </row>
    <row r="88" spans="1:13" x14ac:dyDescent="0.3">
      <c r="A88" s="3">
        <v>7</v>
      </c>
      <c r="B88" s="10" t="s">
        <v>97</v>
      </c>
      <c r="C88" s="5" t="s">
        <v>98</v>
      </c>
      <c r="D88" s="3">
        <f t="shared" si="17"/>
        <v>87</v>
      </c>
      <c r="E88" s="5" t="s">
        <v>100</v>
      </c>
      <c r="F88" s="19">
        <v>-23.520327000000002</v>
      </c>
      <c r="G88" s="19">
        <v>-46.698954099999987</v>
      </c>
      <c r="H88" s="3">
        <f t="shared" si="15"/>
        <v>88</v>
      </c>
      <c r="I88" s="5" t="str">
        <f t="shared" si="22"/>
        <v>Piqueri</v>
      </c>
      <c r="J88" s="5">
        <f t="shared" si="18"/>
        <v>5123</v>
      </c>
      <c r="K88" s="3">
        <f t="shared" si="23"/>
        <v>86</v>
      </c>
      <c r="L88" s="5" t="str">
        <f t="shared" si="24"/>
        <v>Água Branca</v>
      </c>
      <c r="M88" s="5">
        <v>2344</v>
      </c>
    </row>
    <row r="89" spans="1:13" x14ac:dyDescent="0.3">
      <c r="A89" s="3">
        <v>7</v>
      </c>
      <c r="B89" s="10" t="s">
        <v>97</v>
      </c>
      <c r="C89" s="5" t="s">
        <v>98</v>
      </c>
      <c r="D89" s="3">
        <f t="shared" si="17"/>
        <v>88</v>
      </c>
      <c r="E89" s="5" t="s">
        <v>101</v>
      </c>
      <c r="F89" s="19">
        <v>-23.504008200000001</v>
      </c>
      <c r="G89" s="19">
        <v>-46.714821399999998</v>
      </c>
      <c r="H89" s="3">
        <f t="shared" si="15"/>
        <v>89</v>
      </c>
      <c r="I89" s="5" t="str">
        <f t="shared" si="22"/>
        <v>Pirituba</v>
      </c>
      <c r="J89" s="5">
        <f t="shared" si="18"/>
        <v>2256</v>
      </c>
      <c r="K89" s="3">
        <f t="shared" si="23"/>
        <v>87</v>
      </c>
      <c r="L89" s="5" t="str">
        <f t="shared" si="24"/>
        <v>Lapa</v>
      </c>
      <c r="M89" s="5">
        <v>5123</v>
      </c>
    </row>
    <row r="90" spans="1:13" x14ac:dyDescent="0.3">
      <c r="A90" s="3">
        <v>7</v>
      </c>
      <c r="B90" s="10" t="s">
        <v>97</v>
      </c>
      <c r="C90" s="5" t="s">
        <v>98</v>
      </c>
      <c r="D90" s="3">
        <f t="shared" si="17"/>
        <v>89</v>
      </c>
      <c r="E90" s="5" t="s">
        <v>102</v>
      </c>
      <c r="F90" s="19">
        <v>-23.487978699999999</v>
      </c>
      <c r="G90" s="19">
        <v>-46.726306299999997</v>
      </c>
      <c r="H90" s="3">
        <f t="shared" si="15"/>
        <v>90</v>
      </c>
      <c r="I90" s="5" t="str">
        <f t="shared" si="22"/>
        <v>Vila Clarice</v>
      </c>
      <c r="J90" s="5">
        <f t="shared" si="18"/>
        <v>3746</v>
      </c>
      <c r="K90" s="3">
        <f t="shared" si="23"/>
        <v>88</v>
      </c>
      <c r="L90" s="5" t="str">
        <f t="shared" si="24"/>
        <v>Piqueri</v>
      </c>
      <c r="M90" s="5">
        <v>2256</v>
      </c>
    </row>
    <row r="91" spans="1:13" x14ac:dyDescent="0.3">
      <c r="A91" s="3">
        <v>7</v>
      </c>
      <c r="B91" s="10" t="s">
        <v>97</v>
      </c>
      <c r="C91" s="5" t="s">
        <v>98</v>
      </c>
      <c r="D91" s="3">
        <f t="shared" si="17"/>
        <v>90</v>
      </c>
      <c r="E91" s="5" t="s">
        <v>103</v>
      </c>
      <c r="F91" s="19">
        <v>-23.470074199999999</v>
      </c>
      <c r="G91" s="19">
        <v>-46.744327400000003</v>
      </c>
      <c r="H91" s="3">
        <f t="shared" si="15"/>
        <v>91</v>
      </c>
      <c r="I91" s="5" t="str">
        <f t="shared" si="22"/>
        <v>Jaraguá</v>
      </c>
      <c r="J91" s="5">
        <f t="shared" si="18"/>
        <v>3400</v>
      </c>
      <c r="K91" s="3">
        <f t="shared" si="23"/>
        <v>89</v>
      </c>
      <c r="L91" s="5" t="str">
        <f t="shared" si="24"/>
        <v>Pirituba</v>
      </c>
      <c r="M91" s="5">
        <v>3746</v>
      </c>
    </row>
    <row r="92" spans="1:13" x14ac:dyDescent="0.3">
      <c r="A92" s="3">
        <v>7</v>
      </c>
      <c r="B92" s="10" t="s">
        <v>97</v>
      </c>
      <c r="C92" s="5" t="s">
        <v>98</v>
      </c>
      <c r="D92" s="3">
        <f t="shared" si="17"/>
        <v>91</v>
      </c>
      <c r="E92" s="5" t="s">
        <v>104</v>
      </c>
      <c r="F92" s="19">
        <v>-23.455217340755901</v>
      </c>
      <c r="G92" s="19">
        <v>-46.738671077699301</v>
      </c>
      <c r="H92" s="3">
        <f t="shared" si="15"/>
        <v>92</v>
      </c>
      <c r="I92" s="5" t="str">
        <f t="shared" si="22"/>
        <v>Vila Aurora</v>
      </c>
      <c r="J92" s="5">
        <f t="shared" si="18"/>
        <v>3558</v>
      </c>
      <c r="K92" s="3">
        <f t="shared" si="23"/>
        <v>90</v>
      </c>
      <c r="L92" s="5" t="str">
        <f t="shared" si="24"/>
        <v>Vila Clarice</v>
      </c>
      <c r="M92" s="5">
        <v>3400</v>
      </c>
    </row>
    <row r="93" spans="1:13" x14ac:dyDescent="0.3">
      <c r="A93" s="3">
        <v>7</v>
      </c>
      <c r="B93" s="10" t="s">
        <v>97</v>
      </c>
      <c r="C93" s="5" t="s">
        <v>98</v>
      </c>
      <c r="D93" s="3">
        <f t="shared" si="17"/>
        <v>92</v>
      </c>
      <c r="E93" s="5" t="s">
        <v>105</v>
      </c>
      <c r="F93" s="19">
        <v>-23.437632900000001</v>
      </c>
      <c r="G93" s="19">
        <v>-46.747307199999987</v>
      </c>
      <c r="H93" s="3">
        <f t="shared" si="15"/>
        <v>93</v>
      </c>
      <c r="I93" s="5" t="str">
        <f t="shared" si="22"/>
        <v>Perus</v>
      </c>
      <c r="J93" s="5">
        <f t="shared" si="18"/>
        <v>10424</v>
      </c>
      <c r="K93" s="3">
        <f t="shared" si="23"/>
        <v>91</v>
      </c>
      <c r="L93" s="5" t="str">
        <f t="shared" si="24"/>
        <v>Jaraguá</v>
      </c>
      <c r="M93" s="5">
        <v>3558</v>
      </c>
    </row>
    <row r="94" spans="1:13" x14ac:dyDescent="0.3">
      <c r="A94" s="3">
        <v>7</v>
      </c>
      <c r="B94" s="10" t="s">
        <v>97</v>
      </c>
      <c r="C94" s="5" t="s">
        <v>98</v>
      </c>
      <c r="D94" s="3">
        <f t="shared" si="17"/>
        <v>93</v>
      </c>
      <c r="E94" s="5" t="s">
        <v>106</v>
      </c>
      <c r="F94" s="19">
        <v>-23.405096011766901</v>
      </c>
      <c r="G94" s="19">
        <v>-46.753540400260498</v>
      </c>
      <c r="H94" s="3">
        <f t="shared" si="15"/>
        <v>94</v>
      </c>
      <c r="I94" s="5" t="str">
        <f t="shared" si="22"/>
        <v>Caieiras</v>
      </c>
      <c r="J94" s="5">
        <f t="shared" si="18"/>
        <v>6534</v>
      </c>
      <c r="K94" s="3">
        <f t="shared" si="23"/>
        <v>92</v>
      </c>
      <c r="L94" s="5" t="str">
        <f t="shared" si="24"/>
        <v>Vila Aurora</v>
      </c>
      <c r="M94" s="5">
        <v>10424</v>
      </c>
    </row>
    <row r="95" spans="1:13" x14ac:dyDescent="0.3">
      <c r="A95" s="3">
        <v>7</v>
      </c>
      <c r="B95" s="10" t="s">
        <v>97</v>
      </c>
      <c r="C95" s="5" t="s">
        <v>98</v>
      </c>
      <c r="D95" s="3">
        <f t="shared" si="17"/>
        <v>94</v>
      </c>
      <c r="E95" s="5" t="s">
        <v>107</v>
      </c>
      <c r="F95" s="19">
        <v>-23.366226600000001</v>
      </c>
      <c r="G95" s="19">
        <v>-46.751526899999988</v>
      </c>
      <c r="H95" s="3">
        <f t="shared" si="15"/>
        <v>95</v>
      </c>
      <c r="I95" s="5" t="str">
        <f t="shared" si="22"/>
        <v>Franco da Rocha</v>
      </c>
      <c r="J95" s="5">
        <f t="shared" si="18"/>
        <v>8040</v>
      </c>
      <c r="K95" s="3">
        <f t="shared" si="23"/>
        <v>93</v>
      </c>
      <c r="L95" s="5" t="str">
        <f t="shared" si="24"/>
        <v>Perus</v>
      </c>
      <c r="M95" s="5">
        <v>6534</v>
      </c>
    </row>
    <row r="96" spans="1:13" x14ac:dyDescent="0.3">
      <c r="A96" s="3">
        <v>7</v>
      </c>
      <c r="B96" s="10" t="s">
        <v>97</v>
      </c>
      <c r="C96" s="5" t="s">
        <v>98</v>
      </c>
      <c r="D96" s="3">
        <f t="shared" si="17"/>
        <v>95</v>
      </c>
      <c r="E96" s="5" t="s">
        <v>108</v>
      </c>
      <c r="F96" s="19">
        <v>-23.329680700000001</v>
      </c>
      <c r="G96" s="19">
        <v>-46.726376700000003</v>
      </c>
      <c r="H96" s="3">
        <f t="shared" si="15"/>
        <v>96</v>
      </c>
      <c r="I96" s="5" t="str">
        <f t="shared" si="22"/>
        <v>Baltazar Fidélis</v>
      </c>
      <c r="J96" s="5">
        <f t="shared" si="18"/>
        <v>3895</v>
      </c>
      <c r="K96" s="3">
        <f t="shared" si="23"/>
        <v>94</v>
      </c>
      <c r="L96" s="5" t="str">
        <f t="shared" si="24"/>
        <v>Caieiras</v>
      </c>
      <c r="M96" s="5">
        <v>8040</v>
      </c>
    </row>
    <row r="97" spans="1:13" x14ac:dyDescent="0.3">
      <c r="A97" s="3">
        <v>7</v>
      </c>
      <c r="B97" s="10" t="s">
        <v>97</v>
      </c>
      <c r="C97" s="5" t="s">
        <v>98</v>
      </c>
      <c r="D97" s="3">
        <f t="shared" si="17"/>
        <v>96</v>
      </c>
      <c r="E97" s="5" t="s">
        <v>109</v>
      </c>
      <c r="F97" s="19">
        <v>-23.310059599999999</v>
      </c>
      <c r="G97" s="19">
        <v>-46.723824499999999</v>
      </c>
      <c r="H97" s="3">
        <f t="shared" si="15"/>
        <v>97</v>
      </c>
      <c r="I97" s="5" t="str">
        <f t="shared" si="22"/>
        <v>Francisco Morato</v>
      </c>
      <c r="J97" s="5">
        <f t="shared" si="18"/>
        <v>5589</v>
      </c>
      <c r="K97" s="3">
        <f t="shared" si="23"/>
        <v>95</v>
      </c>
      <c r="L97" s="5" t="str">
        <f t="shared" si="24"/>
        <v>Franco da Rocha</v>
      </c>
      <c r="M97" s="5">
        <v>3895</v>
      </c>
    </row>
    <row r="98" spans="1:13" x14ac:dyDescent="0.3">
      <c r="A98" s="3">
        <v>7</v>
      </c>
      <c r="B98" s="10" t="s">
        <v>97</v>
      </c>
      <c r="C98" s="5" t="s">
        <v>98</v>
      </c>
      <c r="D98" s="3">
        <f t="shared" si="17"/>
        <v>97</v>
      </c>
      <c r="E98" s="5" t="s">
        <v>110</v>
      </c>
      <c r="F98" s="19">
        <v>-23.2825755</v>
      </c>
      <c r="G98" s="19">
        <v>-46.742267299999988</v>
      </c>
      <c r="H98" s="3">
        <f t="shared" si="15"/>
        <v>98</v>
      </c>
      <c r="I98" s="5" t="str">
        <f t="shared" si="22"/>
        <v>Botujuru</v>
      </c>
      <c r="J98" s="5">
        <f t="shared" si="18"/>
        <v>10957</v>
      </c>
      <c r="K98" s="3">
        <f t="shared" si="23"/>
        <v>96</v>
      </c>
      <c r="L98" s="5" t="str">
        <f t="shared" si="24"/>
        <v>Baltazar Fidélis</v>
      </c>
      <c r="M98" s="5">
        <v>5589</v>
      </c>
    </row>
    <row r="99" spans="1:13" x14ac:dyDescent="0.3">
      <c r="A99" s="3">
        <v>7</v>
      </c>
      <c r="B99" s="10" t="s">
        <v>97</v>
      </c>
      <c r="C99" s="5" t="s">
        <v>98</v>
      </c>
      <c r="D99" s="3">
        <f t="shared" si="17"/>
        <v>98</v>
      </c>
      <c r="E99" s="5" t="s">
        <v>111</v>
      </c>
      <c r="F99" s="19">
        <v>-23.236141041216001</v>
      </c>
      <c r="G99" s="19">
        <v>-46.767524558180902</v>
      </c>
      <c r="H99" s="3">
        <f t="shared" si="15"/>
        <v>99</v>
      </c>
      <c r="I99" s="5" t="str">
        <f t="shared" si="22"/>
        <v>Campo Limpo Paulista</v>
      </c>
      <c r="J99" s="5">
        <f t="shared" si="18"/>
        <v>4117</v>
      </c>
      <c r="K99" s="3">
        <f t="shared" si="23"/>
        <v>97</v>
      </c>
      <c r="L99" s="5" t="str">
        <f t="shared" si="24"/>
        <v>Francisco Morato</v>
      </c>
      <c r="M99" s="5">
        <v>10957</v>
      </c>
    </row>
    <row r="100" spans="1:13" x14ac:dyDescent="0.3">
      <c r="A100" s="3">
        <v>7</v>
      </c>
      <c r="B100" s="10" t="s">
        <v>97</v>
      </c>
      <c r="C100" s="5" t="s">
        <v>98</v>
      </c>
      <c r="D100" s="3">
        <f t="shared" si="17"/>
        <v>99</v>
      </c>
      <c r="E100" s="5" t="s">
        <v>112</v>
      </c>
      <c r="F100" s="19">
        <v>-23.206318376402901</v>
      </c>
      <c r="G100" s="19">
        <v>-46.785929916096002</v>
      </c>
      <c r="H100" s="3">
        <f t="shared" si="15"/>
        <v>100</v>
      </c>
      <c r="I100" s="5" t="str">
        <f t="shared" si="22"/>
        <v>Várzea Paulista</v>
      </c>
      <c r="J100" s="5">
        <f t="shared" si="18"/>
        <v>6372</v>
      </c>
      <c r="K100" s="3">
        <f t="shared" si="23"/>
        <v>98</v>
      </c>
      <c r="L100" s="5" t="str">
        <f t="shared" si="24"/>
        <v>Botujuru</v>
      </c>
      <c r="M100" s="5">
        <v>4117</v>
      </c>
    </row>
    <row r="101" spans="1:13" x14ac:dyDescent="0.3">
      <c r="A101" s="3">
        <v>7</v>
      </c>
      <c r="B101" s="10" t="s">
        <v>97</v>
      </c>
      <c r="C101" s="5" t="s">
        <v>98</v>
      </c>
      <c r="D101" s="3">
        <f t="shared" si="17"/>
        <v>100</v>
      </c>
      <c r="E101" s="5" t="s">
        <v>113</v>
      </c>
      <c r="F101" s="19">
        <v>-23.209017258949</v>
      </c>
      <c r="G101" s="19">
        <v>-46.829310644409198</v>
      </c>
      <c r="H101" s="3">
        <f t="shared" si="15"/>
        <v>101</v>
      </c>
      <c r="I101" s="5" t="str">
        <f t="shared" si="22"/>
        <v>Jundiaí</v>
      </c>
      <c r="J101" s="5">
        <f t="shared" si="18"/>
        <v>7990</v>
      </c>
      <c r="K101" s="3">
        <f t="shared" si="23"/>
        <v>99</v>
      </c>
      <c r="L101" s="5" t="str">
        <f t="shared" si="24"/>
        <v>Campo Limpo Paulista</v>
      </c>
      <c r="M101" s="5">
        <v>6372</v>
      </c>
    </row>
    <row r="102" spans="1:13" x14ac:dyDescent="0.3">
      <c r="A102" s="3">
        <v>7</v>
      </c>
      <c r="B102" s="10" t="s">
        <v>97</v>
      </c>
      <c r="C102" s="5" t="s">
        <v>98</v>
      </c>
      <c r="D102" s="3">
        <f t="shared" si="17"/>
        <v>101</v>
      </c>
      <c r="E102" s="5" t="s">
        <v>114</v>
      </c>
      <c r="F102" s="19">
        <v>-23.195211499999999</v>
      </c>
      <c r="G102" s="19">
        <v>-46.872391299999997</v>
      </c>
      <c r="H102" s="3"/>
      <c r="I102" s="5"/>
      <c r="J102" s="5">
        <f t="shared" si="18"/>
        <v>0</v>
      </c>
      <c r="K102" s="3">
        <f t="shared" si="23"/>
        <v>100</v>
      </c>
      <c r="L102" s="5" t="str">
        <f t="shared" si="24"/>
        <v>Várzea Paulista</v>
      </c>
      <c r="M102" s="5">
        <v>7990</v>
      </c>
    </row>
    <row r="103" spans="1:13" x14ac:dyDescent="0.3">
      <c r="A103" s="3">
        <v>8</v>
      </c>
      <c r="B103" s="11" t="s">
        <v>115</v>
      </c>
      <c r="C103" s="5" t="s">
        <v>81</v>
      </c>
      <c r="D103" s="3">
        <f t="shared" si="17"/>
        <v>102</v>
      </c>
      <c r="E103" s="5" t="s">
        <v>116</v>
      </c>
      <c r="F103" s="19">
        <v>-23.534141200000001</v>
      </c>
      <c r="G103" s="19">
        <v>-46.639874599999999</v>
      </c>
      <c r="H103" s="3">
        <f t="shared" si="15"/>
        <v>103</v>
      </c>
      <c r="I103" s="5" t="str">
        <f t="shared" ref="I103:I123" si="25">E104</f>
        <v>Palmeiras-Barra Funda</v>
      </c>
      <c r="J103" s="5">
        <f t="shared" si="18"/>
        <v>4628</v>
      </c>
      <c r="K103" s="3"/>
      <c r="L103" s="5"/>
      <c r="M103" s="5">
        <v>0</v>
      </c>
    </row>
    <row r="104" spans="1:13" x14ac:dyDescent="0.3">
      <c r="A104" s="3">
        <v>8</v>
      </c>
      <c r="B104" s="11" t="s">
        <v>115</v>
      </c>
      <c r="C104" s="5" t="s">
        <v>81</v>
      </c>
      <c r="D104" s="3">
        <f t="shared" si="17"/>
        <v>103</v>
      </c>
      <c r="E104" s="5" t="s">
        <v>52</v>
      </c>
      <c r="F104" s="19">
        <v>-23.5254689</v>
      </c>
      <c r="G104" s="19">
        <v>-46.66742</v>
      </c>
      <c r="H104" s="3">
        <f t="shared" si="15"/>
        <v>104</v>
      </c>
      <c r="I104" s="5" t="str">
        <f t="shared" si="25"/>
        <v>Lapa</v>
      </c>
      <c r="J104" s="5">
        <f t="shared" si="18"/>
        <v>6432</v>
      </c>
      <c r="K104" s="3">
        <f t="shared" ref="K104:K124" si="26">INDEX(D103:D302, MATCH(L104, E103:E302, 0))</f>
        <v>102</v>
      </c>
      <c r="L104" s="5" t="str">
        <f t="shared" ref="L104:L124" si="27">E103</f>
        <v>Júlio Prestes</v>
      </c>
      <c r="M104" s="5">
        <v>4628</v>
      </c>
    </row>
    <row r="105" spans="1:13" x14ac:dyDescent="0.3">
      <c r="A105" s="3">
        <v>8</v>
      </c>
      <c r="B105" s="11" t="s">
        <v>115</v>
      </c>
      <c r="C105" s="5" t="s">
        <v>81</v>
      </c>
      <c r="D105" s="3">
        <f t="shared" si="17"/>
        <v>104</v>
      </c>
      <c r="E105" s="5" t="s">
        <v>100</v>
      </c>
      <c r="F105" s="19">
        <v>-23.520327000000002</v>
      </c>
      <c r="G105" s="19">
        <v>-46.698954099999987</v>
      </c>
      <c r="H105" s="3">
        <f t="shared" si="15"/>
        <v>105</v>
      </c>
      <c r="I105" s="5" t="str">
        <f t="shared" si="25"/>
        <v>Domingos de Moraes</v>
      </c>
      <c r="J105" s="5">
        <f t="shared" si="18"/>
        <v>3820</v>
      </c>
      <c r="K105" s="3">
        <f t="shared" si="26"/>
        <v>103</v>
      </c>
      <c r="L105" s="5" t="str">
        <f t="shared" si="27"/>
        <v>Palmeiras-Barra Funda</v>
      </c>
      <c r="M105" s="5">
        <v>6432</v>
      </c>
    </row>
    <row r="106" spans="1:13" x14ac:dyDescent="0.3">
      <c r="A106" s="3">
        <v>8</v>
      </c>
      <c r="B106" s="11" t="s">
        <v>115</v>
      </c>
      <c r="C106" s="5" t="s">
        <v>81</v>
      </c>
      <c r="D106" s="3">
        <f t="shared" si="17"/>
        <v>105</v>
      </c>
      <c r="E106" s="5" t="s">
        <v>117</v>
      </c>
      <c r="F106" s="19">
        <v>-23.519143400000001</v>
      </c>
      <c r="G106" s="19">
        <v>-46.721583199999998</v>
      </c>
      <c r="H106" s="3">
        <f t="shared" si="15"/>
        <v>106</v>
      </c>
      <c r="I106" s="5" t="str">
        <f t="shared" si="25"/>
        <v>Imperatriz Leopoldina</v>
      </c>
      <c r="J106" s="5">
        <f t="shared" si="18"/>
        <v>2531</v>
      </c>
      <c r="K106" s="3">
        <f t="shared" si="26"/>
        <v>104</v>
      </c>
      <c r="L106" s="5" t="str">
        <f t="shared" si="27"/>
        <v>Lapa</v>
      </c>
      <c r="M106" s="5">
        <v>3820</v>
      </c>
    </row>
    <row r="107" spans="1:13" x14ac:dyDescent="0.3">
      <c r="A107" s="3">
        <v>8</v>
      </c>
      <c r="B107" s="11" t="s">
        <v>115</v>
      </c>
      <c r="C107" s="5" t="s">
        <v>81</v>
      </c>
      <c r="D107" s="3">
        <f t="shared" si="17"/>
        <v>106</v>
      </c>
      <c r="E107" s="5" t="s">
        <v>118</v>
      </c>
      <c r="F107" s="19">
        <v>-23.523773299999998</v>
      </c>
      <c r="G107" s="19">
        <v>-46.737562500000003</v>
      </c>
      <c r="H107" s="3">
        <f t="shared" si="15"/>
        <v>107</v>
      </c>
      <c r="I107" s="5" t="str">
        <f t="shared" si="25"/>
        <v>Presidente Altino</v>
      </c>
      <c r="J107" s="5">
        <f t="shared" si="18"/>
        <v>6668</v>
      </c>
      <c r="K107" s="3">
        <f t="shared" si="26"/>
        <v>105</v>
      </c>
      <c r="L107" s="5" t="str">
        <f t="shared" si="27"/>
        <v>Domingos de Moraes</v>
      </c>
      <c r="M107" s="5">
        <v>2531</v>
      </c>
    </row>
    <row r="108" spans="1:13" x14ac:dyDescent="0.3">
      <c r="A108" s="3">
        <v>8</v>
      </c>
      <c r="B108" s="11" t="s">
        <v>115</v>
      </c>
      <c r="C108" s="5" t="s">
        <v>81</v>
      </c>
      <c r="D108" s="3">
        <f t="shared" si="17"/>
        <v>107</v>
      </c>
      <c r="E108" s="5" t="s">
        <v>119</v>
      </c>
      <c r="F108" s="19">
        <v>-23.53124</v>
      </c>
      <c r="G108" s="19">
        <v>-46.761800000000001</v>
      </c>
      <c r="H108" s="3">
        <f t="shared" si="15"/>
        <v>108</v>
      </c>
      <c r="I108" s="5" t="str">
        <f t="shared" si="25"/>
        <v>Osasco</v>
      </c>
      <c r="J108" s="5">
        <f t="shared" si="18"/>
        <v>4828</v>
      </c>
      <c r="K108" s="3">
        <f t="shared" si="26"/>
        <v>106</v>
      </c>
      <c r="L108" s="5" t="str">
        <f t="shared" si="27"/>
        <v>Imperatriz Leopoldina</v>
      </c>
      <c r="M108" s="5">
        <v>6668</v>
      </c>
    </row>
    <row r="109" spans="1:13" x14ac:dyDescent="0.3">
      <c r="A109" s="3">
        <v>8</v>
      </c>
      <c r="B109" s="11" t="s">
        <v>115</v>
      </c>
      <c r="C109" s="5" t="s">
        <v>81</v>
      </c>
      <c r="D109" s="3">
        <f t="shared" si="17"/>
        <v>108</v>
      </c>
      <c r="E109" s="5" t="s">
        <v>120</v>
      </c>
      <c r="F109" s="19">
        <v>-23.527770400000001</v>
      </c>
      <c r="G109" s="19">
        <v>-46.775927799999998</v>
      </c>
      <c r="H109" s="3">
        <f t="shared" si="15"/>
        <v>109</v>
      </c>
      <c r="I109" s="5" t="str">
        <f t="shared" si="25"/>
        <v>Comandante Sampaio</v>
      </c>
      <c r="J109" s="5">
        <f t="shared" si="18"/>
        <v>4445</v>
      </c>
      <c r="K109" s="3">
        <f t="shared" si="26"/>
        <v>107</v>
      </c>
      <c r="L109" s="5" t="str">
        <f t="shared" si="27"/>
        <v>Presidente Altino</v>
      </c>
      <c r="M109" s="5">
        <v>4828</v>
      </c>
    </row>
    <row r="110" spans="1:13" x14ac:dyDescent="0.3">
      <c r="A110" s="3">
        <v>8</v>
      </c>
      <c r="B110" s="11" t="s">
        <v>115</v>
      </c>
      <c r="C110" s="5" t="s">
        <v>81</v>
      </c>
      <c r="D110" s="3">
        <f t="shared" si="17"/>
        <v>109</v>
      </c>
      <c r="E110" s="5" t="s">
        <v>121</v>
      </c>
      <c r="F110" s="19">
        <v>-23.525708000000002</v>
      </c>
      <c r="G110" s="19">
        <v>-46.795715299999998</v>
      </c>
      <c r="H110" s="3">
        <f t="shared" si="15"/>
        <v>110</v>
      </c>
      <c r="I110" s="5" t="str">
        <f t="shared" si="25"/>
        <v>Quitaúna</v>
      </c>
      <c r="J110" s="5">
        <f t="shared" si="18"/>
        <v>5301</v>
      </c>
      <c r="K110" s="3">
        <f t="shared" si="26"/>
        <v>108</v>
      </c>
      <c r="L110" s="5" t="str">
        <f t="shared" si="27"/>
        <v>Osasco</v>
      </c>
      <c r="M110" s="5">
        <v>4445</v>
      </c>
    </row>
    <row r="111" spans="1:13" x14ac:dyDescent="0.3">
      <c r="A111" s="3">
        <v>8</v>
      </c>
      <c r="B111" s="11" t="s">
        <v>115</v>
      </c>
      <c r="C111" s="5" t="s">
        <v>81</v>
      </c>
      <c r="D111" s="3">
        <f t="shared" si="17"/>
        <v>110</v>
      </c>
      <c r="E111" s="5" t="s">
        <v>122</v>
      </c>
      <c r="F111" s="19">
        <v>-23.5229152</v>
      </c>
      <c r="G111" s="19">
        <v>-46.807198100000001</v>
      </c>
      <c r="H111" s="3">
        <f t="shared" si="15"/>
        <v>111</v>
      </c>
      <c r="I111" s="5" t="str">
        <f t="shared" si="25"/>
        <v>General Miguel Costa</v>
      </c>
      <c r="J111" s="5">
        <f t="shared" si="18"/>
        <v>2643</v>
      </c>
      <c r="K111" s="3">
        <f t="shared" si="26"/>
        <v>109</v>
      </c>
      <c r="L111" s="5" t="str">
        <f t="shared" si="27"/>
        <v>Comandante Sampaio</v>
      </c>
      <c r="M111" s="5">
        <v>5301</v>
      </c>
    </row>
    <row r="112" spans="1:13" x14ac:dyDescent="0.3">
      <c r="A112" s="3">
        <v>8</v>
      </c>
      <c r="B112" s="11" t="s">
        <v>115</v>
      </c>
      <c r="C112" s="5" t="s">
        <v>81</v>
      </c>
      <c r="D112" s="3">
        <f t="shared" si="17"/>
        <v>111</v>
      </c>
      <c r="E112" s="5" t="s">
        <v>123</v>
      </c>
      <c r="F112" s="19">
        <v>-23.523555699999999</v>
      </c>
      <c r="G112" s="19">
        <v>-46.815296199999999</v>
      </c>
      <c r="H112" s="3">
        <f t="shared" si="15"/>
        <v>112</v>
      </c>
      <c r="I112" s="5" t="str">
        <f t="shared" si="25"/>
        <v>Carapicuíba</v>
      </c>
      <c r="J112" s="5">
        <f t="shared" si="18"/>
        <v>3695</v>
      </c>
      <c r="K112" s="3">
        <f t="shared" si="26"/>
        <v>110</v>
      </c>
      <c r="L112" s="5" t="str">
        <f t="shared" si="27"/>
        <v>Quitaúna</v>
      </c>
      <c r="M112" s="5">
        <v>2643</v>
      </c>
    </row>
    <row r="113" spans="1:13" x14ac:dyDescent="0.3">
      <c r="A113" s="3">
        <v>8</v>
      </c>
      <c r="B113" s="11" t="s">
        <v>115</v>
      </c>
      <c r="C113" s="5" t="s">
        <v>81</v>
      </c>
      <c r="D113" s="3">
        <f t="shared" si="17"/>
        <v>112</v>
      </c>
      <c r="E113" s="5" t="s">
        <v>124</v>
      </c>
      <c r="F113" s="19">
        <v>-23.518711499999998</v>
      </c>
      <c r="G113" s="19">
        <v>-46.835649799999999</v>
      </c>
      <c r="H113" s="3">
        <f t="shared" si="15"/>
        <v>113</v>
      </c>
      <c r="I113" s="5" t="str">
        <f t="shared" si="25"/>
        <v>Santa Terezinha</v>
      </c>
      <c r="J113" s="5">
        <f t="shared" si="18"/>
        <v>3284</v>
      </c>
      <c r="K113" s="3">
        <f t="shared" si="26"/>
        <v>111</v>
      </c>
      <c r="L113" s="5" t="str">
        <f t="shared" si="27"/>
        <v>General Miguel Costa</v>
      </c>
      <c r="M113" s="5">
        <v>3695</v>
      </c>
    </row>
    <row r="114" spans="1:13" x14ac:dyDescent="0.3">
      <c r="A114" s="3">
        <v>8</v>
      </c>
      <c r="B114" s="11" t="s">
        <v>115</v>
      </c>
      <c r="C114" s="5" t="s">
        <v>81</v>
      </c>
      <c r="D114" s="3">
        <f t="shared" si="17"/>
        <v>113</v>
      </c>
      <c r="E114" s="5" t="s">
        <v>125</v>
      </c>
      <c r="F114" s="19">
        <v>-23.516570000000002</v>
      </c>
      <c r="G114" s="19">
        <v>-46.847990000000003</v>
      </c>
      <c r="H114" s="3">
        <f t="shared" si="15"/>
        <v>114</v>
      </c>
      <c r="I114" s="5" t="str">
        <f t="shared" si="25"/>
        <v>Antonio João</v>
      </c>
      <c r="J114" s="5">
        <f t="shared" si="18"/>
        <v>5535</v>
      </c>
      <c r="K114" s="3">
        <f t="shared" si="26"/>
        <v>112</v>
      </c>
      <c r="L114" s="5" t="str">
        <f t="shared" si="27"/>
        <v>Carapicuíba</v>
      </c>
      <c r="M114" s="5">
        <v>3284</v>
      </c>
    </row>
    <row r="115" spans="1:13" x14ac:dyDescent="0.3">
      <c r="A115" s="3">
        <v>8</v>
      </c>
      <c r="B115" s="11" t="s">
        <v>115</v>
      </c>
      <c r="C115" s="5" t="s">
        <v>81</v>
      </c>
      <c r="D115" s="3">
        <f t="shared" si="17"/>
        <v>114</v>
      </c>
      <c r="E115" s="5" t="s">
        <v>126</v>
      </c>
      <c r="F115" s="19">
        <v>-23.5171849</v>
      </c>
      <c r="G115" s="19">
        <v>-46.858085900000013</v>
      </c>
      <c r="H115" s="3">
        <f t="shared" si="15"/>
        <v>115</v>
      </c>
      <c r="I115" s="5" t="str">
        <f t="shared" si="25"/>
        <v>Barueri</v>
      </c>
      <c r="J115" s="5">
        <f t="shared" si="18"/>
        <v>4380</v>
      </c>
      <c r="K115" s="3">
        <f t="shared" si="26"/>
        <v>113</v>
      </c>
      <c r="L115" s="5" t="str">
        <f t="shared" si="27"/>
        <v>Santa Terezinha</v>
      </c>
      <c r="M115" s="5">
        <v>5535</v>
      </c>
    </row>
    <row r="116" spans="1:13" x14ac:dyDescent="0.3">
      <c r="A116" s="3">
        <v>8</v>
      </c>
      <c r="B116" s="11" t="s">
        <v>115</v>
      </c>
      <c r="C116" s="5" t="s">
        <v>81</v>
      </c>
      <c r="D116" s="3">
        <f t="shared" si="17"/>
        <v>115</v>
      </c>
      <c r="E116" s="5" t="s">
        <v>127</v>
      </c>
      <c r="F116" s="19">
        <v>-23.5128451</v>
      </c>
      <c r="G116" s="19">
        <v>-46.875563</v>
      </c>
      <c r="H116" s="3">
        <f t="shared" si="15"/>
        <v>116</v>
      </c>
      <c r="I116" s="5" t="str">
        <f t="shared" si="25"/>
        <v>Jardim Belval</v>
      </c>
      <c r="J116" s="5">
        <f t="shared" si="18"/>
        <v>5324</v>
      </c>
      <c r="K116" s="3">
        <f t="shared" si="26"/>
        <v>114</v>
      </c>
      <c r="L116" s="5" t="str">
        <f t="shared" si="27"/>
        <v>Antonio João</v>
      </c>
      <c r="M116" s="5">
        <v>4380</v>
      </c>
    </row>
    <row r="117" spans="1:13" x14ac:dyDescent="0.3">
      <c r="A117" s="3">
        <v>8</v>
      </c>
      <c r="B117" s="11" t="s">
        <v>115</v>
      </c>
      <c r="C117" s="5" t="s">
        <v>81</v>
      </c>
      <c r="D117" s="3">
        <f t="shared" si="17"/>
        <v>116</v>
      </c>
      <c r="E117" s="5" t="s">
        <v>128</v>
      </c>
      <c r="F117" s="19">
        <v>-23.51435</v>
      </c>
      <c r="G117" s="19">
        <v>-46.88935</v>
      </c>
      <c r="H117" s="3">
        <f t="shared" si="15"/>
        <v>117</v>
      </c>
      <c r="I117" s="5" t="str">
        <f t="shared" si="25"/>
        <v>Jardim Silveira</v>
      </c>
      <c r="J117" s="5">
        <f t="shared" si="18"/>
        <v>2677</v>
      </c>
      <c r="K117" s="3">
        <f t="shared" si="26"/>
        <v>115</v>
      </c>
      <c r="L117" s="5" t="str">
        <f t="shared" si="27"/>
        <v>Barueri</v>
      </c>
      <c r="M117" s="5">
        <v>5324</v>
      </c>
    </row>
    <row r="118" spans="1:13" x14ac:dyDescent="0.3">
      <c r="A118" s="3">
        <v>8</v>
      </c>
      <c r="B118" s="11" t="s">
        <v>115</v>
      </c>
      <c r="C118" s="5" t="s">
        <v>81</v>
      </c>
      <c r="D118" s="3">
        <f t="shared" si="17"/>
        <v>117</v>
      </c>
      <c r="E118" s="5" t="s">
        <v>129</v>
      </c>
      <c r="F118" s="19">
        <v>-23.523479999999999</v>
      </c>
      <c r="G118" s="19">
        <v>-46.893436999999999</v>
      </c>
      <c r="H118" s="3">
        <f t="shared" si="15"/>
        <v>118</v>
      </c>
      <c r="I118" s="5" t="str">
        <f t="shared" si="25"/>
        <v>Jandira</v>
      </c>
      <c r="J118" s="5">
        <f t="shared" si="18"/>
        <v>2927</v>
      </c>
      <c r="K118" s="3">
        <f t="shared" si="26"/>
        <v>116</v>
      </c>
      <c r="L118" s="5" t="str">
        <f t="shared" si="27"/>
        <v>Jardim Belval</v>
      </c>
      <c r="M118" s="5">
        <v>2677</v>
      </c>
    </row>
    <row r="119" spans="1:13" x14ac:dyDescent="0.3">
      <c r="A119" s="3">
        <v>8</v>
      </c>
      <c r="B119" s="11" t="s">
        <v>115</v>
      </c>
      <c r="C119" s="5" t="s">
        <v>81</v>
      </c>
      <c r="D119" s="3">
        <f t="shared" si="17"/>
        <v>118</v>
      </c>
      <c r="E119" s="5" t="s">
        <v>130</v>
      </c>
      <c r="F119" s="19">
        <v>-23.527855599999999</v>
      </c>
      <c r="G119" s="19">
        <v>-46.902865299999988</v>
      </c>
      <c r="H119" s="3">
        <f t="shared" si="15"/>
        <v>119</v>
      </c>
      <c r="I119" s="5" t="str">
        <f t="shared" si="25"/>
        <v>Sagrado Coração</v>
      </c>
      <c r="J119" s="5">
        <f t="shared" si="18"/>
        <v>2855</v>
      </c>
      <c r="K119" s="3">
        <f t="shared" si="26"/>
        <v>117</v>
      </c>
      <c r="L119" s="5" t="str">
        <f t="shared" si="27"/>
        <v>Jardim Silveira</v>
      </c>
      <c r="M119" s="5">
        <v>2927</v>
      </c>
    </row>
    <row r="120" spans="1:13" x14ac:dyDescent="0.3">
      <c r="A120" s="3">
        <v>8</v>
      </c>
      <c r="B120" s="11" t="s">
        <v>115</v>
      </c>
      <c r="C120" s="5" t="s">
        <v>81</v>
      </c>
      <c r="D120" s="3">
        <f t="shared" si="17"/>
        <v>119</v>
      </c>
      <c r="E120" s="5" t="s">
        <v>131</v>
      </c>
      <c r="F120" s="19">
        <v>-23.529228700000001</v>
      </c>
      <c r="G120" s="19">
        <v>-46.915985499999998</v>
      </c>
      <c r="H120" s="3">
        <f t="shared" si="15"/>
        <v>120</v>
      </c>
      <c r="I120" s="5" t="str">
        <f t="shared" si="25"/>
        <v>Engenheiro Cardoso</v>
      </c>
      <c r="J120" s="5">
        <f t="shared" si="18"/>
        <v>1862</v>
      </c>
      <c r="K120" s="3">
        <f t="shared" si="26"/>
        <v>118</v>
      </c>
      <c r="L120" s="5" t="str">
        <f t="shared" si="27"/>
        <v>Jandira</v>
      </c>
      <c r="M120" s="5">
        <v>2855</v>
      </c>
    </row>
    <row r="121" spans="1:13" x14ac:dyDescent="0.3">
      <c r="A121" s="3">
        <v>8</v>
      </c>
      <c r="B121" s="11" t="s">
        <v>115</v>
      </c>
      <c r="C121" s="5" t="s">
        <v>81</v>
      </c>
      <c r="D121" s="3">
        <f t="shared" si="17"/>
        <v>120</v>
      </c>
      <c r="E121" s="5" t="s">
        <v>132</v>
      </c>
      <c r="F121" s="19">
        <v>-23.5352414</v>
      </c>
      <c r="G121" s="19">
        <v>-46.928567299999997</v>
      </c>
      <c r="H121" s="3">
        <f t="shared" si="15"/>
        <v>121</v>
      </c>
      <c r="I121" s="5" t="str">
        <f t="shared" si="25"/>
        <v>Itapevi</v>
      </c>
      <c r="J121" s="5">
        <f t="shared" si="18"/>
        <v>3170</v>
      </c>
      <c r="K121" s="3">
        <f t="shared" si="26"/>
        <v>119</v>
      </c>
      <c r="L121" s="5" t="str">
        <f t="shared" si="27"/>
        <v>Sagrado Coração</v>
      </c>
      <c r="M121" s="5">
        <v>1862</v>
      </c>
    </row>
    <row r="122" spans="1:13" x14ac:dyDescent="0.3">
      <c r="A122" s="3">
        <v>8</v>
      </c>
      <c r="B122" s="11" t="s">
        <v>115</v>
      </c>
      <c r="C122" s="5" t="s">
        <v>81</v>
      </c>
      <c r="D122" s="3">
        <f t="shared" si="17"/>
        <v>121</v>
      </c>
      <c r="E122" s="5" t="s">
        <v>133</v>
      </c>
      <c r="F122" s="19">
        <v>-23.545575700000001</v>
      </c>
      <c r="G122" s="19">
        <v>-46.935271999999998</v>
      </c>
      <c r="H122" s="3">
        <f t="shared" si="15"/>
        <v>122</v>
      </c>
      <c r="I122" s="5" t="str">
        <f t="shared" si="25"/>
        <v>Santa Rita</v>
      </c>
      <c r="J122" s="5">
        <f t="shared" si="18"/>
        <v>2411</v>
      </c>
      <c r="K122" s="3">
        <f t="shared" si="26"/>
        <v>120</v>
      </c>
      <c r="L122" s="5" t="str">
        <f t="shared" si="27"/>
        <v>Engenheiro Cardoso</v>
      </c>
      <c r="M122" s="5">
        <v>3170</v>
      </c>
    </row>
    <row r="123" spans="1:13" x14ac:dyDescent="0.3">
      <c r="A123" s="3">
        <v>8</v>
      </c>
      <c r="B123" s="11" t="s">
        <v>115</v>
      </c>
      <c r="C123" s="5" t="s">
        <v>81</v>
      </c>
      <c r="D123" s="3">
        <f t="shared" si="17"/>
        <v>122</v>
      </c>
      <c r="E123" s="5" t="s">
        <v>134</v>
      </c>
      <c r="F123" s="19">
        <v>-23.545108857270002</v>
      </c>
      <c r="G123" s="19">
        <v>-46.947704442317203</v>
      </c>
      <c r="H123" s="3">
        <f t="shared" si="15"/>
        <v>123</v>
      </c>
      <c r="I123" s="5" t="str">
        <f t="shared" si="25"/>
        <v>Amador Bueno</v>
      </c>
      <c r="J123" s="5">
        <f t="shared" si="18"/>
        <v>7597</v>
      </c>
      <c r="K123" s="3">
        <f t="shared" si="26"/>
        <v>121</v>
      </c>
      <c r="L123" s="5" t="str">
        <f t="shared" si="27"/>
        <v>Itapevi</v>
      </c>
      <c r="M123" s="5">
        <v>2411</v>
      </c>
    </row>
    <row r="124" spans="1:13" x14ac:dyDescent="0.3">
      <c r="A124" s="3">
        <v>8</v>
      </c>
      <c r="B124" s="11" t="s">
        <v>115</v>
      </c>
      <c r="C124" s="5" t="s">
        <v>81</v>
      </c>
      <c r="D124" s="3">
        <f t="shared" si="17"/>
        <v>123</v>
      </c>
      <c r="E124" s="5" t="s">
        <v>135</v>
      </c>
      <c r="F124" s="19">
        <v>-23.530514983838401</v>
      </c>
      <c r="G124" s="19">
        <v>-46.983803142707202</v>
      </c>
      <c r="H124" s="3"/>
      <c r="I124" s="5"/>
      <c r="J124" s="5">
        <f t="shared" si="18"/>
        <v>0</v>
      </c>
      <c r="K124" s="3">
        <f t="shared" si="26"/>
        <v>122</v>
      </c>
      <c r="L124" s="5" t="str">
        <f t="shared" si="27"/>
        <v>Santa Rita</v>
      </c>
      <c r="M124" s="5">
        <v>7597</v>
      </c>
    </row>
    <row r="125" spans="1:13" x14ac:dyDescent="0.3">
      <c r="A125" s="3">
        <v>9</v>
      </c>
      <c r="B125" s="12" t="s">
        <v>136</v>
      </c>
      <c r="C125" s="5" t="s">
        <v>81</v>
      </c>
      <c r="D125" s="3">
        <f t="shared" si="17"/>
        <v>124</v>
      </c>
      <c r="E125" s="5" t="s">
        <v>120</v>
      </c>
      <c r="F125" s="19">
        <v>-23.527770400000001</v>
      </c>
      <c r="G125" s="19">
        <v>-46.775927799999998</v>
      </c>
      <c r="H125" s="3">
        <f t="shared" si="15"/>
        <v>125</v>
      </c>
      <c r="I125" s="5" t="str">
        <f t="shared" ref="I125:I143" si="28">E126</f>
        <v>Presidente Altino</v>
      </c>
      <c r="J125" s="5">
        <f t="shared" si="18"/>
        <v>3789</v>
      </c>
      <c r="K125" s="3"/>
      <c r="L125" s="5"/>
      <c r="M125" s="5">
        <v>0</v>
      </c>
    </row>
    <row r="126" spans="1:13" x14ac:dyDescent="0.3">
      <c r="A126" s="3">
        <v>9</v>
      </c>
      <c r="B126" s="12" t="s">
        <v>136</v>
      </c>
      <c r="C126" s="5" t="s">
        <v>81</v>
      </c>
      <c r="D126" s="3">
        <f t="shared" si="17"/>
        <v>125</v>
      </c>
      <c r="E126" s="5" t="s">
        <v>119</v>
      </c>
      <c r="F126" s="19">
        <v>-23.53124</v>
      </c>
      <c r="G126" s="19">
        <v>-46.761800000000001</v>
      </c>
      <c r="H126" s="3">
        <f t="shared" si="15"/>
        <v>126</v>
      </c>
      <c r="I126" s="5" t="str">
        <f t="shared" si="28"/>
        <v>Ceasa</v>
      </c>
      <c r="J126" s="5">
        <f t="shared" si="18"/>
        <v>8151</v>
      </c>
      <c r="K126" s="3">
        <f t="shared" ref="K126:K144" si="29">INDEX(D125:D324, MATCH(L126, E125:E324, 0))</f>
        <v>124</v>
      </c>
      <c r="L126" s="5" t="str">
        <f t="shared" ref="L126:L144" si="30">E125</f>
        <v>Osasco</v>
      </c>
      <c r="M126" s="5">
        <v>3789</v>
      </c>
    </row>
    <row r="127" spans="1:13" x14ac:dyDescent="0.3">
      <c r="A127" s="3">
        <v>9</v>
      </c>
      <c r="B127" s="12" t="s">
        <v>136</v>
      </c>
      <c r="C127" s="5" t="s">
        <v>81</v>
      </c>
      <c r="D127" s="3">
        <f t="shared" si="17"/>
        <v>126</v>
      </c>
      <c r="E127" s="5" t="s">
        <v>137</v>
      </c>
      <c r="F127" s="19">
        <v>-23.5373938</v>
      </c>
      <c r="G127" s="19">
        <v>-46.742614799999998</v>
      </c>
      <c r="H127" s="3">
        <f t="shared" si="15"/>
        <v>127</v>
      </c>
      <c r="I127" s="5" t="str">
        <f t="shared" si="28"/>
        <v>Vila Lobos-Jaguaré</v>
      </c>
      <c r="J127" s="5">
        <f t="shared" si="18"/>
        <v>6634</v>
      </c>
      <c r="K127" s="3">
        <f t="shared" si="29"/>
        <v>125</v>
      </c>
      <c r="L127" s="5" t="str">
        <f t="shared" si="30"/>
        <v>Presidente Altino</v>
      </c>
      <c r="M127" s="5">
        <v>8151</v>
      </c>
    </row>
    <row r="128" spans="1:13" x14ac:dyDescent="0.3">
      <c r="A128" s="3">
        <v>9</v>
      </c>
      <c r="B128" s="12" t="s">
        <v>136</v>
      </c>
      <c r="C128" s="5" t="s">
        <v>81</v>
      </c>
      <c r="D128" s="3">
        <f t="shared" si="17"/>
        <v>127</v>
      </c>
      <c r="E128" s="5" t="s">
        <v>138</v>
      </c>
      <c r="F128" s="19">
        <v>-23.546031800000002</v>
      </c>
      <c r="G128" s="19">
        <v>-46.732730099999998</v>
      </c>
      <c r="H128" s="3">
        <f t="shared" si="15"/>
        <v>128</v>
      </c>
      <c r="I128" s="5" t="str">
        <f t="shared" si="28"/>
        <v>Cidade Universitária</v>
      </c>
      <c r="J128" s="5">
        <f t="shared" si="18"/>
        <v>2494</v>
      </c>
      <c r="K128" s="3">
        <f t="shared" si="29"/>
        <v>126</v>
      </c>
      <c r="L128" s="5" t="str">
        <f t="shared" si="30"/>
        <v>Ceasa</v>
      </c>
      <c r="M128" s="5">
        <v>6634</v>
      </c>
    </row>
    <row r="129" spans="1:13" x14ac:dyDescent="0.3">
      <c r="A129" s="3">
        <v>9</v>
      </c>
      <c r="B129" s="12" t="s">
        <v>136</v>
      </c>
      <c r="C129" s="5" t="s">
        <v>81</v>
      </c>
      <c r="D129" s="3">
        <f t="shared" si="17"/>
        <v>128</v>
      </c>
      <c r="E129" s="5" t="s">
        <v>139</v>
      </c>
      <c r="F129" s="19">
        <v>-23.557089999999999</v>
      </c>
      <c r="G129" s="19">
        <v>-46.711487200000001</v>
      </c>
      <c r="H129" s="3">
        <f t="shared" si="15"/>
        <v>129</v>
      </c>
      <c r="I129" s="5" t="str">
        <f t="shared" si="28"/>
        <v>Pinheiros</v>
      </c>
      <c r="J129" s="5">
        <f t="shared" si="18"/>
        <v>1549</v>
      </c>
      <c r="K129" s="3">
        <f t="shared" si="29"/>
        <v>127</v>
      </c>
      <c r="L129" s="5" t="str">
        <f t="shared" si="30"/>
        <v>Vila Lobos-Jaguaré</v>
      </c>
      <c r="M129" s="5">
        <v>2494</v>
      </c>
    </row>
    <row r="130" spans="1:13" x14ac:dyDescent="0.3">
      <c r="A130" s="3">
        <v>9</v>
      </c>
      <c r="B130" s="12" t="s">
        <v>136</v>
      </c>
      <c r="C130" s="5" t="s">
        <v>81</v>
      </c>
      <c r="D130" s="3">
        <f t="shared" si="17"/>
        <v>129</v>
      </c>
      <c r="E130" s="5" t="s">
        <v>74</v>
      </c>
      <c r="F130" s="19">
        <v>-23.567340000000002</v>
      </c>
      <c r="G130" s="19">
        <v>-46.701970000000003</v>
      </c>
      <c r="H130" s="3">
        <f t="shared" ref="H130:H193" si="31">INDEX(D130:D329, MATCH(I130, E130:E329, 0))</f>
        <v>130</v>
      </c>
      <c r="I130" s="5" t="str">
        <f t="shared" si="28"/>
        <v>Hebraica-Rebouças</v>
      </c>
      <c r="J130" s="5">
        <f t="shared" si="18"/>
        <v>1906</v>
      </c>
      <c r="K130" s="3">
        <f t="shared" si="29"/>
        <v>128</v>
      </c>
      <c r="L130" s="5" t="str">
        <f t="shared" si="30"/>
        <v>Cidade Universitária</v>
      </c>
      <c r="M130" s="5">
        <v>1549</v>
      </c>
    </row>
    <row r="131" spans="1:13" x14ac:dyDescent="0.3">
      <c r="A131" s="3">
        <v>9</v>
      </c>
      <c r="B131" s="12" t="s">
        <v>136</v>
      </c>
      <c r="C131" s="5" t="s">
        <v>81</v>
      </c>
      <c r="D131" s="3">
        <f t="shared" ref="D131:D194" si="32">D130+1</f>
        <v>130</v>
      </c>
      <c r="E131" s="5" t="s">
        <v>140</v>
      </c>
      <c r="F131" s="19">
        <v>-23.573092800000001</v>
      </c>
      <c r="G131" s="19">
        <v>-46.698118399999998</v>
      </c>
      <c r="H131" s="3">
        <f t="shared" si="31"/>
        <v>131</v>
      </c>
      <c r="I131" s="5" t="str">
        <f t="shared" si="28"/>
        <v>Cidade Jardim</v>
      </c>
      <c r="J131" s="5">
        <f t="shared" ref="J131:J194" si="33">M132</f>
        <v>1715</v>
      </c>
      <c r="K131" s="3">
        <f t="shared" si="29"/>
        <v>129</v>
      </c>
      <c r="L131" s="5" t="str">
        <f t="shared" si="30"/>
        <v>Pinheiros</v>
      </c>
      <c r="M131" s="5">
        <v>1906</v>
      </c>
    </row>
    <row r="132" spans="1:13" x14ac:dyDescent="0.3">
      <c r="A132" s="3">
        <v>9</v>
      </c>
      <c r="B132" s="12" t="s">
        <v>136</v>
      </c>
      <c r="C132" s="5" t="s">
        <v>81</v>
      </c>
      <c r="D132" s="3">
        <f t="shared" si="32"/>
        <v>131</v>
      </c>
      <c r="E132" s="5" t="s">
        <v>141</v>
      </c>
      <c r="F132" s="19">
        <v>-23.585345199999999</v>
      </c>
      <c r="G132" s="19">
        <v>-46.691144600000001</v>
      </c>
      <c r="H132" s="3">
        <f t="shared" si="31"/>
        <v>132</v>
      </c>
      <c r="I132" s="5" t="str">
        <f t="shared" si="28"/>
        <v>Vila Olímpia</v>
      </c>
      <c r="J132" s="5">
        <f t="shared" si="33"/>
        <v>1869</v>
      </c>
      <c r="K132" s="3">
        <f t="shared" si="29"/>
        <v>130</v>
      </c>
      <c r="L132" s="5" t="str">
        <f t="shared" si="30"/>
        <v>Hebraica-Rebouças</v>
      </c>
      <c r="M132" s="5">
        <v>1715</v>
      </c>
    </row>
    <row r="133" spans="1:13" x14ac:dyDescent="0.3">
      <c r="A133" s="3">
        <v>9</v>
      </c>
      <c r="B133" s="12" t="s">
        <v>136</v>
      </c>
      <c r="C133" s="5" t="s">
        <v>81</v>
      </c>
      <c r="D133" s="3">
        <f t="shared" si="32"/>
        <v>132</v>
      </c>
      <c r="E133" s="5" t="s">
        <v>142</v>
      </c>
      <c r="F133" s="19">
        <v>-23.593632400000001</v>
      </c>
      <c r="G133" s="19">
        <v>-46.692031100000001</v>
      </c>
      <c r="H133" s="3">
        <f t="shared" si="31"/>
        <v>133</v>
      </c>
      <c r="I133" s="5" t="str">
        <f t="shared" si="28"/>
        <v>Berrini</v>
      </c>
      <c r="J133" s="5">
        <f t="shared" si="33"/>
        <v>1344</v>
      </c>
      <c r="K133" s="3">
        <f t="shared" si="29"/>
        <v>131</v>
      </c>
      <c r="L133" s="5" t="str">
        <f t="shared" si="30"/>
        <v>Cidade Jardim</v>
      </c>
      <c r="M133" s="5">
        <v>1869</v>
      </c>
    </row>
    <row r="134" spans="1:13" x14ac:dyDescent="0.3">
      <c r="A134" s="3">
        <v>9</v>
      </c>
      <c r="B134" s="12" t="s">
        <v>136</v>
      </c>
      <c r="C134" s="5" t="s">
        <v>81</v>
      </c>
      <c r="D134" s="3">
        <f t="shared" si="32"/>
        <v>133</v>
      </c>
      <c r="E134" s="5" t="s">
        <v>143</v>
      </c>
      <c r="F134" s="19">
        <v>-23.604949999999999</v>
      </c>
      <c r="G134" s="19">
        <v>-46.696150000000003</v>
      </c>
      <c r="H134" s="3">
        <f t="shared" si="31"/>
        <v>134</v>
      </c>
      <c r="I134" s="5" t="str">
        <f t="shared" si="28"/>
        <v>Morumbi</v>
      </c>
      <c r="J134" s="5">
        <f t="shared" si="33"/>
        <v>1968</v>
      </c>
      <c r="K134" s="3">
        <f t="shared" si="29"/>
        <v>132</v>
      </c>
      <c r="L134" s="5" t="str">
        <f t="shared" si="30"/>
        <v>Vila Olímpia</v>
      </c>
      <c r="M134" s="5">
        <v>1344</v>
      </c>
    </row>
    <row r="135" spans="1:13" x14ac:dyDescent="0.3">
      <c r="A135" s="3">
        <v>9</v>
      </c>
      <c r="B135" s="12" t="s">
        <v>136</v>
      </c>
      <c r="C135" s="5" t="s">
        <v>81</v>
      </c>
      <c r="D135" s="3">
        <f t="shared" si="32"/>
        <v>134</v>
      </c>
      <c r="E135" s="5" t="s">
        <v>144</v>
      </c>
      <c r="F135" s="19">
        <v>-23.6220006</v>
      </c>
      <c r="G135" s="19">
        <v>-46.701114999999987</v>
      </c>
      <c r="H135" s="3">
        <f t="shared" si="31"/>
        <v>135</v>
      </c>
      <c r="I135" s="5" t="str">
        <f t="shared" si="28"/>
        <v>Granja Julieta</v>
      </c>
      <c r="J135" s="5">
        <f t="shared" si="33"/>
        <v>1277</v>
      </c>
      <c r="K135" s="3">
        <f t="shared" si="29"/>
        <v>133</v>
      </c>
      <c r="L135" s="5" t="str">
        <f t="shared" si="30"/>
        <v>Berrini</v>
      </c>
      <c r="M135" s="5">
        <v>1968</v>
      </c>
    </row>
    <row r="136" spans="1:13" x14ac:dyDescent="0.3">
      <c r="A136" s="3">
        <v>9</v>
      </c>
      <c r="B136" s="12" t="s">
        <v>136</v>
      </c>
      <c r="C136" s="5" t="s">
        <v>81</v>
      </c>
      <c r="D136" s="3">
        <f t="shared" si="32"/>
        <v>135</v>
      </c>
      <c r="E136" s="5" t="s">
        <v>145</v>
      </c>
      <c r="F136" s="19">
        <v>-23.6275297</v>
      </c>
      <c r="G136" s="19">
        <v>-46.711924099999997</v>
      </c>
      <c r="H136" s="3">
        <f t="shared" si="31"/>
        <v>136</v>
      </c>
      <c r="I136" s="5" t="str">
        <f t="shared" si="28"/>
        <v>João Dias</v>
      </c>
      <c r="J136" s="5">
        <f t="shared" si="33"/>
        <v>2096</v>
      </c>
      <c r="K136" s="3">
        <f t="shared" si="29"/>
        <v>134</v>
      </c>
      <c r="L136" s="5" t="str">
        <f t="shared" si="30"/>
        <v>Morumbi</v>
      </c>
      <c r="M136" s="5">
        <v>1277</v>
      </c>
    </row>
    <row r="137" spans="1:13" x14ac:dyDescent="0.3">
      <c r="A137" s="3">
        <v>9</v>
      </c>
      <c r="B137" s="12" t="s">
        <v>136</v>
      </c>
      <c r="C137" s="5" t="s">
        <v>81</v>
      </c>
      <c r="D137" s="3">
        <f t="shared" si="32"/>
        <v>136</v>
      </c>
      <c r="E137" s="5" t="s">
        <v>146</v>
      </c>
      <c r="F137" s="19">
        <v>-23.640419999999999</v>
      </c>
      <c r="G137" s="19">
        <v>-46.723080000000003</v>
      </c>
      <c r="H137" s="3">
        <f t="shared" si="31"/>
        <v>137</v>
      </c>
      <c r="I137" s="5" t="str">
        <f t="shared" si="28"/>
        <v>Santo Amaro</v>
      </c>
      <c r="J137" s="5">
        <f t="shared" si="33"/>
        <v>5868</v>
      </c>
      <c r="K137" s="3">
        <f t="shared" si="29"/>
        <v>135</v>
      </c>
      <c r="L137" s="5" t="str">
        <f t="shared" si="30"/>
        <v>Granja Julieta</v>
      </c>
      <c r="M137" s="5">
        <v>2096</v>
      </c>
    </row>
    <row r="138" spans="1:13" x14ac:dyDescent="0.3">
      <c r="A138" s="3">
        <v>9</v>
      </c>
      <c r="B138" s="12" t="s">
        <v>136</v>
      </c>
      <c r="C138" s="5" t="s">
        <v>81</v>
      </c>
      <c r="D138" s="3">
        <f t="shared" si="32"/>
        <v>137</v>
      </c>
      <c r="E138" s="5" t="s">
        <v>86</v>
      </c>
      <c r="F138" s="19">
        <v>-23.656120000000001</v>
      </c>
      <c r="G138" s="19">
        <v>-46.719250000000002</v>
      </c>
      <c r="H138" s="3">
        <f t="shared" si="31"/>
        <v>138</v>
      </c>
      <c r="I138" s="5" t="str">
        <f t="shared" si="28"/>
        <v>Socorro</v>
      </c>
      <c r="J138" s="5">
        <f t="shared" si="33"/>
        <v>8929</v>
      </c>
      <c r="K138" s="3">
        <f t="shared" si="29"/>
        <v>136</v>
      </c>
      <c r="L138" s="5" t="str">
        <f t="shared" si="30"/>
        <v>João Dias</v>
      </c>
      <c r="M138" s="5">
        <v>5868</v>
      </c>
    </row>
    <row r="139" spans="1:13" x14ac:dyDescent="0.3">
      <c r="A139" s="3">
        <v>9</v>
      </c>
      <c r="B139" s="12" t="s">
        <v>136</v>
      </c>
      <c r="C139" s="5" t="s">
        <v>81</v>
      </c>
      <c r="D139" s="3">
        <f t="shared" si="32"/>
        <v>138</v>
      </c>
      <c r="E139" s="5" t="s">
        <v>147</v>
      </c>
      <c r="F139" s="19">
        <v>-23.663529700000002</v>
      </c>
      <c r="G139" s="19">
        <v>-46.710847299999998</v>
      </c>
      <c r="H139" s="3">
        <f t="shared" si="31"/>
        <v>139</v>
      </c>
      <c r="I139" s="5" t="str">
        <f t="shared" si="28"/>
        <v>Jurubatuba</v>
      </c>
      <c r="J139" s="5">
        <f t="shared" si="33"/>
        <v>4309</v>
      </c>
      <c r="K139" s="3">
        <f t="shared" si="29"/>
        <v>137</v>
      </c>
      <c r="L139" s="5" t="str">
        <f t="shared" si="30"/>
        <v>Santo Amaro</v>
      </c>
      <c r="M139" s="5">
        <v>8929</v>
      </c>
    </row>
    <row r="140" spans="1:13" x14ac:dyDescent="0.3">
      <c r="A140" s="3">
        <v>9</v>
      </c>
      <c r="B140" s="12" t="s">
        <v>136</v>
      </c>
      <c r="C140" s="5" t="s">
        <v>81</v>
      </c>
      <c r="D140" s="3">
        <f t="shared" si="32"/>
        <v>139</v>
      </c>
      <c r="E140" s="5" t="s">
        <v>148</v>
      </c>
      <c r="F140" s="19">
        <v>-23.677314899999999</v>
      </c>
      <c r="G140" s="19">
        <v>-46.702168200000003</v>
      </c>
      <c r="H140" s="3">
        <f t="shared" si="31"/>
        <v>140</v>
      </c>
      <c r="I140" s="5" t="str">
        <f t="shared" si="28"/>
        <v>Autódromo</v>
      </c>
      <c r="J140" s="5">
        <f t="shared" si="33"/>
        <v>4915</v>
      </c>
      <c r="K140" s="3">
        <f t="shared" si="29"/>
        <v>138</v>
      </c>
      <c r="L140" s="5" t="str">
        <f t="shared" si="30"/>
        <v>Socorro</v>
      </c>
      <c r="M140" s="5">
        <v>4309</v>
      </c>
    </row>
    <row r="141" spans="1:13" x14ac:dyDescent="0.3">
      <c r="A141" s="3">
        <v>9</v>
      </c>
      <c r="B141" s="12" t="s">
        <v>136</v>
      </c>
      <c r="C141" s="5" t="s">
        <v>81</v>
      </c>
      <c r="D141" s="3">
        <f t="shared" si="32"/>
        <v>140</v>
      </c>
      <c r="E141" s="5" t="s">
        <v>149</v>
      </c>
      <c r="F141" s="19">
        <v>-23.70628</v>
      </c>
      <c r="G141" s="19">
        <v>-46.688420000000001</v>
      </c>
      <c r="H141" s="3">
        <f t="shared" si="31"/>
        <v>141</v>
      </c>
      <c r="I141" s="5" t="str">
        <f t="shared" si="28"/>
        <v>Primavera-Interlagos</v>
      </c>
      <c r="J141" s="5">
        <f t="shared" si="33"/>
        <v>2098</v>
      </c>
      <c r="K141" s="3">
        <f t="shared" si="29"/>
        <v>139</v>
      </c>
      <c r="L141" s="5" t="str">
        <f t="shared" si="30"/>
        <v>Jurubatuba</v>
      </c>
      <c r="M141" s="5">
        <v>4915</v>
      </c>
    </row>
    <row r="142" spans="1:13" x14ac:dyDescent="0.3">
      <c r="A142" s="3">
        <v>9</v>
      </c>
      <c r="B142" s="12" t="s">
        <v>136</v>
      </c>
      <c r="C142" s="5" t="s">
        <v>81</v>
      </c>
      <c r="D142" s="3">
        <f t="shared" si="32"/>
        <v>141</v>
      </c>
      <c r="E142" s="5" t="s">
        <v>150</v>
      </c>
      <c r="F142" s="19">
        <v>-23.722670000000001</v>
      </c>
      <c r="G142" s="19">
        <v>-46.691789999999997</v>
      </c>
      <c r="H142" s="3">
        <f t="shared" si="31"/>
        <v>142</v>
      </c>
      <c r="I142" s="5" t="str">
        <f t="shared" si="28"/>
        <v>Grajaú</v>
      </c>
      <c r="J142" s="5">
        <f t="shared" si="33"/>
        <v>2104</v>
      </c>
      <c r="K142" s="3">
        <f t="shared" si="29"/>
        <v>140</v>
      </c>
      <c r="L142" s="5" t="str">
        <f t="shared" si="30"/>
        <v>Autódromo</v>
      </c>
      <c r="M142" s="5">
        <v>2098</v>
      </c>
    </row>
    <row r="143" spans="1:13" x14ac:dyDescent="0.3">
      <c r="A143" s="3">
        <v>9</v>
      </c>
      <c r="B143" s="12" t="s">
        <v>136</v>
      </c>
      <c r="C143" s="5" t="s">
        <v>81</v>
      </c>
      <c r="D143" s="3">
        <f t="shared" si="32"/>
        <v>142</v>
      </c>
      <c r="E143" s="5" t="s">
        <v>151</v>
      </c>
      <c r="F143" s="19">
        <v>-23.736501499999999</v>
      </c>
      <c r="G143" s="19">
        <v>-46.697008500000003</v>
      </c>
      <c r="H143" s="3">
        <f t="shared" si="31"/>
        <v>143</v>
      </c>
      <c r="I143" s="5" t="str">
        <f t="shared" si="28"/>
        <v>Mendes-Vila Natal</v>
      </c>
      <c r="J143" s="5">
        <f t="shared" si="33"/>
        <v>2950</v>
      </c>
      <c r="K143" s="3">
        <f t="shared" si="29"/>
        <v>141</v>
      </c>
      <c r="L143" s="5" t="str">
        <f t="shared" si="30"/>
        <v>Primavera-Interlagos</v>
      </c>
      <c r="M143" s="5">
        <v>2104</v>
      </c>
    </row>
    <row r="144" spans="1:13" x14ac:dyDescent="0.3">
      <c r="A144" s="3">
        <v>9</v>
      </c>
      <c r="B144" s="12" t="s">
        <v>136</v>
      </c>
      <c r="C144" s="5" t="s">
        <v>81</v>
      </c>
      <c r="D144" s="3">
        <f t="shared" si="32"/>
        <v>143</v>
      </c>
      <c r="E144" s="5" t="s">
        <v>152</v>
      </c>
      <c r="F144" s="19">
        <v>-23.754847346889399</v>
      </c>
      <c r="G144" s="19">
        <v>-46.709437807793996</v>
      </c>
      <c r="H144" s="3"/>
      <c r="I144" s="5"/>
      <c r="J144" s="5">
        <f t="shared" si="33"/>
        <v>0</v>
      </c>
      <c r="K144" s="3">
        <f t="shared" si="29"/>
        <v>142</v>
      </c>
      <c r="L144" s="5" t="str">
        <f t="shared" si="30"/>
        <v>Grajaú</v>
      </c>
      <c r="M144" s="5">
        <v>2950</v>
      </c>
    </row>
    <row r="145" spans="1:13" x14ac:dyDescent="0.3">
      <c r="A145" s="3">
        <v>10</v>
      </c>
      <c r="B145" s="13" t="s">
        <v>153</v>
      </c>
      <c r="C145" s="5" t="s">
        <v>98</v>
      </c>
      <c r="D145" s="3">
        <f t="shared" si="32"/>
        <v>144</v>
      </c>
      <c r="E145" s="5" t="s">
        <v>23</v>
      </c>
      <c r="F145" s="19">
        <v>-23.536464299999999</v>
      </c>
      <c r="G145" s="19">
        <v>-46.634270699999988</v>
      </c>
      <c r="H145" s="3">
        <f t="shared" si="31"/>
        <v>145</v>
      </c>
      <c r="I145" s="5" t="str">
        <f t="shared" ref="I145:I157" si="34">E146</f>
        <v>Brás</v>
      </c>
      <c r="J145" s="5">
        <f t="shared" si="33"/>
        <v>5545</v>
      </c>
      <c r="K145" s="3"/>
      <c r="L145" s="5"/>
      <c r="M145" s="5">
        <v>0</v>
      </c>
    </row>
    <row r="146" spans="1:13" x14ac:dyDescent="0.3">
      <c r="A146" s="3">
        <v>10</v>
      </c>
      <c r="B146" s="13" t="s">
        <v>153</v>
      </c>
      <c r="C146" s="5" t="s">
        <v>98</v>
      </c>
      <c r="D146" s="3">
        <f t="shared" si="32"/>
        <v>145</v>
      </c>
      <c r="E146" s="5" t="s">
        <v>58</v>
      </c>
      <c r="F146" s="19">
        <v>-23.547860199999999</v>
      </c>
      <c r="G146" s="19">
        <v>-46.615875600000003</v>
      </c>
      <c r="H146" s="3">
        <f t="shared" si="31"/>
        <v>146</v>
      </c>
      <c r="I146" s="5" t="str">
        <f t="shared" si="34"/>
        <v>Juventus-Mooca</v>
      </c>
      <c r="J146" s="5">
        <f t="shared" si="33"/>
        <v>1509</v>
      </c>
      <c r="K146" s="3">
        <f t="shared" ref="K146:K158" si="35">INDEX(D145:D344, MATCH(L146, E145:E344, 0))</f>
        <v>144</v>
      </c>
      <c r="L146" s="5" t="str">
        <f t="shared" ref="L146:L158" si="36">E145</f>
        <v>Luz</v>
      </c>
      <c r="M146" s="5">
        <v>5545</v>
      </c>
    </row>
    <row r="147" spans="1:13" x14ac:dyDescent="0.3">
      <c r="A147" s="3">
        <v>10</v>
      </c>
      <c r="B147" s="13" t="s">
        <v>153</v>
      </c>
      <c r="C147" s="5" t="s">
        <v>98</v>
      </c>
      <c r="D147" s="3">
        <f t="shared" si="32"/>
        <v>146</v>
      </c>
      <c r="E147" s="5" t="s">
        <v>154</v>
      </c>
      <c r="F147" s="19">
        <v>-23.5581523</v>
      </c>
      <c r="G147" s="19">
        <v>-46.608443899999997</v>
      </c>
      <c r="H147" s="3">
        <f t="shared" si="31"/>
        <v>147</v>
      </c>
      <c r="I147" s="5" t="str">
        <f t="shared" si="34"/>
        <v>Ipiranga</v>
      </c>
      <c r="J147" s="5">
        <f t="shared" si="33"/>
        <v>3631</v>
      </c>
      <c r="K147" s="3">
        <f t="shared" si="35"/>
        <v>145</v>
      </c>
      <c r="L147" s="5" t="str">
        <f t="shared" si="36"/>
        <v>Brás</v>
      </c>
      <c r="M147" s="5">
        <v>1509</v>
      </c>
    </row>
    <row r="148" spans="1:13" x14ac:dyDescent="0.3">
      <c r="A148" s="3">
        <v>10</v>
      </c>
      <c r="B148" s="13" t="s">
        <v>153</v>
      </c>
      <c r="C148" s="5" t="s">
        <v>98</v>
      </c>
      <c r="D148" s="3">
        <f t="shared" si="32"/>
        <v>147</v>
      </c>
      <c r="E148" s="5" t="s">
        <v>155</v>
      </c>
      <c r="F148" s="19">
        <v>-23.5824985</v>
      </c>
      <c r="G148" s="19">
        <v>-46.596636199999999</v>
      </c>
      <c r="H148" s="3">
        <f t="shared" si="31"/>
        <v>148</v>
      </c>
      <c r="I148" s="5" t="str">
        <f t="shared" si="34"/>
        <v>Tamanduateí</v>
      </c>
      <c r="J148" s="5">
        <f t="shared" si="33"/>
        <v>3310</v>
      </c>
      <c r="K148" s="3">
        <f t="shared" si="35"/>
        <v>146</v>
      </c>
      <c r="L148" s="5" t="str">
        <f t="shared" si="36"/>
        <v>Juventus-Mooca</v>
      </c>
      <c r="M148" s="5">
        <v>3631</v>
      </c>
    </row>
    <row r="149" spans="1:13" x14ac:dyDescent="0.3">
      <c r="A149" s="3">
        <v>10</v>
      </c>
      <c r="B149" s="13" t="s">
        <v>153</v>
      </c>
      <c r="C149" s="5" t="s">
        <v>98</v>
      </c>
      <c r="D149" s="3">
        <f t="shared" si="32"/>
        <v>148</v>
      </c>
      <c r="E149" s="5" t="s">
        <v>49</v>
      </c>
      <c r="F149" s="19">
        <v>-23.592757200000001</v>
      </c>
      <c r="G149" s="19">
        <v>-46.589449999999999</v>
      </c>
      <c r="H149" s="3">
        <f t="shared" si="31"/>
        <v>149</v>
      </c>
      <c r="I149" s="5" t="str">
        <f t="shared" si="34"/>
        <v>São Caetano do Sul</v>
      </c>
      <c r="J149" s="5">
        <f t="shared" si="33"/>
        <v>3282</v>
      </c>
      <c r="K149" s="3">
        <f t="shared" si="35"/>
        <v>147</v>
      </c>
      <c r="L149" s="5" t="str">
        <f t="shared" si="36"/>
        <v>Ipiranga</v>
      </c>
      <c r="M149" s="5">
        <v>3310</v>
      </c>
    </row>
    <row r="150" spans="1:13" x14ac:dyDescent="0.3">
      <c r="A150" s="3">
        <v>10</v>
      </c>
      <c r="B150" s="13" t="s">
        <v>153</v>
      </c>
      <c r="C150" s="5" t="s">
        <v>98</v>
      </c>
      <c r="D150" s="3">
        <f t="shared" si="32"/>
        <v>149</v>
      </c>
      <c r="E150" s="5" t="s">
        <v>156</v>
      </c>
      <c r="F150" s="19">
        <v>-23.610211762458</v>
      </c>
      <c r="G150" s="19">
        <v>-46.570143748726302</v>
      </c>
      <c r="H150" s="3">
        <f t="shared" si="31"/>
        <v>150</v>
      </c>
      <c r="I150" s="5" t="str">
        <f t="shared" si="34"/>
        <v>Utinga</v>
      </c>
      <c r="J150" s="5">
        <f t="shared" si="33"/>
        <v>3861</v>
      </c>
      <c r="K150" s="3">
        <f t="shared" si="35"/>
        <v>148</v>
      </c>
      <c r="L150" s="5" t="str">
        <f t="shared" si="36"/>
        <v>Tamanduateí</v>
      </c>
      <c r="M150" s="5">
        <v>3282</v>
      </c>
    </row>
    <row r="151" spans="1:13" x14ac:dyDescent="0.3">
      <c r="A151" s="3">
        <v>10</v>
      </c>
      <c r="B151" s="13" t="s">
        <v>153</v>
      </c>
      <c r="C151" s="5" t="s">
        <v>98</v>
      </c>
      <c r="D151" s="3">
        <f t="shared" si="32"/>
        <v>150</v>
      </c>
      <c r="E151" s="5" t="s">
        <v>157</v>
      </c>
      <c r="F151" s="19">
        <v>-23.626208200000001</v>
      </c>
      <c r="G151" s="19">
        <v>-46.544157299999988</v>
      </c>
      <c r="H151" s="3">
        <f t="shared" si="31"/>
        <v>151</v>
      </c>
      <c r="I151" s="5" t="str">
        <f t="shared" si="34"/>
        <v>Prefeito Saladino</v>
      </c>
      <c r="J151" s="5">
        <f t="shared" si="33"/>
        <v>2344</v>
      </c>
      <c r="K151" s="3">
        <f t="shared" si="35"/>
        <v>149</v>
      </c>
      <c r="L151" s="5" t="str">
        <f t="shared" si="36"/>
        <v>São Caetano do Sul</v>
      </c>
      <c r="M151" s="5">
        <v>3861</v>
      </c>
    </row>
    <row r="152" spans="1:13" x14ac:dyDescent="0.3">
      <c r="A152" s="3">
        <v>10</v>
      </c>
      <c r="B152" s="13" t="s">
        <v>153</v>
      </c>
      <c r="C152" s="5" t="s">
        <v>98</v>
      </c>
      <c r="D152" s="3">
        <f t="shared" si="32"/>
        <v>151</v>
      </c>
      <c r="E152" s="5" t="s">
        <v>158</v>
      </c>
      <c r="F152" s="19">
        <v>-23.638395800000001</v>
      </c>
      <c r="G152" s="19">
        <v>-46.536561300000002</v>
      </c>
      <c r="H152" s="3">
        <f t="shared" si="31"/>
        <v>152</v>
      </c>
      <c r="I152" s="5" t="str">
        <f t="shared" si="34"/>
        <v>Prefeito Celso Daniel-Santo André</v>
      </c>
      <c r="J152" s="5">
        <f t="shared" si="33"/>
        <v>3675</v>
      </c>
      <c r="K152" s="3">
        <f t="shared" si="35"/>
        <v>150</v>
      </c>
      <c r="L152" s="5" t="str">
        <f t="shared" si="36"/>
        <v>Utinga</v>
      </c>
      <c r="M152" s="5">
        <v>2344</v>
      </c>
    </row>
    <row r="153" spans="1:13" x14ac:dyDescent="0.3">
      <c r="A153" s="3">
        <v>10</v>
      </c>
      <c r="B153" s="13" t="s">
        <v>153</v>
      </c>
      <c r="C153" s="5" t="s">
        <v>98</v>
      </c>
      <c r="D153" s="3">
        <f t="shared" si="32"/>
        <v>152</v>
      </c>
      <c r="E153" s="5" t="s">
        <v>159</v>
      </c>
      <c r="F153" s="19">
        <v>-23.652326500000001</v>
      </c>
      <c r="G153" s="19">
        <v>-46.528294799999998</v>
      </c>
      <c r="H153" s="3">
        <f t="shared" si="31"/>
        <v>153</v>
      </c>
      <c r="I153" s="5" t="str">
        <f t="shared" si="34"/>
        <v>Capuava</v>
      </c>
      <c r="J153" s="5">
        <f t="shared" si="33"/>
        <v>7231</v>
      </c>
      <c r="K153" s="3">
        <f t="shared" si="35"/>
        <v>151</v>
      </c>
      <c r="L153" s="5" t="str">
        <f t="shared" si="36"/>
        <v>Prefeito Saladino</v>
      </c>
      <c r="M153" s="5">
        <v>3675</v>
      </c>
    </row>
    <row r="154" spans="1:13" x14ac:dyDescent="0.3">
      <c r="A154" s="3">
        <v>10</v>
      </c>
      <c r="B154" s="13" t="s">
        <v>153</v>
      </c>
      <c r="C154" s="5" t="s">
        <v>98</v>
      </c>
      <c r="D154" s="3">
        <f t="shared" si="32"/>
        <v>153</v>
      </c>
      <c r="E154" s="5" t="s">
        <v>160</v>
      </c>
      <c r="F154" s="19">
        <v>-23.658232300000002</v>
      </c>
      <c r="G154" s="19">
        <v>-46.490086299999987</v>
      </c>
      <c r="H154" s="3">
        <f t="shared" si="31"/>
        <v>154</v>
      </c>
      <c r="I154" s="5" t="str">
        <f t="shared" si="34"/>
        <v>Mauá</v>
      </c>
      <c r="J154" s="5">
        <f t="shared" si="33"/>
        <v>6090</v>
      </c>
      <c r="K154" s="3">
        <f t="shared" si="35"/>
        <v>152</v>
      </c>
      <c r="L154" s="5" t="str">
        <f t="shared" si="36"/>
        <v>Prefeito Celso Daniel-Santo André</v>
      </c>
      <c r="M154" s="5">
        <v>7231</v>
      </c>
    </row>
    <row r="155" spans="1:13" x14ac:dyDescent="0.3">
      <c r="A155" s="3">
        <v>10</v>
      </c>
      <c r="B155" s="13" t="s">
        <v>153</v>
      </c>
      <c r="C155" s="5" t="s">
        <v>98</v>
      </c>
      <c r="D155" s="3">
        <f t="shared" si="32"/>
        <v>154</v>
      </c>
      <c r="E155" s="5" t="s">
        <v>161</v>
      </c>
      <c r="F155" s="19">
        <v>-23.668378100000002</v>
      </c>
      <c r="G155" s="19">
        <v>-46.461624099999987</v>
      </c>
      <c r="H155" s="3">
        <f t="shared" si="31"/>
        <v>155</v>
      </c>
      <c r="I155" s="5" t="str">
        <f t="shared" si="34"/>
        <v>Guapituba</v>
      </c>
      <c r="J155" s="5">
        <f t="shared" si="33"/>
        <v>3121</v>
      </c>
      <c r="K155" s="3">
        <f t="shared" si="35"/>
        <v>153</v>
      </c>
      <c r="L155" s="5" t="str">
        <f t="shared" si="36"/>
        <v>Capuava</v>
      </c>
      <c r="M155" s="5">
        <v>6090</v>
      </c>
    </row>
    <row r="156" spans="1:13" x14ac:dyDescent="0.3">
      <c r="A156" s="3">
        <v>10</v>
      </c>
      <c r="B156" s="13" t="s">
        <v>153</v>
      </c>
      <c r="C156" s="5" t="s">
        <v>98</v>
      </c>
      <c r="D156" s="3">
        <f t="shared" si="32"/>
        <v>155</v>
      </c>
      <c r="E156" s="5" t="s">
        <v>162</v>
      </c>
      <c r="F156" s="19">
        <v>-23.692256199999999</v>
      </c>
      <c r="G156" s="19">
        <v>-46.448674599999997</v>
      </c>
      <c r="H156" s="3">
        <f t="shared" si="31"/>
        <v>156</v>
      </c>
      <c r="I156" s="5" t="str">
        <f t="shared" si="34"/>
        <v>Ribeirão Pires</v>
      </c>
      <c r="J156" s="5">
        <f t="shared" si="33"/>
        <v>5378</v>
      </c>
      <c r="K156" s="3">
        <f t="shared" si="35"/>
        <v>154</v>
      </c>
      <c r="L156" s="5" t="str">
        <f t="shared" si="36"/>
        <v>Mauá</v>
      </c>
      <c r="M156" s="5">
        <v>3121</v>
      </c>
    </row>
    <row r="157" spans="1:13" x14ac:dyDescent="0.3">
      <c r="A157" s="3">
        <v>10</v>
      </c>
      <c r="B157" s="13" t="s">
        <v>153</v>
      </c>
      <c r="C157" s="5" t="s">
        <v>98</v>
      </c>
      <c r="D157" s="3">
        <f t="shared" si="32"/>
        <v>156</v>
      </c>
      <c r="E157" s="5" t="s">
        <v>163</v>
      </c>
      <c r="F157" s="19">
        <v>-23.7137207</v>
      </c>
      <c r="G157" s="19">
        <v>-46.414588500000001</v>
      </c>
      <c r="H157" s="3">
        <f t="shared" si="31"/>
        <v>157</v>
      </c>
      <c r="I157" s="5" t="str">
        <f t="shared" si="34"/>
        <v>Rio Grande da Serra</v>
      </c>
      <c r="J157" s="5">
        <f t="shared" si="33"/>
        <v>7322</v>
      </c>
      <c r="K157" s="3">
        <f t="shared" si="35"/>
        <v>155</v>
      </c>
      <c r="L157" s="5" t="str">
        <f t="shared" si="36"/>
        <v>Guapituba</v>
      </c>
      <c r="M157" s="5">
        <v>5378</v>
      </c>
    </row>
    <row r="158" spans="1:13" x14ac:dyDescent="0.3">
      <c r="A158" s="3">
        <v>10</v>
      </c>
      <c r="B158" s="13" t="s">
        <v>153</v>
      </c>
      <c r="C158" s="5" t="s">
        <v>98</v>
      </c>
      <c r="D158" s="3">
        <f t="shared" si="32"/>
        <v>157</v>
      </c>
      <c r="E158" s="5" t="s">
        <v>164</v>
      </c>
      <c r="F158" s="19">
        <v>-23.743293699999999</v>
      </c>
      <c r="G158" s="19">
        <v>-46.391739899999997</v>
      </c>
      <c r="H158" s="3"/>
      <c r="I158" s="5"/>
      <c r="J158" s="5">
        <f t="shared" si="33"/>
        <v>0</v>
      </c>
      <c r="K158" s="3">
        <f t="shared" si="35"/>
        <v>156</v>
      </c>
      <c r="L158" s="5" t="str">
        <f t="shared" si="36"/>
        <v>Ribeirão Pires</v>
      </c>
      <c r="M158" s="5">
        <v>7322</v>
      </c>
    </row>
    <row r="159" spans="1:13" x14ac:dyDescent="0.3">
      <c r="A159" s="3">
        <v>11</v>
      </c>
      <c r="B159" s="14" t="s">
        <v>165</v>
      </c>
      <c r="C159" s="5" t="s">
        <v>98</v>
      </c>
      <c r="D159" s="3">
        <f t="shared" si="32"/>
        <v>158</v>
      </c>
      <c r="E159" s="5" t="s">
        <v>23</v>
      </c>
      <c r="F159" s="19">
        <v>-23.536464299999999</v>
      </c>
      <c r="G159" s="19">
        <v>-46.634270699999988</v>
      </c>
      <c r="H159" s="3">
        <f t="shared" si="31"/>
        <v>159</v>
      </c>
      <c r="I159" s="5" t="str">
        <f t="shared" ref="I159:I173" si="37">E160</f>
        <v>Brás</v>
      </c>
      <c r="J159" s="5">
        <f t="shared" si="33"/>
        <v>5545</v>
      </c>
      <c r="K159" s="3"/>
      <c r="L159" s="5"/>
      <c r="M159" s="5">
        <v>0</v>
      </c>
    </row>
    <row r="160" spans="1:13" x14ac:dyDescent="0.3">
      <c r="A160" s="3">
        <v>11</v>
      </c>
      <c r="B160" s="14" t="s">
        <v>165</v>
      </c>
      <c r="C160" s="5" t="s">
        <v>98</v>
      </c>
      <c r="D160" s="3">
        <f t="shared" si="32"/>
        <v>159</v>
      </c>
      <c r="E160" s="5" t="s">
        <v>58</v>
      </c>
      <c r="F160" s="19">
        <v>-23.547860199999999</v>
      </c>
      <c r="G160" s="19">
        <v>-46.615875600000003</v>
      </c>
      <c r="H160" s="3">
        <f t="shared" si="31"/>
        <v>160</v>
      </c>
      <c r="I160" s="5" t="str">
        <f t="shared" si="37"/>
        <v>Tatuapé</v>
      </c>
      <c r="J160" s="5">
        <f t="shared" si="33"/>
        <v>6147</v>
      </c>
      <c r="K160" s="3">
        <f t="shared" ref="K160:K174" si="38">INDEX(D159:D358, MATCH(L160, E159:E358, 0))</f>
        <v>158</v>
      </c>
      <c r="L160" s="5" t="str">
        <f t="shared" ref="L160:L174" si="39">E159</f>
        <v>Luz</v>
      </c>
      <c r="M160" s="5">
        <v>5545</v>
      </c>
    </row>
    <row r="161" spans="1:13" x14ac:dyDescent="0.3">
      <c r="A161" s="3">
        <v>11</v>
      </c>
      <c r="B161" s="14" t="s">
        <v>165</v>
      </c>
      <c r="C161" s="5" t="s">
        <v>98</v>
      </c>
      <c r="D161" s="3">
        <f t="shared" si="32"/>
        <v>160</v>
      </c>
      <c r="E161" s="5" t="s">
        <v>61</v>
      </c>
      <c r="F161" s="19">
        <v>-23.5402828</v>
      </c>
      <c r="G161" s="19">
        <v>-46.576424199999998</v>
      </c>
      <c r="H161" s="3">
        <f t="shared" si="31"/>
        <v>161</v>
      </c>
      <c r="I161" s="5" t="str">
        <f t="shared" si="37"/>
        <v>Corinthians-Itaquera</v>
      </c>
      <c r="J161" s="5">
        <f t="shared" si="33"/>
        <v>12633</v>
      </c>
      <c r="K161" s="3">
        <f t="shared" si="38"/>
        <v>159</v>
      </c>
      <c r="L161" s="5" t="str">
        <f t="shared" si="39"/>
        <v>Brás</v>
      </c>
      <c r="M161" s="5">
        <v>6147</v>
      </c>
    </row>
    <row r="162" spans="1:13" x14ac:dyDescent="0.3">
      <c r="A162" s="3">
        <v>11</v>
      </c>
      <c r="B162" s="14" t="s">
        <v>165</v>
      </c>
      <c r="C162" s="5" t="s">
        <v>98</v>
      </c>
      <c r="D162" s="3">
        <f t="shared" si="32"/>
        <v>161</v>
      </c>
      <c r="E162" s="5" t="s">
        <v>68</v>
      </c>
      <c r="F162" s="19">
        <v>-23.5423057451886</v>
      </c>
      <c r="G162" s="19">
        <v>-46.471212715403503</v>
      </c>
      <c r="H162" s="3">
        <f t="shared" si="31"/>
        <v>162</v>
      </c>
      <c r="I162" s="5" t="str">
        <f t="shared" si="37"/>
        <v>Dom Bosco</v>
      </c>
      <c r="J162" s="5">
        <f t="shared" si="33"/>
        <v>5036</v>
      </c>
      <c r="K162" s="3">
        <f t="shared" si="38"/>
        <v>160</v>
      </c>
      <c r="L162" s="5" t="str">
        <f t="shared" si="39"/>
        <v>Tatuapé</v>
      </c>
      <c r="M162" s="5">
        <v>12633</v>
      </c>
    </row>
    <row r="163" spans="1:13" x14ac:dyDescent="0.3">
      <c r="A163" s="3">
        <v>11</v>
      </c>
      <c r="B163" s="14" t="s">
        <v>165</v>
      </c>
      <c r="C163" s="5" t="s">
        <v>98</v>
      </c>
      <c r="D163" s="3">
        <f t="shared" si="32"/>
        <v>162</v>
      </c>
      <c r="E163" s="5" t="s">
        <v>166</v>
      </c>
      <c r="F163" s="19">
        <v>-23.541825899999999</v>
      </c>
      <c r="G163" s="19">
        <v>-46.448123099999997</v>
      </c>
      <c r="H163" s="3">
        <f t="shared" si="31"/>
        <v>163</v>
      </c>
      <c r="I163" s="5" t="str">
        <f t="shared" si="37"/>
        <v>José Bonifácio</v>
      </c>
      <c r="J163" s="5">
        <f t="shared" si="33"/>
        <v>2407</v>
      </c>
      <c r="K163" s="3">
        <f t="shared" si="38"/>
        <v>161</v>
      </c>
      <c r="L163" s="5" t="str">
        <f t="shared" si="39"/>
        <v>Corinthians-Itaquera</v>
      </c>
      <c r="M163" s="5">
        <v>5036</v>
      </c>
    </row>
    <row r="164" spans="1:13" x14ac:dyDescent="0.3">
      <c r="A164" s="3">
        <v>11</v>
      </c>
      <c r="B164" s="14" t="s">
        <v>165</v>
      </c>
      <c r="C164" s="5" t="s">
        <v>98</v>
      </c>
      <c r="D164" s="3">
        <f t="shared" si="32"/>
        <v>163</v>
      </c>
      <c r="E164" s="5" t="s">
        <v>167</v>
      </c>
      <c r="F164" s="19">
        <v>-23.539114099999999</v>
      </c>
      <c r="G164" s="19">
        <v>-46.4317104</v>
      </c>
      <c r="H164" s="3">
        <f t="shared" si="31"/>
        <v>164</v>
      </c>
      <c r="I164" s="5" t="str">
        <f t="shared" si="37"/>
        <v>Guaianases</v>
      </c>
      <c r="J164" s="5">
        <f t="shared" si="33"/>
        <v>2586</v>
      </c>
      <c r="K164" s="3">
        <f t="shared" si="38"/>
        <v>162</v>
      </c>
      <c r="L164" s="5" t="str">
        <f t="shared" si="39"/>
        <v>Dom Bosco</v>
      </c>
      <c r="M164" s="5">
        <v>2407</v>
      </c>
    </row>
    <row r="165" spans="1:13" x14ac:dyDescent="0.3">
      <c r="A165" s="3">
        <v>11</v>
      </c>
      <c r="B165" s="14" t="s">
        <v>165</v>
      </c>
      <c r="C165" s="5" t="s">
        <v>98</v>
      </c>
      <c r="D165" s="3">
        <f t="shared" si="32"/>
        <v>164</v>
      </c>
      <c r="E165" s="5" t="s">
        <v>168</v>
      </c>
      <c r="F165" s="19">
        <v>-23.542359999999999</v>
      </c>
      <c r="G165" s="19">
        <v>-46.415550000000003</v>
      </c>
      <c r="H165" s="3">
        <f t="shared" si="31"/>
        <v>165</v>
      </c>
      <c r="I165" s="5" t="str">
        <f t="shared" si="37"/>
        <v>Antônio Gianetti Neto</v>
      </c>
      <c r="J165" s="5">
        <f t="shared" si="33"/>
        <v>4299</v>
      </c>
      <c r="K165" s="3">
        <f t="shared" si="38"/>
        <v>163</v>
      </c>
      <c r="L165" s="5" t="str">
        <f t="shared" si="39"/>
        <v>José Bonifácio</v>
      </c>
      <c r="M165" s="5">
        <v>2586</v>
      </c>
    </row>
    <row r="166" spans="1:13" x14ac:dyDescent="0.3">
      <c r="A166" s="3">
        <v>11</v>
      </c>
      <c r="B166" s="14" t="s">
        <v>165</v>
      </c>
      <c r="C166" s="5" t="s">
        <v>98</v>
      </c>
      <c r="D166" s="3">
        <f t="shared" si="32"/>
        <v>165</v>
      </c>
      <c r="E166" s="5" t="s">
        <v>169</v>
      </c>
      <c r="F166" s="19">
        <v>-23.554380800000001</v>
      </c>
      <c r="G166" s="19">
        <v>-46.383657100000001</v>
      </c>
      <c r="H166" s="3">
        <f t="shared" si="31"/>
        <v>166</v>
      </c>
      <c r="I166" s="5" t="str">
        <f t="shared" si="37"/>
        <v>Ferraz de Vasconcelos</v>
      </c>
      <c r="J166" s="5">
        <f t="shared" si="33"/>
        <v>2861</v>
      </c>
      <c r="K166" s="3">
        <f t="shared" si="38"/>
        <v>164</v>
      </c>
      <c r="L166" s="5" t="str">
        <f t="shared" si="39"/>
        <v>Guaianases</v>
      </c>
      <c r="M166" s="5">
        <v>4299</v>
      </c>
    </row>
    <row r="167" spans="1:13" x14ac:dyDescent="0.3">
      <c r="A167" s="3">
        <v>11</v>
      </c>
      <c r="B167" s="14" t="s">
        <v>165</v>
      </c>
      <c r="C167" s="5" t="s">
        <v>98</v>
      </c>
      <c r="D167" s="3">
        <f t="shared" si="32"/>
        <v>166</v>
      </c>
      <c r="E167" s="5" t="s">
        <v>170</v>
      </c>
      <c r="F167" s="19">
        <v>-23.540780000000002</v>
      </c>
      <c r="G167" s="19">
        <v>-46.368229999999997</v>
      </c>
      <c r="H167" s="3">
        <f t="shared" si="31"/>
        <v>167</v>
      </c>
      <c r="I167" s="5" t="str">
        <f t="shared" si="37"/>
        <v>Poá</v>
      </c>
      <c r="J167" s="5">
        <f t="shared" si="33"/>
        <v>4646</v>
      </c>
      <c r="K167" s="3">
        <f t="shared" si="38"/>
        <v>165</v>
      </c>
      <c r="L167" s="5" t="str">
        <f t="shared" si="39"/>
        <v>Antônio Gianetti Neto</v>
      </c>
      <c r="M167" s="5">
        <v>2861</v>
      </c>
    </row>
    <row r="168" spans="1:13" x14ac:dyDescent="0.3">
      <c r="A168" s="3">
        <v>11</v>
      </c>
      <c r="B168" s="14" t="s">
        <v>165</v>
      </c>
      <c r="C168" s="5" t="s">
        <v>98</v>
      </c>
      <c r="D168" s="3">
        <f t="shared" si="32"/>
        <v>167</v>
      </c>
      <c r="E168" s="5" t="s">
        <v>171</v>
      </c>
      <c r="F168" s="19">
        <v>-23.525421900000001</v>
      </c>
      <c r="G168" s="19">
        <v>-46.343604999999997</v>
      </c>
      <c r="H168" s="3">
        <f t="shared" si="31"/>
        <v>168</v>
      </c>
      <c r="I168" s="5" t="str">
        <f t="shared" si="37"/>
        <v>Calmon Viana</v>
      </c>
      <c r="J168" s="5">
        <f t="shared" si="33"/>
        <v>1332</v>
      </c>
      <c r="K168" s="3">
        <f t="shared" si="38"/>
        <v>166</v>
      </c>
      <c r="L168" s="5" t="str">
        <f t="shared" si="39"/>
        <v>Ferraz de Vasconcelos</v>
      </c>
      <c r="M168" s="5">
        <v>4646</v>
      </c>
    </row>
    <row r="169" spans="1:13" x14ac:dyDescent="0.3">
      <c r="A169" s="3">
        <v>11</v>
      </c>
      <c r="B169" s="14" t="s">
        <v>165</v>
      </c>
      <c r="C169" s="5" t="s">
        <v>98</v>
      </c>
      <c r="D169" s="3">
        <f t="shared" si="32"/>
        <v>168</v>
      </c>
      <c r="E169" s="5" t="s">
        <v>172</v>
      </c>
      <c r="F169" s="19">
        <v>-23.5254075</v>
      </c>
      <c r="G169" s="19">
        <v>-46.333255200000004</v>
      </c>
      <c r="H169" s="3">
        <f t="shared" si="31"/>
        <v>169</v>
      </c>
      <c r="I169" s="5" t="str">
        <f t="shared" si="37"/>
        <v>Suzano</v>
      </c>
      <c r="J169" s="5">
        <f t="shared" si="33"/>
        <v>4413</v>
      </c>
      <c r="K169" s="3">
        <f t="shared" si="38"/>
        <v>167</v>
      </c>
      <c r="L169" s="5" t="str">
        <f t="shared" si="39"/>
        <v>Poá</v>
      </c>
      <c r="M169" s="5">
        <v>1332</v>
      </c>
    </row>
    <row r="170" spans="1:13" x14ac:dyDescent="0.3">
      <c r="A170" s="3">
        <v>11</v>
      </c>
      <c r="B170" s="14" t="s">
        <v>165</v>
      </c>
      <c r="C170" s="5" t="s">
        <v>98</v>
      </c>
      <c r="D170" s="3">
        <f t="shared" si="32"/>
        <v>169</v>
      </c>
      <c r="E170" s="5" t="s">
        <v>173</v>
      </c>
      <c r="F170" s="19">
        <v>-23.53415</v>
      </c>
      <c r="G170" s="19">
        <v>-46.30791</v>
      </c>
      <c r="H170" s="3">
        <f t="shared" si="31"/>
        <v>170</v>
      </c>
      <c r="I170" s="5" t="str">
        <f t="shared" si="37"/>
        <v>Jundiapeba</v>
      </c>
      <c r="J170" s="5">
        <f t="shared" si="33"/>
        <v>6154</v>
      </c>
      <c r="K170" s="3">
        <f t="shared" si="38"/>
        <v>168</v>
      </c>
      <c r="L170" s="5" t="str">
        <f t="shared" si="39"/>
        <v>Calmon Viana</v>
      </c>
      <c r="M170" s="5">
        <v>4413</v>
      </c>
    </row>
    <row r="171" spans="1:13" x14ac:dyDescent="0.3">
      <c r="A171" s="3">
        <v>11</v>
      </c>
      <c r="B171" s="14" t="s">
        <v>165</v>
      </c>
      <c r="C171" s="5" t="s">
        <v>98</v>
      </c>
      <c r="D171" s="3">
        <f t="shared" si="32"/>
        <v>170</v>
      </c>
      <c r="E171" s="5" t="s">
        <v>174</v>
      </c>
      <c r="F171" s="19">
        <v>-23.542800700000001</v>
      </c>
      <c r="G171" s="19">
        <v>-46.2580727</v>
      </c>
      <c r="H171" s="3">
        <f t="shared" si="31"/>
        <v>171</v>
      </c>
      <c r="I171" s="5" t="str">
        <f t="shared" si="37"/>
        <v>Brás Cubas</v>
      </c>
      <c r="J171" s="5">
        <f t="shared" si="33"/>
        <v>3700</v>
      </c>
      <c r="K171" s="3">
        <f t="shared" si="38"/>
        <v>169</v>
      </c>
      <c r="L171" s="5" t="str">
        <f t="shared" si="39"/>
        <v>Suzano</v>
      </c>
      <c r="M171" s="5">
        <v>6154</v>
      </c>
    </row>
    <row r="172" spans="1:13" x14ac:dyDescent="0.3">
      <c r="A172" s="3">
        <v>11</v>
      </c>
      <c r="B172" s="14" t="s">
        <v>165</v>
      </c>
      <c r="C172" s="5" t="s">
        <v>98</v>
      </c>
      <c r="D172" s="3">
        <f t="shared" si="32"/>
        <v>171</v>
      </c>
      <c r="E172" s="5" t="s">
        <v>175</v>
      </c>
      <c r="F172" s="19">
        <v>-23.536321925956202</v>
      </c>
      <c r="G172" s="19">
        <v>-46.225207959036702</v>
      </c>
      <c r="H172" s="3">
        <f t="shared" si="31"/>
        <v>172</v>
      </c>
      <c r="I172" s="5" t="str">
        <f t="shared" si="37"/>
        <v>Mogi das Cruzes</v>
      </c>
      <c r="J172" s="5">
        <f t="shared" si="33"/>
        <v>3376</v>
      </c>
      <c r="K172" s="3">
        <f t="shared" si="38"/>
        <v>170</v>
      </c>
      <c r="L172" s="5" t="str">
        <f t="shared" si="39"/>
        <v>Jundiapeba</v>
      </c>
      <c r="M172" s="5">
        <v>3700</v>
      </c>
    </row>
    <row r="173" spans="1:13" x14ac:dyDescent="0.3">
      <c r="A173" s="3">
        <v>11</v>
      </c>
      <c r="B173" s="14" t="s">
        <v>165</v>
      </c>
      <c r="C173" s="5" t="s">
        <v>98</v>
      </c>
      <c r="D173" s="3">
        <f t="shared" si="32"/>
        <v>172</v>
      </c>
      <c r="E173" s="5" t="s">
        <v>176</v>
      </c>
      <c r="F173" s="19">
        <v>-23.521249999999998</v>
      </c>
      <c r="G173" s="19">
        <v>-46.196759999999998</v>
      </c>
      <c r="H173" s="3">
        <f t="shared" si="31"/>
        <v>173</v>
      </c>
      <c r="I173" s="5" t="str">
        <f t="shared" si="37"/>
        <v>Estudantes</v>
      </c>
      <c r="J173" s="5">
        <f t="shared" si="33"/>
        <v>1768</v>
      </c>
      <c r="K173" s="3">
        <f t="shared" si="38"/>
        <v>171</v>
      </c>
      <c r="L173" s="5" t="str">
        <f t="shared" si="39"/>
        <v>Brás Cubas</v>
      </c>
      <c r="M173" s="5">
        <v>3376</v>
      </c>
    </row>
    <row r="174" spans="1:13" x14ac:dyDescent="0.3">
      <c r="A174" s="3">
        <v>11</v>
      </c>
      <c r="B174" s="14" t="s">
        <v>165</v>
      </c>
      <c r="C174" s="5" t="s">
        <v>98</v>
      </c>
      <c r="D174" s="3">
        <f t="shared" si="32"/>
        <v>173</v>
      </c>
      <c r="E174" s="5" t="s">
        <v>177</v>
      </c>
      <c r="F174" s="19">
        <v>-23.515347096406298</v>
      </c>
      <c r="G174" s="19">
        <v>-46.184021226918802</v>
      </c>
      <c r="H174" s="3"/>
      <c r="I174" s="5"/>
      <c r="J174" s="5">
        <f t="shared" si="33"/>
        <v>0</v>
      </c>
      <c r="K174" s="3">
        <f t="shared" si="38"/>
        <v>172</v>
      </c>
      <c r="L174" s="5" t="str">
        <f t="shared" si="39"/>
        <v>Mogi das Cruzes</v>
      </c>
      <c r="M174" s="5">
        <v>1768</v>
      </c>
    </row>
    <row r="175" spans="1:13" x14ac:dyDescent="0.3">
      <c r="A175" s="3">
        <v>12</v>
      </c>
      <c r="B175" s="15" t="s">
        <v>178</v>
      </c>
      <c r="C175" s="5" t="s">
        <v>98</v>
      </c>
      <c r="D175" s="3">
        <f t="shared" si="32"/>
        <v>174</v>
      </c>
      <c r="E175" s="5" t="s">
        <v>58</v>
      </c>
      <c r="F175" s="19">
        <v>-23.547860199999999</v>
      </c>
      <c r="G175" s="19">
        <v>-46.615875600000003</v>
      </c>
      <c r="H175" s="3">
        <f t="shared" si="31"/>
        <v>175</v>
      </c>
      <c r="I175" s="5" t="str">
        <f t="shared" ref="I175:I186" si="40">E176</f>
        <v>Tatuapé</v>
      </c>
      <c r="J175" s="5">
        <f t="shared" si="33"/>
        <v>6147</v>
      </c>
      <c r="K175" s="3"/>
      <c r="L175" s="5"/>
      <c r="M175" s="5">
        <v>0</v>
      </c>
    </row>
    <row r="176" spans="1:13" x14ac:dyDescent="0.3">
      <c r="A176" s="3">
        <v>12</v>
      </c>
      <c r="B176" s="15" t="s">
        <v>178</v>
      </c>
      <c r="C176" s="5" t="s">
        <v>98</v>
      </c>
      <c r="D176" s="3">
        <f t="shared" si="32"/>
        <v>175</v>
      </c>
      <c r="E176" s="5" t="s">
        <v>61</v>
      </c>
      <c r="F176" s="19">
        <v>-23.5402828</v>
      </c>
      <c r="G176" s="19">
        <v>-46.576424199999998</v>
      </c>
      <c r="H176" s="3">
        <f t="shared" si="31"/>
        <v>176</v>
      </c>
      <c r="I176" s="5" t="str">
        <f t="shared" si="40"/>
        <v>Engenheiro Goulart</v>
      </c>
      <c r="J176" s="5">
        <f t="shared" si="33"/>
        <v>9249</v>
      </c>
      <c r="K176" s="3">
        <f t="shared" ref="K176:K187" si="41">INDEX(D175:D374, MATCH(L176, E175:E374, 0))</f>
        <v>174</v>
      </c>
      <c r="L176" s="5" t="str">
        <f t="shared" ref="L176:L187" si="42">E175</f>
        <v>Brás</v>
      </c>
      <c r="M176" s="5">
        <v>6147</v>
      </c>
    </row>
    <row r="177" spans="1:18" x14ac:dyDescent="0.3">
      <c r="A177" s="3">
        <v>12</v>
      </c>
      <c r="B177" s="15" t="s">
        <v>178</v>
      </c>
      <c r="C177" s="5" t="s">
        <v>98</v>
      </c>
      <c r="D177" s="3">
        <f t="shared" si="32"/>
        <v>176</v>
      </c>
      <c r="E177" s="5" t="s">
        <v>179</v>
      </c>
      <c r="F177" s="19">
        <v>-23.498083600000001</v>
      </c>
      <c r="G177" s="19">
        <v>-46.519763500000003</v>
      </c>
      <c r="H177" s="3">
        <f t="shared" si="31"/>
        <v>177</v>
      </c>
      <c r="I177" s="5" t="str">
        <f t="shared" si="40"/>
        <v>USP Leste</v>
      </c>
      <c r="J177" s="5">
        <f t="shared" si="33"/>
        <v>2559</v>
      </c>
      <c r="K177" s="3">
        <f t="shared" si="41"/>
        <v>175</v>
      </c>
      <c r="L177" s="5" t="str">
        <f t="shared" si="42"/>
        <v>Tatuapé</v>
      </c>
      <c r="M177" s="5">
        <v>9249</v>
      </c>
    </row>
    <row r="178" spans="1:18" x14ac:dyDescent="0.3">
      <c r="A178" s="3">
        <v>12</v>
      </c>
      <c r="B178" s="15" t="s">
        <v>178</v>
      </c>
      <c r="C178" s="5" t="s">
        <v>98</v>
      </c>
      <c r="D178" s="3">
        <f t="shared" si="32"/>
        <v>177</v>
      </c>
      <c r="E178" s="5" t="s">
        <v>180</v>
      </c>
      <c r="F178" s="19">
        <v>-23.485539200000002</v>
      </c>
      <c r="G178" s="19">
        <v>-46.501279799999999</v>
      </c>
      <c r="H178" s="3">
        <f t="shared" si="31"/>
        <v>178</v>
      </c>
      <c r="I178" s="5" t="str">
        <f t="shared" si="40"/>
        <v>Comendador Ermelino</v>
      </c>
      <c r="J178" s="5">
        <f t="shared" si="33"/>
        <v>4585</v>
      </c>
      <c r="K178" s="3">
        <f t="shared" si="41"/>
        <v>176</v>
      </c>
      <c r="L178" s="5" t="str">
        <f t="shared" si="42"/>
        <v>Engenheiro Goulart</v>
      </c>
      <c r="M178" s="5">
        <v>2559</v>
      </c>
    </row>
    <row r="179" spans="1:18" x14ac:dyDescent="0.3">
      <c r="A179" s="3">
        <v>12</v>
      </c>
      <c r="B179" s="15" t="s">
        <v>178</v>
      </c>
      <c r="C179" s="5" t="s">
        <v>98</v>
      </c>
      <c r="D179" s="3">
        <f t="shared" si="32"/>
        <v>178</v>
      </c>
      <c r="E179" s="5" t="s">
        <v>181</v>
      </c>
      <c r="F179" s="19">
        <v>-23.485109600000001</v>
      </c>
      <c r="G179" s="19">
        <v>-46.482336699999998</v>
      </c>
      <c r="H179" s="3">
        <f t="shared" si="31"/>
        <v>179</v>
      </c>
      <c r="I179" s="5" t="str">
        <f t="shared" si="40"/>
        <v>São Miguel Paulista</v>
      </c>
      <c r="J179" s="5">
        <f t="shared" si="33"/>
        <v>7392</v>
      </c>
      <c r="K179" s="3">
        <f t="shared" si="41"/>
        <v>177</v>
      </c>
      <c r="L179" s="5" t="str">
        <f t="shared" si="42"/>
        <v>USP Leste</v>
      </c>
      <c r="M179" s="5">
        <v>4585</v>
      </c>
    </row>
    <row r="180" spans="1:18" x14ac:dyDescent="0.3">
      <c r="A180" s="3">
        <v>12</v>
      </c>
      <c r="B180" s="15" t="s">
        <v>178</v>
      </c>
      <c r="C180" s="5" t="s">
        <v>98</v>
      </c>
      <c r="D180" s="3">
        <f t="shared" si="32"/>
        <v>179</v>
      </c>
      <c r="E180" s="5" t="s">
        <v>182</v>
      </c>
      <c r="F180" s="19">
        <v>-23.490567599999999</v>
      </c>
      <c r="G180" s="19">
        <v>-46.443701999999988</v>
      </c>
      <c r="H180" s="3">
        <f t="shared" si="31"/>
        <v>180</v>
      </c>
      <c r="I180" s="5" t="str">
        <f t="shared" si="40"/>
        <v>Jardim Helena-Vila Mara</v>
      </c>
      <c r="J180" s="5">
        <f t="shared" si="33"/>
        <v>3683</v>
      </c>
      <c r="K180" s="3">
        <f t="shared" si="41"/>
        <v>178</v>
      </c>
      <c r="L180" s="5" t="str">
        <f t="shared" si="42"/>
        <v>Comendador Ermelino</v>
      </c>
      <c r="M180" s="5">
        <v>7392</v>
      </c>
    </row>
    <row r="181" spans="1:18" x14ac:dyDescent="0.3">
      <c r="A181" s="3">
        <v>12</v>
      </c>
      <c r="B181" s="15" t="s">
        <v>178</v>
      </c>
      <c r="C181" s="5" t="s">
        <v>98</v>
      </c>
      <c r="D181" s="3">
        <f t="shared" si="32"/>
        <v>180</v>
      </c>
      <c r="E181" s="5" t="s">
        <v>183</v>
      </c>
      <c r="F181" s="19">
        <v>-23.492721800000002</v>
      </c>
      <c r="G181" s="19">
        <v>-46.421088300000001</v>
      </c>
      <c r="H181" s="3">
        <f t="shared" si="31"/>
        <v>181</v>
      </c>
      <c r="I181" s="5" t="str">
        <f t="shared" si="40"/>
        <v>Itaim Paulista</v>
      </c>
      <c r="J181" s="5">
        <f t="shared" si="33"/>
        <v>2427</v>
      </c>
      <c r="K181" s="3">
        <f t="shared" si="41"/>
        <v>179</v>
      </c>
      <c r="L181" s="5" t="str">
        <f t="shared" si="42"/>
        <v>São Miguel Paulista</v>
      </c>
      <c r="M181" s="5">
        <v>3683</v>
      </c>
    </row>
    <row r="182" spans="1:18" x14ac:dyDescent="0.3">
      <c r="A182" s="3">
        <v>12</v>
      </c>
      <c r="B182" s="15" t="s">
        <v>178</v>
      </c>
      <c r="C182" s="5" t="s">
        <v>98</v>
      </c>
      <c r="D182" s="3">
        <f t="shared" si="32"/>
        <v>181</v>
      </c>
      <c r="E182" s="5" t="s">
        <v>184</v>
      </c>
      <c r="F182" s="19">
        <v>-23.493971299999998</v>
      </c>
      <c r="G182" s="19">
        <v>-46.402074000000013</v>
      </c>
      <c r="H182" s="3">
        <f t="shared" si="31"/>
        <v>182</v>
      </c>
      <c r="I182" s="5" t="str">
        <f t="shared" si="40"/>
        <v>Jardim Romano</v>
      </c>
      <c r="J182" s="5">
        <f t="shared" si="33"/>
        <v>2139</v>
      </c>
      <c r="K182" s="3">
        <f t="shared" si="41"/>
        <v>180</v>
      </c>
      <c r="L182" s="5" t="str">
        <f t="shared" si="42"/>
        <v>Jardim Helena-Vila Mara</v>
      </c>
      <c r="M182" s="5">
        <v>2427</v>
      </c>
    </row>
    <row r="183" spans="1:18" x14ac:dyDescent="0.3">
      <c r="A183" s="3">
        <v>12</v>
      </c>
      <c r="B183" s="15" t="s">
        <v>178</v>
      </c>
      <c r="C183" s="5" t="s">
        <v>98</v>
      </c>
      <c r="D183" s="3">
        <f t="shared" si="32"/>
        <v>182</v>
      </c>
      <c r="E183" s="5" t="s">
        <v>185</v>
      </c>
      <c r="F183" s="19">
        <v>-23.484924100000001</v>
      </c>
      <c r="G183" s="19">
        <v>-46.385585200000001</v>
      </c>
      <c r="H183" s="3">
        <f t="shared" si="31"/>
        <v>183</v>
      </c>
      <c r="I183" s="5" t="str">
        <f t="shared" si="40"/>
        <v>Engenheiro Manoel Feio</v>
      </c>
      <c r="J183" s="5">
        <f t="shared" si="33"/>
        <v>4699</v>
      </c>
      <c r="K183" s="3">
        <f t="shared" si="41"/>
        <v>181</v>
      </c>
      <c r="L183" s="5" t="str">
        <f t="shared" si="42"/>
        <v>Itaim Paulista</v>
      </c>
      <c r="M183" s="5">
        <v>2139</v>
      </c>
    </row>
    <row r="184" spans="1:18" x14ac:dyDescent="0.3">
      <c r="A184" s="3">
        <v>12</v>
      </c>
      <c r="B184" s="15" t="s">
        <v>178</v>
      </c>
      <c r="C184" s="5" t="s">
        <v>98</v>
      </c>
      <c r="D184" s="3">
        <f t="shared" si="32"/>
        <v>183</v>
      </c>
      <c r="E184" s="5" t="s">
        <v>186</v>
      </c>
      <c r="F184" s="19">
        <v>-23.479307200000001</v>
      </c>
      <c r="G184" s="19">
        <v>-46.367282499999988</v>
      </c>
      <c r="H184" s="3">
        <f t="shared" si="31"/>
        <v>184</v>
      </c>
      <c r="I184" s="5" t="str">
        <f t="shared" si="40"/>
        <v>Itaquaquecetuba</v>
      </c>
      <c r="J184" s="5">
        <f t="shared" si="33"/>
        <v>4312</v>
      </c>
      <c r="K184" s="3">
        <f t="shared" si="41"/>
        <v>182</v>
      </c>
      <c r="L184" s="5" t="str">
        <f t="shared" si="42"/>
        <v>Jardim Romano</v>
      </c>
      <c r="M184" s="5">
        <v>4699</v>
      </c>
    </row>
    <row r="185" spans="1:18" x14ac:dyDescent="0.3">
      <c r="A185" s="3">
        <v>12</v>
      </c>
      <c r="B185" s="15" t="s">
        <v>178</v>
      </c>
      <c r="C185" s="5" t="s">
        <v>98</v>
      </c>
      <c r="D185" s="3">
        <f t="shared" si="32"/>
        <v>184</v>
      </c>
      <c r="E185" s="5" t="s">
        <v>187</v>
      </c>
      <c r="F185" s="19">
        <v>-23.485576278070699</v>
      </c>
      <c r="G185" s="19">
        <v>-46.348526187159003</v>
      </c>
      <c r="H185" s="3">
        <f t="shared" si="31"/>
        <v>185</v>
      </c>
      <c r="I185" s="5" t="str">
        <f t="shared" si="40"/>
        <v>Aracaré</v>
      </c>
      <c r="J185" s="5">
        <f t="shared" si="33"/>
        <v>3952</v>
      </c>
      <c r="K185" s="3">
        <f t="shared" si="41"/>
        <v>183</v>
      </c>
      <c r="L185" s="5" t="str">
        <f t="shared" si="42"/>
        <v>Engenheiro Manoel Feio</v>
      </c>
      <c r="M185" s="5">
        <v>4312</v>
      </c>
    </row>
    <row r="186" spans="1:18" x14ac:dyDescent="0.3">
      <c r="A186" s="3">
        <v>12</v>
      </c>
      <c r="B186" s="15" t="s">
        <v>178</v>
      </c>
      <c r="C186" s="5" t="s">
        <v>98</v>
      </c>
      <c r="D186" s="3">
        <f t="shared" si="32"/>
        <v>185</v>
      </c>
      <c r="E186" s="5" t="s">
        <v>188</v>
      </c>
      <c r="F186" s="19">
        <v>-23.4998687</v>
      </c>
      <c r="G186" s="19">
        <v>-46.339074599999996</v>
      </c>
      <c r="H186" s="3">
        <f t="shared" si="31"/>
        <v>186</v>
      </c>
      <c r="I186" s="5" t="str">
        <f t="shared" si="40"/>
        <v>Calmon Viana</v>
      </c>
      <c r="J186" s="5">
        <f t="shared" si="33"/>
        <v>5284</v>
      </c>
      <c r="K186" s="3">
        <f t="shared" si="41"/>
        <v>184</v>
      </c>
      <c r="L186" s="5" t="str">
        <f t="shared" si="42"/>
        <v>Itaquaquecetuba</v>
      </c>
      <c r="M186" s="5">
        <v>3952</v>
      </c>
    </row>
    <row r="187" spans="1:18" x14ac:dyDescent="0.3">
      <c r="A187" s="3">
        <v>12</v>
      </c>
      <c r="B187" s="15" t="s">
        <v>178</v>
      </c>
      <c r="C187" s="5" t="s">
        <v>98</v>
      </c>
      <c r="D187" s="3">
        <f t="shared" si="32"/>
        <v>186</v>
      </c>
      <c r="E187" s="5" t="s">
        <v>172</v>
      </c>
      <c r="F187" s="19">
        <v>-23.5254075</v>
      </c>
      <c r="G187" s="19">
        <v>-46.333255200000004</v>
      </c>
      <c r="H187" s="3"/>
      <c r="I187" s="5"/>
      <c r="J187" s="5">
        <f t="shared" si="33"/>
        <v>0</v>
      </c>
      <c r="K187" s="3">
        <f t="shared" si="41"/>
        <v>185</v>
      </c>
      <c r="L187" s="5" t="str">
        <f t="shared" si="42"/>
        <v>Aracaré</v>
      </c>
      <c r="M187" s="5">
        <v>5284</v>
      </c>
    </row>
    <row r="188" spans="1:18" x14ac:dyDescent="0.3">
      <c r="A188" s="3">
        <v>13</v>
      </c>
      <c r="B188" s="16" t="s">
        <v>189</v>
      </c>
      <c r="C188" s="5" t="s">
        <v>98</v>
      </c>
      <c r="D188" s="3">
        <f t="shared" si="32"/>
        <v>187</v>
      </c>
      <c r="E188" s="5" t="s">
        <v>179</v>
      </c>
      <c r="F188" s="19">
        <v>-23.498083600000001</v>
      </c>
      <c r="G188" s="19">
        <v>-46.519763500000003</v>
      </c>
      <c r="H188" s="3">
        <f t="shared" si="31"/>
        <v>188</v>
      </c>
      <c r="I188" s="5" t="str">
        <f>E189</f>
        <v>Guarulhos-Cecap</v>
      </c>
      <c r="J188" s="5">
        <f t="shared" si="33"/>
        <v>13304</v>
      </c>
      <c r="K188" s="3"/>
      <c r="L188" s="5"/>
      <c r="M188" s="5">
        <v>0</v>
      </c>
    </row>
    <row r="189" spans="1:18" x14ac:dyDescent="0.3">
      <c r="A189" s="3">
        <v>13</v>
      </c>
      <c r="B189" s="16" t="s">
        <v>189</v>
      </c>
      <c r="C189" s="5" t="s">
        <v>98</v>
      </c>
      <c r="D189" s="3">
        <f t="shared" si="32"/>
        <v>188</v>
      </c>
      <c r="E189" s="5" t="s">
        <v>190</v>
      </c>
      <c r="F189" s="19">
        <v>-23.447454422625</v>
      </c>
      <c r="G189" s="19">
        <v>-46.493736871240301</v>
      </c>
      <c r="H189" s="3">
        <f t="shared" si="31"/>
        <v>189</v>
      </c>
      <c r="I189" s="5" t="str">
        <f>E190</f>
        <v>Aeroporto-Guarulhos</v>
      </c>
      <c r="J189" s="5">
        <f t="shared" si="33"/>
        <v>1619</v>
      </c>
      <c r="K189" s="3">
        <f>INDEX(D188:D387, MATCH(L189, E188:E387, 0))</f>
        <v>187</v>
      </c>
      <c r="L189" s="5" t="str">
        <f>E188</f>
        <v>Engenheiro Goulart</v>
      </c>
      <c r="M189" s="5">
        <v>13304</v>
      </c>
    </row>
    <row r="190" spans="1:18" x14ac:dyDescent="0.3">
      <c r="A190" s="3">
        <v>13</v>
      </c>
      <c r="B190" s="16" t="s">
        <v>189</v>
      </c>
      <c r="C190" s="5" t="s">
        <v>98</v>
      </c>
      <c r="D190" s="3">
        <f t="shared" si="32"/>
        <v>189</v>
      </c>
      <c r="E190" s="5" t="s">
        <v>191</v>
      </c>
      <c r="F190" s="19">
        <v>-23.4330795821114</v>
      </c>
      <c r="G190" s="19">
        <v>-46.493803741868703</v>
      </c>
      <c r="H190" s="3"/>
      <c r="I190" s="5"/>
      <c r="J190" s="5">
        <f t="shared" si="33"/>
        <v>0</v>
      </c>
      <c r="K190" s="3">
        <f>INDEX(D189:D388, MATCH(L190, E189:E388, 0))</f>
        <v>188</v>
      </c>
      <c r="L190" s="5" t="str">
        <f>E189</f>
        <v>Guarulhos-Cecap</v>
      </c>
      <c r="M190" s="5">
        <v>1619</v>
      </c>
    </row>
    <row r="191" spans="1:18" x14ac:dyDescent="0.3">
      <c r="A191" s="3">
        <v>15</v>
      </c>
      <c r="B191" s="17" t="s">
        <v>192</v>
      </c>
      <c r="C191" s="5" t="s">
        <v>14</v>
      </c>
      <c r="D191" s="3">
        <f t="shared" si="32"/>
        <v>190</v>
      </c>
      <c r="E191" s="5" t="s">
        <v>50</v>
      </c>
      <c r="F191" s="19">
        <v>-23.584389699999999</v>
      </c>
      <c r="G191" s="19">
        <v>-46.581911499999997</v>
      </c>
      <c r="H191" s="3">
        <f t="shared" si="31"/>
        <v>191</v>
      </c>
      <c r="I191" s="5" t="str">
        <f t="shared" ref="I191:I200" si="43">E192</f>
        <v>Oratório</v>
      </c>
      <c r="J191" s="5">
        <f t="shared" si="33"/>
        <v>2118</v>
      </c>
      <c r="K191" s="3"/>
      <c r="L191" s="5"/>
      <c r="M191" s="5">
        <v>0</v>
      </c>
    </row>
    <row r="192" spans="1:18" x14ac:dyDescent="0.3">
      <c r="A192" s="3">
        <v>15</v>
      </c>
      <c r="B192" s="17" t="s">
        <v>192</v>
      </c>
      <c r="C192" s="5" t="s">
        <v>14</v>
      </c>
      <c r="D192" s="3">
        <f t="shared" si="32"/>
        <v>191</v>
      </c>
      <c r="E192" s="5" t="s">
        <v>193</v>
      </c>
      <c r="F192" s="19">
        <v>-23.582079799999999</v>
      </c>
      <c r="G192" s="19">
        <v>-46.561688599999997</v>
      </c>
      <c r="H192" s="3">
        <f t="shared" si="31"/>
        <v>192</v>
      </c>
      <c r="I192" s="5" t="str">
        <f t="shared" si="43"/>
        <v>São Lucas</v>
      </c>
      <c r="J192" s="5">
        <f t="shared" si="33"/>
        <v>2243</v>
      </c>
      <c r="K192" s="3">
        <f t="shared" ref="K192:K201" si="44">INDEX(D191:D390, MATCH(L192, E191:E390, 0))</f>
        <v>190</v>
      </c>
      <c r="L192" s="5" t="str">
        <f t="shared" ref="L192:L201" si="45">E191</f>
        <v>Vila Prudente</v>
      </c>
      <c r="M192" s="5">
        <v>2118</v>
      </c>
      <c r="R192" s="18"/>
    </row>
    <row r="193" spans="1:13" x14ac:dyDescent="0.3">
      <c r="A193" s="3">
        <v>15</v>
      </c>
      <c r="B193" s="17" t="s">
        <v>192</v>
      </c>
      <c r="C193" s="5" t="s">
        <v>14</v>
      </c>
      <c r="D193" s="3">
        <f t="shared" si="32"/>
        <v>192</v>
      </c>
      <c r="E193" s="5" t="s">
        <v>194</v>
      </c>
      <c r="F193" s="19">
        <v>-23.588949661045199</v>
      </c>
      <c r="G193" s="19">
        <v>-46.544647687357099</v>
      </c>
      <c r="H193" s="3">
        <f t="shared" si="31"/>
        <v>193</v>
      </c>
      <c r="I193" s="5" t="str">
        <f t="shared" si="43"/>
        <v>Camilo Haddad</v>
      </c>
      <c r="J193" s="5">
        <f t="shared" si="33"/>
        <v>1275</v>
      </c>
      <c r="K193" s="3">
        <f t="shared" si="44"/>
        <v>191</v>
      </c>
      <c r="L193" s="5" t="str">
        <f t="shared" si="45"/>
        <v>Oratório</v>
      </c>
      <c r="M193" s="5">
        <v>2243</v>
      </c>
    </row>
    <row r="194" spans="1:13" x14ac:dyDescent="0.3">
      <c r="A194" s="3">
        <v>15</v>
      </c>
      <c r="B194" s="17" t="s">
        <v>192</v>
      </c>
      <c r="C194" s="5" t="s">
        <v>14</v>
      </c>
      <c r="D194" s="3">
        <f t="shared" si="32"/>
        <v>193</v>
      </c>
      <c r="E194" s="5" t="s">
        <v>195</v>
      </c>
      <c r="F194" s="19">
        <v>-23.5955198162799</v>
      </c>
      <c r="G194" s="19">
        <v>-46.537517977056801</v>
      </c>
      <c r="H194" s="3">
        <f t="shared" ref="H194:H200" si="46">INDEX(D194:D393, MATCH(I194, E194:E393, 0))</f>
        <v>194</v>
      </c>
      <c r="I194" s="5" t="str">
        <f t="shared" si="43"/>
        <v>Vila Tolstói</v>
      </c>
      <c r="J194" s="5">
        <f t="shared" si="33"/>
        <v>1334</v>
      </c>
      <c r="K194" s="3">
        <f t="shared" si="44"/>
        <v>192</v>
      </c>
      <c r="L194" s="5" t="str">
        <f t="shared" si="45"/>
        <v>São Lucas</v>
      </c>
      <c r="M194" s="5">
        <v>1275</v>
      </c>
    </row>
    <row r="195" spans="1:13" x14ac:dyDescent="0.3">
      <c r="A195" s="3">
        <v>15</v>
      </c>
      <c r="B195" s="17" t="s">
        <v>192</v>
      </c>
      <c r="C195" s="5" t="s">
        <v>14</v>
      </c>
      <c r="D195" s="3">
        <f t="shared" ref="D195:D201" si="47">D194+1</f>
        <v>194</v>
      </c>
      <c r="E195" s="5" t="s">
        <v>196</v>
      </c>
      <c r="F195" s="19">
        <v>-23.6008888</v>
      </c>
      <c r="G195" s="19">
        <v>-46.5271987</v>
      </c>
      <c r="H195" s="3">
        <f t="shared" si="46"/>
        <v>195</v>
      </c>
      <c r="I195" s="5" t="str">
        <f t="shared" si="43"/>
        <v>Vila União</v>
      </c>
      <c r="J195" s="5">
        <f t="shared" ref="J195:J200" si="48">M196</f>
        <v>1508</v>
      </c>
      <c r="K195" s="3">
        <f t="shared" si="44"/>
        <v>193</v>
      </c>
      <c r="L195" s="5" t="str">
        <f t="shared" si="45"/>
        <v>Camilo Haddad</v>
      </c>
      <c r="M195" s="5">
        <v>1334</v>
      </c>
    </row>
    <row r="196" spans="1:13" x14ac:dyDescent="0.3">
      <c r="A196" s="3">
        <v>15</v>
      </c>
      <c r="B196" s="17" t="s">
        <v>192</v>
      </c>
      <c r="C196" s="5" t="s">
        <v>14</v>
      </c>
      <c r="D196" s="3">
        <f t="shared" si="47"/>
        <v>195</v>
      </c>
      <c r="E196" s="5" t="s">
        <v>197</v>
      </c>
      <c r="F196" s="19">
        <v>-23.602959999999999</v>
      </c>
      <c r="G196" s="19">
        <v>-46.515529999999998</v>
      </c>
      <c r="H196" s="3">
        <f t="shared" si="46"/>
        <v>196</v>
      </c>
      <c r="I196" s="5" t="str">
        <f t="shared" si="43"/>
        <v>Jd. Planalto</v>
      </c>
      <c r="J196" s="5">
        <f t="shared" si="48"/>
        <v>1902</v>
      </c>
      <c r="K196" s="3">
        <f t="shared" si="44"/>
        <v>194</v>
      </c>
      <c r="L196" s="5" t="str">
        <f t="shared" si="45"/>
        <v>Vila Tolstói</v>
      </c>
      <c r="M196" s="5">
        <v>1508</v>
      </c>
    </row>
    <row r="197" spans="1:13" x14ac:dyDescent="0.3">
      <c r="A197" s="3">
        <v>15</v>
      </c>
      <c r="B197" s="17" t="s">
        <v>192</v>
      </c>
      <c r="C197" s="5" t="s">
        <v>14</v>
      </c>
      <c r="D197" s="3">
        <f t="shared" si="47"/>
        <v>196</v>
      </c>
      <c r="E197" s="5" t="s">
        <v>198</v>
      </c>
      <c r="F197" s="19">
        <v>-23.606450599999999</v>
      </c>
      <c r="G197" s="19">
        <v>-46.507700100000001</v>
      </c>
      <c r="H197" s="3">
        <f t="shared" si="46"/>
        <v>197</v>
      </c>
      <c r="I197" s="5" t="str">
        <f t="shared" si="43"/>
        <v>Sapopemba</v>
      </c>
      <c r="J197" s="5">
        <f t="shared" si="48"/>
        <v>2325</v>
      </c>
      <c r="K197" s="3">
        <f t="shared" si="44"/>
        <v>195</v>
      </c>
      <c r="L197" s="5" t="str">
        <f t="shared" si="45"/>
        <v>Vila União</v>
      </c>
      <c r="M197" s="5">
        <v>1902</v>
      </c>
    </row>
    <row r="198" spans="1:13" x14ac:dyDescent="0.3">
      <c r="A198" s="3">
        <v>15</v>
      </c>
      <c r="B198" s="17" t="s">
        <v>192</v>
      </c>
      <c r="C198" s="5" t="s">
        <v>14</v>
      </c>
      <c r="D198" s="3">
        <f t="shared" si="47"/>
        <v>197</v>
      </c>
      <c r="E198" s="5" t="s">
        <v>199</v>
      </c>
      <c r="F198" s="19">
        <v>-23.614668216176501</v>
      </c>
      <c r="G198" s="19">
        <v>-46.5008499400722</v>
      </c>
      <c r="H198" s="3">
        <f t="shared" si="46"/>
        <v>198</v>
      </c>
      <c r="I198" s="5" t="str">
        <f t="shared" si="43"/>
        <v>Fazenda da Juta</v>
      </c>
      <c r="J198" s="5">
        <f t="shared" si="48"/>
        <v>1827</v>
      </c>
      <c r="K198" s="3">
        <f t="shared" si="44"/>
        <v>196</v>
      </c>
      <c r="L198" s="5" t="str">
        <f t="shared" si="45"/>
        <v>Jd. Planalto</v>
      </c>
      <c r="M198" s="5">
        <v>2325</v>
      </c>
    </row>
    <row r="199" spans="1:13" x14ac:dyDescent="0.3">
      <c r="A199" s="3">
        <v>15</v>
      </c>
      <c r="B199" s="17" t="s">
        <v>192</v>
      </c>
      <c r="C199" s="5" t="s">
        <v>14</v>
      </c>
      <c r="D199" s="3">
        <f t="shared" si="47"/>
        <v>198</v>
      </c>
      <c r="E199" s="5" t="s">
        <v>200</v>
      </c>
      <c r="F199" s="19">
        <v>-23.611804249490898</v>
      </c>
      <c r="G199" s="19">
        <v>-46.487497825954797</v>
      </c>
      <c r="H199" s="3">
        <f t="shared" si="46"/>
        <v>199</v>
      </c>
      <c r="I199" s="5" t="str">
        <f t="shared" si="43"/>
        <v>São Mateus</v>
      </c>
      <c r="J199" s="5">
        <f t="shared" si="48"/>
        <v>1221</v>
      </c>
      <c r="K199" s="3">
        <f t="shared" si="44"/>
        <v>197</v>
      </c>
      <c r="L199" s="5" t="str">
        <f t="shared" si="45"/>
        <v>Sapopemba</v>
      </c>
      <c r="M199" s="5">
        <v>1827</v>
      </c>
    </row>
    <row r="200" spans="1:13" x14ac:dyDescent="0.3">
      <c r="A200" s="3">
        <v>15</v>
      </c>
      <c r="B200" s="17" t="s">
        <v>192</v>
      </c>
      <c r="C200" s="5" t="s">
        <v>14</v>
      </c>
      <c r="D200" s="3">
        <f t="shared" si="47"/>
        <v>199</v>
      </c>
      <c r="E200" s="5" t="s">
        <v>201</v>
      </c>
      <c r="F200" s="19">
        <v>-23.6122491638742</v>
      </c>
      <c r="G200" s="19">
        <v>-46.477392708830401</v>
      </c>
      <c r="H200" s="3">
        <f t="shared" si="46"/>
        <v>200</v>
      </c>
      <c r="I200" s="5" t="str">
        <f t="shared" si="43"/>
        <v>Jardim Colonial</v>
      </c>
      <c r="J200" s="5">
        <f t="shared" si="48"/>
        <v>2420</v>
      </c>
      <c r="K200" s="3">
        <f t="shared" si="44"/>
        <v>198</v>
      </c>
      <c r="L200" s="5" t="str">
        <f t="shared" si="45"/>
        <v>Fazenda da Juta</v>
      </c>
      <c r="M200" s="5">
        <v>1221</v>
      </c>
    </row>
    <row r="201" spans="1:13" x14ac:dyDescent="0.3">
      <c r="A201" s="3">
        <v>15</v>
      </c>
      <c r="B201" s="17" t="s">
        <v>192</v>
      </c>
      <c r="C201" s="5" t="s">
        <v>14</v>
      </c>
      <c r="D201" s="3">
        <f t="shared" si="47"/>
        <v>200</v>
      </c>
      <c r="E201" s="5" t="s">
        <v>202</v>
      </c>
      <c r="F201" s="19">
        <v>-23.599181477993501</v>
      </c>
      <c r="G201" s="19">
        <v>-46.469048681297203</v>
      </c>
      <c r="H201" s="3"/>
      <c r="I201" s="5"/>
      <c r="J201" s="5">
        <v>0</v>
      </c>
      <c r="K201" s="3">
        <f t="shared" si="44"/>
        <v>199</v>
      </c>
      <c r="L201" s="5" t="str">
        <f t="shared" si="45"/>
        <v>São Mateus</v>
      </c>
      <c r="M201" s="5">
        <v>2420</v>
      </c>
    </row>
    <row r="202" spans="1:13" x14ac:dyDescent="0.3">
      <c r="A202" s="3">
        <v>24</v>
      </c>
      <c r="B202" s="20" t="s">
        <v>203</v>
      </c>
      <c r="C202" s="5"/>
      <c r="D202" s="3"/>
      <c r="E202" s="5" t="s">
        <v>42</v>
      </c>
      <c r="F202" s="19">
        <v>-23.557761899999999</v>
      </c>
      <c r="G202" s="19">
        <v>-46.6606095</v>
      </c>
      <c r="H202" s="3">
        <f>INDEX(D2:D203, MATCH(I202, E2:E203, 0))</f>
        <v>63</v>
      </c>
      <c r="I202" s="19" t="s">
        <v>78</v>
      </c>
      <c r="J202" s="5">
        <v>400</v>
      </c>
      <c r="K202" s="3">
        <f>INDEX(D2:D203, MATCH(L202, E2:E203, 0))</f>
        <v>26</v>
      </c>
      <c r="L202" s="19" t="s">
        <v>41</v>
      </c>
      <c r="M202" s="5">
        <v>1880</v>
      </c>
    </row>
    <row r="203" spans="1:13" x14ac:dyDescent="0.3">
      <c r="A203" s="3">
        <v>24</v>
      </c>
      <c r="B203" s="20" t="s">
        <v>203</v>
      </c>
      <c r="C203" s="5"/>
      <c r="D203" s="3"/>
      <c r="E203" s="5" t="s">
        <v>78</v>
      </c>
      <c r="F203" s="19">
        <v>-23.555276299999999</v>
      </c>
      <c r="G203" s="19">
        <v>-46.662038799999998</v>
      </c>
      <c r="H203" s="3">
        <f>INDEX(D2:D203, MATCH(I203, E2:E203, 0))</f>
        <v>27</v>
      </c>
      <c r="I203" s="5" t="s">
        <v>42</v>
      </c>
      <c r="J203" s="5">
        <v>400</v>
      </c>
      <c r="K203" s="3">
        <f>INDEX(D2:D203, MATCH(L203, E2:E203, 0))</f>
        <v>62</v>
      </c>
      <c r="L203" s="19" t="s">
        <v>77</v>
      </c>
      <c r="M203" s="5">
        <v>3596</v>
      </c>
    </row>
    <row r="204" spans="1:13" x14ac:dyDescent="0.3">
      <c r="H204" s="21"/>
      <c r="M204" s="22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I28:J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Carvalho</cp:lastModifiedBy>
  <dcterms:created xsi:type="dcterms:W3CDTF">2024-06-21T14:22:56Z</dcterms:created>
  <dcterms:modified xsi:type="dcterms:W3CDTF">2024-07-18T17:17:07Z</dcterms:modified>
</cp:coreProperties>
</file>