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y\Documents\BSU\Landlab\PrecipitationStatisticsCode\"/>
    </mc:Choice>
  </mc:AlternateContent>
  <bookViews>
    <workbookView xWindow="0" yWindow="0" windowWidth="20490" windowHeight="7905" tabRatio="657" firstSheet="2" activeTab="3"/>
  </bookViews>
  <sheets>
    <sheet name="data" sheetId="1" r:id="rId1"/>
    <sheet name="scatterplots" sheetId="2" r:id="rId2"/>
    <sheet name="Sheet1" sheetId="3" r:id="rId3"/>
    <sheet name="Pivot Table" sheetId="5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AL5" i="1" l="1"/>
  <c r="AL6" i="1"/>
  <c r="AL7" i="1"/>
  <c r="AL8" i="1"/>
  <c r="AL4" i="1"/>
  <c r="AF5" i="1"/>
  <c r="AF6" i="1"/>
  <c r="AF7" i="1"/>
  <c r="AF8" i="1"/>
  <c r="AF4" i="1"/>
  <c r="Z8" i="1"/>
  <c r="Z7" i="1"/>
  <c r="Z6" i="1"/>
  <c r="Z5" i="1"/>
  <c r="Z4" i="1"/>
  <c r="T5" i="1"/>
  <c r="T6" i="1"/>
  <c r="T7" i="1"/>
  <c r="T8" i="1"/>
  <c r="T4" i="1"/>
</calcChain>
</file>

<file path=xl/sharedStrings.xml><?xml version="1.0" encoding="utf-8"?>
<sst xmlns="http://schemas.openxmlformats.org/spreadsheetml/2006/main" count="993" uniqueCount="49">
  <si>
    <t>wet</t>
  </si>
  <si>
    <t>dry</t>
  </si>
  <si>
    <t>tree</t>
  </si>
  <si>
    <t>grass</t>
  </si>
  <si>
    <t>shrub</t>
  </si>
  <si>
    <t>storm (h)</t>
  </si>
  <si>
    <t>inter-storm (h)</t>
  </si>
  <si>
    <t>depth (mm)</t>
  </si>
  <si>
    <t>Inter-storm (h)</t>
  </si>
  <si>
    <t>LW</t>
  </si>
  <si>
    <t>T</t>
  </si>
  <si>
    <t>SCR</t>
  </si>
  <si>
    <t>LDP</t>
  </si>
  <si>
    <t>BRW</t>
  </si>
  <si>
    <t>Average temp and precip stats</t>
  </si>
  <si>
    <t>increase precipitation by 10% depth and temp with MACA R4.5 data</t>
  </si>
  <si>
    <t>decrease precipitation 10% depth and temp with MAVA RCP4.5</t>
  </si>
  <si>
    <t xml:space="preserve">   </t>
  </si>
  <si>
    <t>wet avg</t>
  </si>
  <si>
    <t>wet inc</t>
  </si>
  <si>
    <t>wet dec</t>
  </si>
  <si>
    <t xml:space="preserve">    </t>
  </si>
  <si>
    <t>Weather Station</t>
  </si>
  <si>
    <t>climate scenario</t>
  </si>
  <si>
    <t>observed</t>
  </si>
  <si>
    <t>variable</t>
  </si>
  <si>
    <t>PET</t>
  </si>
  <si>
    <t>season</t>
  </si>
  <si>
    <t>storm</t>
  </si>
  <si>
    <t>category</t>
  </si>
  <si>
    <t>interstorm</t>
  </si>
  <si>
    <t>depth</t>
  </si>
  <si>
    <t>Row Labels</t>
  </si>
  <si>
    <t>Column Labels</t>
  </si>
  <si>
    <t>value</t>
  </si>
  <si>
    <t>Average of value</t>
  </si>
  <si>
    <t>modeled 4.5</t>
  </si>
  <si>
    <t>model</t>
  </si>
  <si>
    <t>average</t>
  </si>
  <si>
    <t>10% depth</t>
  </si>
  <si>
    <t>increase</t>
  </si>
  <si>
    <t>decrease</t>
  </si>
  <si>
    <t>modled 8.5</t>
  </si>
  <si>
    <t>precip</t>
  </si>
  <si>
    <t>Lower Weather</t>
  </si>
  <si>
    <t>Treeline</t>
  </si>
  <si>
    <t>Shingle Creek Ridge</t>
  </si>
  <si>
    <t>Lower Deer Point</t>
  </si>
  <si>
    <t>Bogus Ridge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</si>
</sst>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27">
    <xf numFmtId="0" fontId="0" fillId="0" borderId="0" xfId="0"/>
    <xf numFmtId="2" fontId="3" fillId="0" borderId="0" xfId="0" applyNumberFormat="1" applyFont="1"/>
    <xf numFmtId="2" fontId="0" fillId="0" borderId="0" xfId="0" applyNumberFormat="1"/>
    <xf numFmtId="2" fontId="3" fillId="3" borderId="13" xfId="0" applyNumberFormat="1" applyFont="1" applyFill="1" applyBorder="1"/>
    <xf numFmtId="2" fontId="3" fillId="3" borderId="14" xfId="0" applyNumberFormat="1" applyFont="1" applyFill="1" applyBorder="1"/>
    <xf numFmtId="2" fontId="3" fillId="3" borderId="15" xfId="0" applyNumberFormat="1" applyFont="1" applyFill="1" applyBorder="1"/>
    <xf numFmtId="2" fontId="3" fillId="2" borderId="4" xfId="0" applyNumberFormat="1" applyFont="1" applyFill="1" applyBorder="1"/>
    <xf numFmtId="2" fontId="3" fillId="2" borderId="5" xfId="0" applyNumberFormat="1" applyFont="1" applyFill="1" applyBorder="1"/>
    <xf numFmtId="2" fontId="3" fillId="2" borderId="6" xfId="0" applyNumberFormat="1" applyFont="1" applyFill="1" applyBorder="1"/>
    <xf numFmtId="2" fontId="0" fillId="3" borderId="16" xfId="0" applyNumberFormat="1" applyFill="1" applyBorder="1"/>
    <xf numFmtId="2" fontId="0" fillId="3" borderId="17" xfId="0" applyNumberFormat="1" applyFill="1" applyBorder="1"/>
    <xf numFmtId="2" fontId="0" fillId="3" borderId="18" xfId="0" applyNumberForma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2" fontId="0" fillId="3" borderId="12" xfId="0" applyNumberFormat="1" applyFill="1" applyBorder="1"/>
    <xf numFmtId="2" fontId="0" fillId="3" borderId="10" xfId="0" applyNumberFormat="1" applyFill="1" applyBorder="1"/>
    <xf numFmtId="2" fontId="0" fillId="3" borderId="11" xfId="0" applyNumberFormat="1" applyFill="1" applyBorder="1"/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3" fillId="0" borderId="0" xfId="0" applyNumberFormat="1" applyFont="1" applyAlignment="1">
      <alignment vertical="center" readingOrder="1"/>
    </xf>
    <xf numFmtId="2" fontId="3" fillId="0" borderId="0" xfId="0" applyNumberFormat="1" applyFont="1" applyAlignme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53649204537917"/>
          <c:y val="9.2836991593353235E-2"/>
          <c:w val="0.64058707207081633"/>
          <c:h val="0.76504503544642466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data!$C$12:$C$14</c:f>
              <c:numCache>
                <c:formatCode>0.00</c:formatCode>
                <c:ptCount val="3"/>
                <c:pt idx="0">
                  <c:v>1.6859999999999999</c:v>
                </c:pt>
                <c:pt idx="1">
                  <c:v>1.7769999999999999</c:v>
                </c:pt>
                <c:pt idx="2">
                  <c:v>1.871</c:v>
                </c:pt>
              </c:numCache>
            </c:numRef>
          </c:yVal>
          <c:smooth val="0"/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data!$D$12:$D$14</c:f>
              <c:numCache>
                <c:formatCode>0.00</c:formatCode>
                <c:ptCount val="3"/>
                <c:pt idx="0">
                  <c:v>1.736</c:v>
                </c:pt>
                <c:pt idx="1">
                  <c:v>1.8280000000000001</c:v>
                </c:pt>
                <c:pt idx="2">
                  <c:v>1.9239999999999999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data!$E$12:$E$14</c:f>
              <c:numCache>
                <c:formatCode>0.00</c:formatCode>
                <c:ptCount val="3"/>
                <c:pt idx="0">
                  <c:v>1.766</c:v>
                </c:pt>
                <c:pt idx="1">
                  <c:v>1.8620000000000001</c:v>
                </c:pt>
                <c:pt idx="2">
                  <c:v>1.9590000000000001</c:v>
                </c:pt>
              </c:numCache>
            </c:numRef>
          </c:yVal>
          <c:smooth val="0"/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data!$F$12:$F$14</c:f>
              <c:numCache>
                <c:formatCode>0.00</c:formatCode>
                <c:ptCount val="3"/>
                <c:pt idx="0">
                  <c:v>2.2010000000000001</c:v>
                </c:pt>
                <c:pt idx="1">
                  <c:v>2.3450000000000002</c:v>
                </c:pt>
                <c:pt idx="2">
                  <c:v>2.4980000000000002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data!$G$12:$G$14</c:f>
              <c:numCache>
                <c:formatCode>0.00</c:formatCode>
                <c:ptCount val="3"/>
                <c:pt idx="0">
                  <c:v>2.2890000000000001</c:v>
                </c:pt>
                <c:pt idx="1">
                  <c:v>2.4390000000000001</c:v>
                </c:pt>
                <c:pt idx="2">
                  <c:v>2.5979999999999999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data!$H$12:$H$14</c:f>
              <c:numCache>
                <c:formatCode>0.00</c:formatCode>
                <c:ptCount val="3"/>
                <c:pt idx="0">
                  <c:v>2.3479999999999999</c:v>
                </c:pt>
                <c:pt idx="1">
                  <c:v>2.5009999999999999</c:v>
                </c:pt>
                <c:pt idx="2">
                  <c:v>2.665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608480"/>
        <c:axId val="1839609024"/>
      </c:scatterChart>
      <c:valAx>
        <c:axId val="18396084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09024"/>
        <c:crosses val="autoZero"/>
        <c:crossBetween val="midCat"/>
      </c:valAx>
      <c:valAx>
        <c:axId val="1839609024"/>
        <c:scaling>
          <c:orientation val="minMax"/>
          <c:max val="2.75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997144693393021"/>
          <c:y val="2.4581005586592177E-2"/>
          <c:w val="0.5825470517506266"/>
          <c:h val="0.8989982844323231"/>
        </c:manualLayout>
      </c:layout>
      <c:scatterChart>
        <c:scatterStyle val="lineMarker"/>
        <c:varyColors val="0"/>
        <c:ser>
          <c:idx val="1"/>
          <c:order val="0"/>
          <c:tx>
            <c:strRef>
              <c:f>data!$C$3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data!$C$4:$C$8</c:f>
              <c:numCache>
                <c:formatCode>0.00</c:formatCode>
                <c:ptCount val="5"/>
                <c:pt idx="0">
                  <c:v>2.37</c:v>
                </c:pt>
                <c:pt idx="1">
                  <c:v>1.716</c:v>
                </c:pt>
                <c:pt idx="2">
                  <c:v>1.643</c:v>
                </c:pt>
                <c:pt idx="3">
                  <c:v>2.238</c:v>
                </c:pt>
                <c:pt idx="4">
                  <c:v>1.4770000000000001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data!$D$3</c:f>
              <c:strCache>
                <c:ptCount val="1"/>
                <c:pt idx="0">
                  <c:v>shrub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data!$D$4:$D$8</c:f>
              <c:numCache>
                <c:formatCode>0.00</c:formatCode>
                <c:ptCount val="5"/>
                <c:pt idx="0">
                  <c:v>2.415</c:v>
                </c:pt>
                <c:pt idx="1">
                  <c:v>1.7649999999999999</c:v>
                </c:pt>
                <c:pt idx="2">
                  <c:v>1.6890000000000001</c:v>
                </c:pt>
                <c:pt idx="3">
                  <c:v>2.2599999999999998</c:v>
                </c:pt>
                <c:pt idx="4">
                  <c:v>1.5089999999999999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data!$E$3</c:f>
              <c:strCache>
                <c:ptCount val="1"/>
                <c:pt idx="0">
                  <c:v>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data!$E$4:$E$8</c:f>
              <c:numCache>
                <c:formatCode>0.00</c:formatCode>
                <c:ptCount val="5"/>
                <c:pt idx="0">
                  <c:v>2.444</c:v>
                </c:pt>
                <c:pt idx="1">
                  <c:v>1.7969999999999999</c:v>
                </c:pt>
                <c:pt idx="2">
                  <c:v>1.7190000000000001</c:v>
                </c:pt>
                <c:pt idx="3">
                  <c:v>2.274</c:v>
                </c:pt>
                <c:pt idx="4">
                  <c:v>1.5269999999999999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data!$C$3</c:f>
              <c:strCache>
                <c:ptCount val="1"/>
                <c:pt idx="0">
                  <c:v>grass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data!$I$4:$I$8</c:f>
              <c:numCache>
                <c:formatCode>0.00</c:formatCode>
                <c:ptCount val="5"/>
                <c:pt idx="0">
                  <c:v>2.915</c:v>
                </c:pt>
                <c:pt idx="1">
                  <c:v>2.214</c:v>
                </c:pt>
                <c:pt idx="2">
                  <c:v>2.2040000000000002</c:v>
                </c:pt>
                <c:pt idx="3">
                  <c:v>3.1509999999999998</c:v>
                </c:pt>
                <c:pt idx="4">
                  <c:v>2.3769999999999998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data!$D$3</c:f>
              <c:strCache>
                <c:ptCount val="1"/>
                <c:pt idx="0">
                  <c:v>shrub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data!$J$4:$J$8</c:f>
              <c:numCache>
                <c:formatCode>0.00</c:formatCode>
                <c:ptCount val="5"/>
                <c:pt idx="0">
                  <c:v>2.988</c:v>
                </c:pt>
                <c:pt idx="1">
                  <c:v>2.3050000000000002</c:v>
                </c:pt>
                <c:pt idx="2">
                  <c:v>2.2890000000000001</c:v>
                </c:pt>
                <c:pt idx="3">
                  <c:v>3.2429999999999999</c:v>
                </c:pt>
                <c:pt idx="4">
                  <c:v>2.476</c:v>
                </c:pt>
              </c:numCache>
            </c:numRef>
          </c:yVal>
          <c:smooth val="0"/>
        </c:ser>
        <c:ser>
          <c:idx val="0"/>
          <c:order val="5"/>
          <c:tx>
            <c:strRef>
              <c:f>data!$E$3</c:f>
              <c:strCache>
                <c:ptCount val="1"/>
                <c:pt idx="0">
                  <c:v>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data!$K$4:$K$8</c:f>
              <c:numCache>
                <c:formatCode>0.00</c:formatCode>
                <c:ptCount val="5"/>
                <c:pt idx="0">
                  <c:v>3.036</c:v>
                </c:pt>
                <c:pt idx="1">
                  <c:v>2.3660000000000001</c:v>
                </c:pt>
                <c:pt idx="2">
                  <c:v>2.3460000000000001</c:v>
                </c:pt>
                <c:pt idx="3">
                  <c:v>3.3039999999999998</c:v>
                </c:pt>
                <c:pt idx="4">
                  <c:v>2.5409999999999999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616112"/>
        <c:axId val="1889614480"/>
      </c:scatterChart>
      <c:valAx>
        <c:axId val="18896161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9614480"/>
        <c:crosses val="autoZero"/>
        <c:crossBetween val="midCat"/>
      </c:valAx>
      <c:valAx>
        <c:axId val="1889614480"/>
        <c:scaling>
          <c:orientation val="minMax"/>
          <c:max val="3.4"/>
          <c:min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PET (mm)</a:t>
                </a:r>
              </a:p>
            </c:rich>
          </c:tx>
          <c:layout>
            <c:manualLayout>
              <c:xMode val="edge"/>
              <c:yMode val="edge"/>
              <c:x val="3.802435052666029E-2"/>
              <c:y val="0.38243205912110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1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86567723716174"/>
          <c:y val="0.29773773809000131"/>
          <c:w val="0.157079341805311"/>
          <c:h val="0.404524523819997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data!$A$18:$A$20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data!$G$18:$G$20</c:f>
              <c:numCache>
                <c:formatCode>0.00</c:formatCode>
                <c:ptCount val="3"/>
                <c:pt idx="0">
                  <c:v>2.2010000000000001</c:v>
                </c:pt>
                <c:pt idx="1">
                  <c:v>2.2890000000000001</c:v>
                </c:pt>
                <c:pt idx="2">
                  <c:v>2.3479999999999999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data!$A$18:$A$20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data!$C$18:$C$20</c:f>
              <c:numCache>
                <c:formatCode>0.00</c:formatCode>
                <c:ptCount val="3"/>
                <c:pt idx="0">
                  <c:v>1.871</c:v>
                </c:pt>
                <c:pt idx="1">
                  <c:v>1.9239999999999999</c:v>
                </c:pt>
                <c:pt idx="2">
                  <c:v>1.9590000000000001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data!$A$18:$A$20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data!$B$18:$B$20</c:f>
              <c:numCache>
                <c:formatCode>0.00</c:formatCode>
                <c:ptCount val="3"/>
                <c:pt idx="0">
                  <c:v>1.7769999999999999</c:v>
                </c:pt>
                <c:pt idx="1">
                  <c:v>1.8280000000000001</c:v>
                </c:pt>
                <c:pt idx="2">
                  <c:v>1.8620000000000001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data!$A$18:$A$20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data!$D$18:$D$20</c:f>
              <c:numCache>
                <c:formatCode>0.00</c:formatCode>
                <c:ptCount val="3"/>
                <c:pt idx="0">
                  <c:v>1.6859999999999999</c:v>
                </c:pt>
                <c:pt idx="1">
                  <c:v>1.736</c:v>
                </c:pt>
                <c:pt idx="2">
                  <c:v>1.766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data!$A$18:$A$20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data!$F$18:$F$20</c:f>
              <c:numCache>
                <c:formatCode>0.00</c:formatCode>
                <c:ptCount val="3"/>
                <c:pt idx="0">
                  <c:v>2.4980000000000002</c:v>
                </c:pt>
                <c:pt idx="1">
                  <c:v>2.5979999999999999</c:v>
                </c:pt>
                <c:pt idx="2">
                  <c:v>2.665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588928"/>
        <c:axId val="1597066272"/>
      </c:scatterChart>
      <c:valAx>
        <c:axId val="179958892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66272"/>
        <c:crosses val="autoZero"/>
        <c:crossBetween val="midCat"/>
      </c:valAx>
      <c:valAx>
        <c:axId val="159706627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58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1978928273869"/>
          <c:y val="0.10342402097344339"/>
          <c:w val="0.66116373949719576"/>
          <c:h val="0.72629506157712342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data!$J$12:$J$14</c:f>
              <c:numCache>
                <c:formatCode>0.00</c:formatCode>
                <c:ptCount val="3"/>
                <c:pt idx="0">
                  <c:v>4.2570000000000006</c:v>
                </c:pt>
                <c:pt idx="1">
                  <c:v>4.7300000000000004</c:v>
                </c:pt>
                <c:pt idx="2">
                  <c:v>5.2030000000000012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data!$B$12:$B$14</c:f>
              <c:numCache>
                <c:formatCode>0.00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data!$K$12:$K$14</c:f>
              <c:numCache>
                <c:formatCode>0.00</c:formatCode>
                <c:ptCount val="3"/>
                <c:pt idx="0">
                  <c:v>4.5990000000000002</c:v>
                </c:pt>
                <c:pt idx="1">
                  <c:v>5.1100000000000003</c:v>
                </c:pt>
                <c:pt idx="2">
                  <c:v>5.6210000000000004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528944"/>
        <c:axId val="1888520240"/>
      </c:scatterChart>
      <c:valAx>
        <c:axId val="18885289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20240"/>
        <c:crosses val="autoZero"/>
        <c:crossBetween val="midCat"/>
      </c:valAx>
      <c:valAx>
        <c:axId val="18885202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52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storm duration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data!$F$4:$F$8</c:f>
              <c:numCache>
                <c:formatCode>0.00</c:formatCode>
                <c:ptCount val="5"/>
                <c:pt idx="0">
                  <c:v>1.89</c:v>
                </c:pt>
                <c:pt idx="1">
                  <c:v>4.38</c:v>
                </c:pt>
                <c:pt idx="2">
                  <c:v>23.38</c:v>
                </c:pt>
                <c:pt idx="3">
                  <c:v>13.19</c:v>
                </c:pt>
                <c:pt idx="4">
                  <c:v>4.53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data!$L$4:$L$8</c:f>
              <c:numCache>
                <c:formatCode>0.00</c:formatCode>
                <c:ptCount val="5"/>
                <c:pt idx="0">
                  <c:v>1.68</c:v>
                </c:pt>
                <c:pt idx="1">
                  <c:v>1.9</c:v>
                </c:pt>
                <c:pt idx="2">
                  <c:v>1.59</c:v>
                </c:pt>
                <c:pt idx="3">
                  <c:v>2.56</c:v>
                </c:pt>
                <c:pt idx="4">
                  <c:v>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527312"/>
        <c:axId val="1888513712"/>
      </c:scatterChart>
      <c:valAx>
        <c:axId val="188851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888527312"/>
        <c:crossesAt val="0"/>
        <c:crossBetween val="midCat"/>
      </c:valAx>
      <c:valAx>
        <c:axId val="188852731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88851371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inter-storm duration</a:t>
            </a:r>
          </a:p>
        </c:rich>
      </c:tx>
      <c:layout>
        <c:manualLayout>
          <c:xMode val="edge"/>
          <c:yMode val="edge"/>
          <c:x val="0.24122811470481767"/>
          <c:y val="3.5313714602998335E-2"/>
        </c:manualLayout>
      </c:layout>
      <c:overlay val="0"/>
    </c:title>
    <c:autoTitleDeleted val="0"/>
    <c:plotArea>
      <c:layout>
        <c:manualLayout>
          <c:xMode val="edge"/>
          <c:yMode val="edge"/>
          <c:x val="3.1100484209877325E-2"/>
          <c:y val="0.11382534394472207"/>
          <c:w val="0.72468115450579529"/>
          <c:h val="0.8007773459189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data!$G$4:$G$8</c:f>
              <c:numCache>
                <c:formatCode>0.00</c:formatCode>
                <c:ptCount val="5"/>
                <c:pt idx="0">
                  <c:v>104.92</c:v>
                </c:pt>
                <c:pt idx="1">
                  <c:v>71.41</c:v>
                </c:pt>
                <c:pt idx="2">
                  <c:v>66.400000000000006</c:v>
                </c:pt>
                <c:pt idx="3">
                  <c:v>79.209999999999994</c:v>
                </c:pt>
                <c:pt idx="4">
                  <c:v>56.32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data!$M$4:$M$8</c:f>
              <c:numCache>
                <c:formatCode>0.00</c:formatCode>
                <c:ptCount val="5"/>
                <c:pt idx="0">
                  <c:v>505.82</c:v>
                </c:pt>
                <c:pt idx="1">
                  <c:v>365.15</c:v>
                </c:pt>
                <c:pt idx="2">
                  <c:v>191.67</c:v>
                </c:pt>
                <c:pt idx="3">
                  <c:v>377.28</c:v>
                </c:pt>
                <c:pt idx="4">
                  <c:v>192.71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527856"/>
        <c:axId val="1888528400"/>
      </c:scatterChart>
      <c:valAx>
        <c:axId val="188852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888527856"/>
        <c:crossesAt val="0"/>
        <c:crossBetween val="midCat"/>
      </c:valAx>
      <c:valAx>
        <c:axId val="188852785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88852840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55304240376034"/>
          <c:y val="6.174347584675180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precipitation depth</a:t>
            </a:r>
          </a:p>
        </c:rich>
      </c:tx>
      <c:layout>
        <c:manualLayout>
          <c:xMode val="edge"/>
          <c:yMode val="edge"/>
          <c:x val="0.24122811470481767"/>
          <c:y val="3.5313714602998335E-2"/>
        </c:manualLayout>
      </c:layout>
      <c:overlay val="0"/>
    </c:title>
    <c:autoTitleDeleted val="0"/>
    <c:plotArea>
      <c:layout>
        <c:manualLayout>
          <c:xMode val="edge"/>
          <c:yMode val="edge"/>
          <c:x val="5.5754927889074941E-2"/>
          <c:y val="0.11382534394472207"/>
          <c:w val="0.70002652623208073"/>
          <c:h val="0.800777345918933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data!$H$4:$H$8</c:f>
              <c:numCache>
                <c:formatCode>0.00</c:formatCode>
                <c:ptCount val="5"/>
                <c:pt idx="0">
                  <c:v>3.45</c:v>
                </c:pt>
                <c:pt idx="1">
                  <c:v>4.7300000000000004</c:v>
                </c:pt>
                <c:pt idx="2">
                  <c:v>4.3600000000000003</c:v>
                </c:pt>
                <c:pt idx="3">
                  <c:v>4.24</c:v>
                </c:pt>
                <c:pt idx="4">
                  <c:v>4.2699999999999996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data!$N$4:$N$8</c:f>
              <c:numCache>
                <c:formatCode>0.00</c:formatCode>
                <c:ptCount val="5"/>
                <c:pt idx="0">
                  <c:v>4.0599999999999996</c:v>
                </c:pt>
                <c:pt idx="1">
                  <c:v>5.1100000000000003</c:v>
                </c:pt>
                <c:pt idx="2">
                  <c:v>3.08</c:v>
                </c:pt>
                <c:pt idx="3">
                  <c:v>5.5</c:v>
                </c:pt>
                <c:pt idx="4">
                  <c:v>3.22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526768"/>
        <c:axId val="1888525680"/>
      </c:scatterChart>
      <c:valAx>
        <c:axId val="188852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depth (mm)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888526768"/>
        <c:crossesAt val="0"/>
        <c:crossBetween val="midCat"/>
      </c:valAx>
      <c:valAx>
        <c:axId val="188852676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88852568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223300295222011"/>
          <c:y val="8.228761799000555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Tree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data!$E$4:$E$8</c:f>
              <c:numCache>
                <c:formatCode>0.00</c:formatCode>
                <c:ptCount val="5"/>
                <c:pt idx="0">
                  <c:v>2.444</c:v>
                </c:pt>
                <c:pt idx="1">
                  <c:v>1.7969999999999999</c:v>
                </c:pt>
                <c:pt idx="2">
                  <c:v>1.7190000000000001</c:v>
                </c:pt>
                <c:pt idx="3">
                  <c:v>2.274</c:v>
                </c:pt>
                <c:pt idx="4">
                  <c:v>1.5269999999999999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data!$K$4:$K$8</c:f>
              <c:numCache>
                <c:formatCode>0.00</c:formatCode>
                <c:ptCount val="5"/>
                <c:pt idx="0">
                  <c:v>3.036</c:v>
                </c:pt>
                <c:pt idx="1">
                  <c:v>2.3660000000000001</c:v>
                </c:pt>
                <c:pt idx="2">
                  <c:v>2.3460000000000001</c:v>
                </c:pt>
                <c:pt idx="3">
                  <c:v>3.3039999999999998</c:v>
                </c:pt>
                <c:pt idx="4">
                  <c:v>2.5409999999999999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522416"/>
        <c:axId val="1888515888"/>
      </c:scatterChart>
      <c:valAx>
        <c:axId val="188851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888522416"/>
        <c:crossesAt val="0"/>
        <c:crossBetween val="midCat"/>
      </c:valAx>
      <c:valAx>
        <c:axId val="188852241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88851588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Grass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data!$C$4:$C$8</c:f>
              <c:numCache>
                <c:formatCode>0.00</c:formatCode>
                <c:ptCount val="5"/>
                <c:pt idx="0">
                  <c:v>2.37</c:v>
                </c:pt>
                <c:pt idx="1">
                  <c:v>1.716</c:v>
                </c:pt>
                <c:pt idx="2">
                  <c:v>1.643</c:v>
                </c:pt>
                <c:pt idx="3">
                  <c:v>2.238</c:v>
                </c:pt>
                <c:pt idx="4">
                  <c:v>1.4770000000000001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data!$I$4:$I$8</c:f>
              <c:numCache>
                <c:formatCode>0.00</c:formatCode>
                <c:ptCount val="5"/>
                <c:pt idx="0">
                  <c:v>2.915</c:v>
                </c:pt>
                <c:pt idx="1">
                  <c:v>2.214</c:v>
                </c:pt>
                <c:pt idx="2">
                  <c:v>2.2040000000000002</c:v>
                </c:pt>
                <c:pt idx="3">
                  <c:v>3.1509999999999998</c:v>
                </c:pt>
                <c:pt idx="4">
                  <c:v>2.3769999999999998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523504"/>
        <c:axId val="1888522960"/>
      </c:scatterChart>
      <c:valAx>
        <c:axId val="188852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888523504"/>
        <c:crossesAt val="0"/>
        <c:crossBetween val="midCat"/>
      </c:valAx>
      <c:valAx>
        <c:axId val="18885235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88852296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Grass PET</a:t>
            </a:r>
          </a:p>
        </c:rich>
      </c:tx>
      <c:layout>
        <c:manualLayout>
          <c:xMode val="edge"/>
          <c:yMode val="edge"/>
          <c:x val="0.29213189868936046"/>
          <c:y val="3.5091615769017218E-2"/>
        </c:manualLayout>
      </c:layout>
      <c:overlay val="0"/>
    </c:title>
    <c:autoTitleDeleted val="0"/>
    <c:plotArea>
      <c:layout>
        <c:manualLayout>
          <c:xMode val="edge"/>
          <c:yMode val="edge"/>
          <c:x val="4.3460933062520878E-2"/>
          <c:y val="0.11393670183231538"/>
          <c:w val="0.71232070565315175"/>
          <c:h val="0.80066629650194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wet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data!$D$4:$D$8</c:f>
              <c:numCache>
                <c:formatCode>0.00</c:formatCode>
                <c:ptCount val="5"/>
                <c:pt idx="0">
                  <c:v>2.415</c:v>
                </c:pt>
                <c:pt idx="1">
                  <c:v>1.7649999999999999</c:v>
                </c:pt>
                <c:pt idx="2">
                  <c:v>1.6890000000000001</c:v>
                </c:pt>
                <c:pt idx="3">
                  <c:v>2.2599999999999998</c:v>
                </c:pt>
                <c:pt idx="4">
                  <c:v>1.5089999999999999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dry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strRef>
              <c:f>data!$A$4:$A$8</c:f>
              <c:strCache>
                <c:ptCount val="5"/>
                <c:pt idx="0">
                  <c:v>LW</c:v>
                </c:pt>
                <c:pt idx="1">
                  <c:v>T</c:v>
                </c:pt>
                <c:pt idx="2">
                  <c:v>SCR</c:v>
                </c:pt>
                <c:pt idx="3">
                  <c:v>LDP</c:v>
                </c:pt>
                <c:pt idx="4">
                  <c:v>BRW</c:v>
                </c:pt>
              </c:strCache>
            </c:strRef>
          </c:xVal>
          <c:yVal>
            <c:numRef>
              <c:f>data!$J$4:$J$8</c:f>
              <c:numCache>
                <c:formatCode>0.00</c:formatCode>
                <c:ptCount val="5"/>
                <c:pt idx="0">
                  <c:v>2.988</c:v>
                </c:pt>
                <c:pt idx="1">
                  <c:v>2.3050000000000002</c:v>
                </c:pt>
                <c:pt idx="2">
                  <c:v>2.2890000000000001</c:v>
                </c:pt>
                <c:pt idx="3">
                  <c:v>3.2429999999999999</c:v>
                </c:pt>
                <c:pt idx="4">
                  <c:v>2.476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524048"/>
        <c:axId val="1888521328"/>
      </c:scatterChart>
      <c:valAx>
        <c:axId val="188852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888524048"/>
        <c:crossesAt val="0"/>
        <c:crossBetween val="midCat"/>
      </c:valAx>
      <c:valAx>
        <c:axId val="188852404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weather station (low elevation to high elevation)</a:t>
                </a:r>
              </a:p>
            </c:rich>
          </c:tx>
          <c:overlay val="0"/>
        </c:title>
        <c:majorTickMark val="none"/>
        <c:minorTickMark val="none"/>
        <c:tickLblPos val="nextTo"/>
        <c:crossAx val="188852132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08414685675234"/>
          <c:y val="7.196002220988338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115341</xdr:colOff>
      <xdr:row>19</xdr:row>
      <xdr:rowOff>65942</xdr:rowOff>
    </xdr:from>
    <xdr:to>
      <xdr:col>13</xdr:col>
      <xdr:colOff>158883</xdr:colOff>
      <xdr:row>28</xdr:row>
      <xdr:rowOff>69390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210209</xdr:colOff>
      <xdr:row>20</xdr:row>
      <xdr:rowOff>91964</xdr:rowOff>
    </xdr:from>
    <xdr:to>
      <xdr:col>7</xdr:col>
      <xdr:colOff>518950</xdr:colOff>
      <xdr:row>29</xdr:row>
      <xdr:rowOff>59122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336177</xdr:colOff>
      <xdr:row>8</xdr:row>
      <xdr:rowOff>186018</xdr:rowOff>
    </xdr:from>
    <xdr:to>
      <xdr:col>15</xdr:col>
      <xdr:colOff>358588</xdr:colOff>
      <xdr:row>18</xdr:row>
      <xdr:rowOff>22412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345313"/>
    <xdr:ext cx="5416931" cy="324142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681490" y="339671"/>
    <xdr:ext cx="5416931" cy="3241421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1485753" y="0"/>
    <xdr:ext cx="5416931" cy="3241421"/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19768" y="3700871"/>
    <xdr:ext cx="5416931" cy="3241421"/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5806848" y="4044451"/>
    <xdr:ext cx="5416931" cy="3241421"/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11671526" y="3887968"/>
    <xdr:ext cx="5416931" cy="3241421"/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twoCellAnchor>
    <xdr:from>
      <xdr:col>27</xdr:col>
      <xdr:colOff>283709</xdr:colOff>
      <xdr:row>4</xdr:row>
      <xdr:rowOff>71846</xdr:rowOff>
    </xdr:from>
    <xdr:to>
      <xdr:col>33</xdr:col>
      <xdr:colOff>580344</xdr:colOff>
      <xdr:row>47</xdr:row>
      <xdr:rowOff>186146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y Gelb" refreshedDate="42436.598321874997" createdVersion="5" refreshedVersion="5" minRefreshableVersion="3" recordCount="144">
  <cacheSource type="worksheet">
    <worksheetSource ref="A2:G146" sheet="Sheet1"/>
  </cacheSource>
  <cacheFields count="7">
    <cacheField name="Weather Station" numFmtId="0">
      <sharedItems count="10">
        <s v="Lower Weather"/>
        <s v="Treeline"/>
        <s v="Shingle Creek Ridge"/>
        <s v="Lower Deer Point"/>
        <s v="Bogus Ridge Weather"/>
        <s v="BRW" u="1"/>
        <s v="SCR" u="1"/>
        <s v="LW" u="1"/>
        <s v="T" u="1"/>
        <s v="LDP" u="1"/>
      </sharedItems>
    </cacheField>
    <cacheField name="model" numFmtId="0">
      <sharedItems count="6">
        <s v="observed"/>
        <s v="10% depth"/>
        <s v="modeled 4.5"/>
        <s v="modled 8.5"/>
        <s v="increase" u="1"/>
        <s v="decrease" u="1"/>
      </sharedItems>
    </cacheField>
    <cacheField name="climate scenario" numFmtId="0">
      <sharedItems count="6">
        <s v="average"/>
        <s v="increase"/>
        <s v="decrease"/>
        <s v="increased" u="1"/>
        <s v="decreased" u="1"/>
        <s v="10% depth" u="1"/>
      </sharedItems>
    </cacheField>
    <cacheField name="season" numFmtId="0">
      <sharedItems count="2">
        <s v="wet"/>
        <s v="dry"/>
      </sharedItems>
    </cacheField>
    <cacheField name="category" numFmtId="0">
      <sharedItems count="3">
        <s v="PET"/>
        <s v="precip"/>
        <s v="storm" u="1"/>
      </sharedItems>
    </cacheField>
    <cacheField name="variable" numFmtId="0">
      <sharedItems count="6">
        <s v="grass"/>
        <s v="shrub"/>
        <s v="tree"/>
        <s v="storm"/>
        <s v="interstorm"/>
        <s v="depth"/>
      </sharedItems>
    </cacheField>
    <cacheField name="value" numFmtId="0">
      <sharedItems containsSemiMixedTypes="0" containsString="0" containsNumber="1" minValue="1.4" maxValue="505.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x v="0"/>
    <x v="0"/>
    <x v="0"/>
    <x v="0"/>
    <x v="0"/>
    <n v="2.37"/>
  </r>
  <r>
    <x v="0"/>
    <x v="0"/>
    <x v="0"/>
    <x v="0"/>
    <x v="0"/>
    <x v="1"/>
    <n v="2.415"/>
  </r>
  <r>
    <x v="0"/>
    <x v="0"/>
    <x v="0"/>
    <x v="0"/>
    <x v="0"/>
    <x v="2"/>
    <n v="2.444"/>
  </r>
  <r>
    <x v="0"/>
    <x v="0"/>
    <x v="0"/>
    <x v="1"/>
    <x v="0"/>
    <x v="0"/>
    <n v="2.915"/>
  </r>
  <r>
    <x v="0"/>
    <x v="0"/>
    <x v="0"/>
    <x v="1"/>
    <x v="0"/>
    <x v="1"/>
    <n v="2.988"/>
  </r>
  <r>
    <x v="0"/>
    <x v="0"/>
    <x v="0"/>
    <x v="1"/>
    <x v="0"/>
    <x v="2"/>
    <n v="3.036"/>
  </r>
  <r>
    <x v="0"/>
    <x v="0"/>
    <x v="0"/>
    <x v="0"/>
    <x v="1"/>
    <x v="3"/>
    <n v="1.89"/>
  </r>
  <r>
    <x v="0"/>
    <x v="0"/>
    <x v="0"/>
    <x v="0"/>
    <x v="1"/>
    <x v="4"/>
    <n v="104.92"/>
  </r>
  <r>
    <x v="0"/>
    <x v="0"/>
    <x v="0"/>
    <x v="0"/>
    <x v="1"/>
    <x v="5"/>
    <n v="3.45"/>
  </r>
  <r>
    <x v="0"/>
    <x v="0"/>
    <x v="0"/>
    <x v="1"/>
    <x v="1"/>
    <x v="3"/>
    <n v="1.68"/>
  </r>
  <r>
    <x v="0"/>
    <x v="0"/>
    <x v="0"/>
    <x v="1"/>
    <x v="1"/>
    <x v="4"/>
    <n v="505.82"/>
  </r>
  <r>
    <x v="0"/>
    <x v="0"/>
    <x v="0"/>
    <x v="1"/>
    <x v="1"/>
    <x v="5"/>
    <n v="4.0599999999999996"/>
  </r>
  <r>
    <x v="1"/>
    <x v="0"/>
    <x v="0"/>
    <x v="0"/>
    <x v="0"/>
    <x v="0"/>
    <n v="1.716"/>
  </r>
  <r>
    <x v="1"/>
    <x v="0"/>
    <x v="0"/>
    <x v="0"/>
    <x v="0"/>
    <x v="1"/>
    <n v="1.7649999999999999"/>
  </r>
  <r>
    <x v="1"/>
    <x v="0"/>
    <x v="0"/>
    <x v="0"/>
    <x v="0"/>
    <x v="2"/>
    <n v="1.7969999999999999"/>
  </r>
  <r>
    <x v="1"/>
    <x v="0"/>
    <x v="0"/>
    <x v="0"/>
    <x v="1"/>
    <x v="3"/>
    <n v="4.38"/>
  </r>
  <r>
    <x v="1"/>
    <x v="0"/>
    <x v="0"/>
    <x v="0"/>
    <x v="1"/>
    <x v="4"/>
    <n v="71.41"/>
  </r>
  <r>
    <x v="1"/>
    <x v="0"/>
    <x v="0"/>
    <x v="0"/>
    <x v="1"/>
    <x v="5"/>
    <n v="4.7300000000000004"/>
  </r>
  <r>
    <x v="1"/>
    <x v="0"/>
    <x v="0"/>
    <x v="1"/>
    <x v="0"/>
    <x v="0"/>
    <n v="2.214"/>
  </r>
  <r>
    <x v="1"/>
    <x v="0"/>
    <x v="0"/>
    <x v="1"/>
    <x v="0"/>
    <x v="1"/>
    <n v="2.3050000000000002"/>
  </r>
  <r>
    <x v="1"/>
    <x v="0"/>
    <x v="0"/>
    <x v="1"/>
    <x v="0"/>
    <x v="2"/>
    <n v="2.3660000000000001"/>
  </r>
  <r>
    <x v="1"/>
    <x v="0"/>
    <x v="0"/>
    <x v="1"/>
    <x v="1"/>
    <x v="3"/>
    <n v="1.9"/>
  </r>
  <r>
    <x v="1"/>
    <x v="0"/>
    <x v="0"/>
    <x v="1"/>
    <x v="1"/>
    <x v="4"/>
    <n v="365.15"/>
  </r>
  <r>
    <x v="1"/>
    <x v="0"/>
    <x v="0"/>
    <x v="1"/>
    <x v="1"/>
    <x v="5"/>
    <n v="5.1100000000000003"/>
  </r>
  <r>
    <x v="2"/>
    <x v="0"/>
    <x v="0"/>
    <x v="0"/>
    <x v="0"/>
    <x v="0"/>
    <n v="1.643"/>
  </r>
  <r>
    <x v="2"/>
    <x v="0"/>
    <x v="0"/>
    <x v="0"/>
    <x v="0"/>
    <x v="1"/>
    <n v="1.6890000000000001"/>
  </r>
  <r>
    <x v="2"/>
    <x v="0"/>
    <x v="0"/>
    <x v="0"/>
    <x v="0"/>
    <x v="2"/>
    <n v="1.7190000000000001"/>
  </r>
  <r>
    <x v="2"/>
    <x v="0"/>
    <x v="0"/>
    <x v="0"/>
    <x v="1"/>
    <x v="3"/>
    <n v="23.38"/>
  </r>
  <r>
    <x v="2"/>
    <x v="0"/>
    <x v="0"/>
    <x v="0"/>
    <x v="1"/>
    <x v="4"/>
    <n v="66.400000000000006"/>
  </r>
  <r>
    <x v="2"/>
    <x v="0"/>
    <x v="0"/>
    <x v="0"/>
    <x v="1"/>
    <x v="5"/>
    <n v="4.3600000000000003"/>
  </r>
  <r>
    <x v="2"/>
    <x v="0"/>
    <x v="0"/>
    <x v="1"/>
    <x v="0"/>
    <x v="0"/>
    <n v="2.2040000000000002"/>
  </r>
  <r>
    <x v="2"/>
    <x v="0"/>
    <x v="0"/>
    <x v="1"/>
    <x v="0"/>
    <x v="1"/>
    <n v="2.2890000000000001"/>
  </r>
  <r>
    <x v="2"/>
    <x v="0"/>
    <x v="0"/>
    <x v="1"/>
    <x v="0"/>
    <x v="2"/>
    <n v="2.3460000000000001"/>
  </r>
  <r>
    <x v="2"/>
    <x v="0"/>
    <x v="0"/>
    <x v="1"/>
    <x v="1"/>
    <x v="3"/>
    <n v="1.59"/>
  </r>
  <r>
    <x v="2"/>
    <x v="0"/>
    <x v="0"/>
    <x v="1"/>
    <x v="1"/>
    <x v="4"/>
    <n v="191.67"/>
  </r>
  <r>
    <x v="2"/>
    <x v="0"/>
    <x v="0"/>
    <x v="1"/>
    <x v="1"/>
    <x v="5"/>
    <n v="3.08"/>
  </r>
  <r>
    <x v="3"/>
    <x v="0"/>
    <x v="0"/>
    <x v="0"/>
    <x v="0"/>
    <x v="0"/>
    <n v="2.238"/>
  </r>
  <r>
    <x v="3"/>
    <x v="0"/>
    <x v="0"/>
    <x v="0"/>
    <x v="0"/>
    <x v="1"/>
    <n v="2.2599999999999998"/>
  </r>
  <r>
    <x v="3"/>
    <x v="0"/>
    <x v="0"/>
    <x v="0"/>
    <x v="0"/>
    <x v="2"/>
    <n v="2.274"/>
  </r>
  <r>
    <x v="3"/>
    <x v="0"/>
    <x v="0"/>
    <x v="0"/>
    <x v="1"/>
    <x v="3"/>
    <n v="13.19"/>
  </r>
  <r>
    <x v="3"/>
    <x v="0"/>
    <x v="0"/>
    <x v="0"/>
    <x v="1"/>
    <x v="4"/>
    <n v="79.209999999999994"/>
  </r>
  <r>
    <x v="3"/>
    <x v="0"/>
    <x v="0"/>
    <x v="0"/>
    <x v="1"/>
    <x v="5"/>
    <n v="4.24"/>
  </r>
  <r>
    <x v="3"/>
    <x v="0"/>
    <x v="0"/>
    <x v="1"/>
    <x v="0"/>
    <x v="0"/>
    <n v="3.1509999999999998"/>
  </r>
  <r>
    <x v="3"/>
    <x v="0"/>
    <x v="0"/>
    <x v="1"/>
    <x v="0"/>
    <x v="1"/>
    <n v="3.2429999999999999"/>
  </r>
  <r>
    <x v="3"/>
    <x v="0"/>
    <x v="0"/>
    <x v="1"/>
    <x v="0"/>
    <x v="2"/>
    <n v="3.3039999999999998"/>
  </r>
  <r>
    <x v="3"/>
    <x v="0"/>
    <x v="0"/>
    <x v="1"/>
    <x v="1"/>
    <x v="3"/>
    <n v="2.56"/>
  </r>
  <r>
    <x v="3"/>
    <x v="0"/>
    <x v="0"/>
    <x v="1"/>
    <x v="1"/>
    <x v="4"/>
    <n v="377.28"/>
  </r>
  <r>
    <x v="3"/>
    <x v="0"/>
    <x v="0"/>
    <x v="1"/>
    <x v="1"/>
    <x v="5"/>
    <n v="5.5"/>
  </r>
  <r>
    <x v="4"/>
    <x v="0"/>
    <x v="0"/>
    <x v="0"/>
    <x v="0"/>
    <x v="0"/>
    <n v="1.4770000000000001"/>
  </r>
  <r>
    <x v="4"/>
    <x v="0"/>
    <x v="0"/>
    <x v="0"/>
    <x v="0"/>
    <x v="1"/>
    <n v="1.5089999999999999"/>
  </r>
  <r>
    <x v="4"/>
    <x v="0"/>
    <x v="0"/>
    <x v="0"/>
    <x v="0"/>
    <x v="2"/>
    <n v="1.5269999999999999"/>
  </r>
  <r>
    <x v="4"/>
    <x v="0"/>
    <x v="0"/>
    <x v="0"/>
    <x v="1"/>
    <x v="3"/>
    <n v="4.53"/>
  </r>
  <r>
    <x v="4"/>
    <x v="0"/>
    <x v="0"/>
    <x v="0"/>
    <x v="1"/>
    <x v="4"/>
    <n v="56.32"/>
  </r>
  <r>
    <x v="4"/>
    <x v="0"/>
    <x v="0"/>
    <x v="0"/>
    <x v="1"/>
    <x v="5"/>
    <n v="4.2699999999999996"/>
  </r>
  <r>
    <x v="4"/>
    <x v="0"/>
    <x v="0"/>
    <x v="1"/>
    <x v="0"/>
    <x v="0"/>
    <n v="2.3769999999999998"/>
  </r>
  <r>
    <x v="4"/>
    <x v="0"/>
    <x v="0"/>
    <x v="1"/>
    <x v="0"/>
    <x v="1"/>
    <n v="2.476"/>
  </r>
  <r>
    <x v="4"/>
    <x v="0"/>
    <x v="0"/>
    <x v="1"/>
    <x v="0"/>
    <x v="2"/>
    <n v="2.5409999999999999"/>
  </r>
  <r>
    <x v="4"/>
    <x v="0"/>
    <x v="0"/>
    <x v="1"/>
    <x v="1"/>
    <x v="3"/>
    <n v="1.4"/>
  </r>
  <r>
    <x v="4"/>
    <x v="0"/>
    <x v="0"/>
    <x v="1"/>
    <x v="1"/>
    <x v="4"/>
    <n v="192.71"/>
  </r>
  <r>
    <x v="4"/>
    <x v="0"/>
    <x v="0"/>
    <x v="1"/>
    <x v="1"/>
    <x v="5"/>
    <n v="3.22"/>
  </r>
  <r>
    <x v="1"/>
    <x v="1"/>
    <x v="1"/>
    <x v="0"/>
    <x v="1"/>
    <x v="3"/>
    <n v="4.38"/>
  </r>
  <r>
    <x v="1"/>
    <x v="1"/>
    <x v="1"/>
    <x v="0"/>
    <x v="1"/>
    <x v="4"/>
    <n v="71.41"/>
  </r>
  <r>
    <x v="1"/>
    <x v="1"/>
    <x v="1"/>
    <x v="0"/>
    <x v="1"/>
    <x v="5"/>
    <n v="5.2030000000000012"/>
  </r>
  <r>
    <x v="1"/>
    <x v="1"/>
    <x v="1"/>
    <x v="1"/>
    <x v="1"/>
    <x v="3"/>
    <n v="1.9"/>
  </r>
  <r>
    <x v="1"/>
    <x v="1"/>
    <x v="1"/>
    <x v="1"/>
    <x v="1"/>
    <x v="4"/>
    <n v="365.15"/>
  </r>
  <r>
    <x v="1"/>
    <x v="1"/>
    <x v="1"/>
    <x v="1"/>
    <x v="1"/>
    <x v="5"/>
    <n v="5.6210000000000004"/>
  </r>
  <r>
    <x v="1"/>
    <x v="1"/>
    <x v="2"/>
    <x v="0"/>
    <x v="1"/>
    <x v="3"/>
    <n v="4.38"/>
  </r>
  <r>
    <x v="1"/>
    <x v="1"/>
    <x v="2"/>
    <x v="0"/>
    <x v="1"/>
    <x v="4"/>
    <n v="71.41"/>
  </r>
  <r>
    <x v="1"/>
    <x v="1"/>
    <x v="2"/>
    <x v="0"/>
    <x v="1"/>
    <x v="5"/>
    <n v="4.2570000000000006"/>
  </r>
  <r>
    <x v="1"/>
    <x v="1"/>
    <x v="2"/>
    <x v="1"/>
    <x v="1"/>
    <x v="3"/>
    <n v="1.9"/>
  </r>
  <r>
    <x v="1"/>
    <x v="1"/>
    <x v="2"/>
    <x v="1"/>
    <x v="1"/>
    <x v="4"/>
    <n v="365.15"/>
  </r>
  <r>
    <x v="1"/>
    <x v="1"/>
    <x v="2"/>
    <x v="1"/>
    <x v="1"/>
    <x v="5"/>
    <n v="4.5990000000000002"/>
  </r>
  <r>
    <x v="1"/>
    <x v="2"/>
    <x v="1"/>
    <x v="0"/>
    <x v="0"/>
    <x v="0"/>
    <n v="1.871"/>
  </r>
  <r>
    <x v="1"/>
    <x v="2"/>
    <x v="1"/>
    <x v="0"/>
    <x v="0"/>
    <x v="1"/>
    <n v="1.9239999999999999"/>
  </r>
  <r>
    <x v="1"/>
    <x v="2"/>
    <x v="1"/>
    <x v="0"/>
    <x v="0"/>
    <x v="2"/>
    <n v="1.9590000000000001"/>
  </r>
  <r>
    <x v="1"/>
    <x v="2"/>
    <x v="1"/>
    <x v="1"/>
    <x v="0"/>
    <x v="0"/>
    <n v="2.4980000000000002"/>
  </r>
  <r>
    <x v="1"/>
    <x v="2"/>
    <x v="1"/>
    <x v="1"/>
    <x v="0"/>
    <x v="1"/>
    <n v="2.5979999999999999"/>
  </r>
  <r>
    <x v="1"/>
    <x v="2"/>
    <x v="1"/>
    <x v="1"/>
    <x v="0"/>
    <x v="2"/>
    <n v="2.665"/>
  </r>
  <r>
    <x v="1"/>
    <x v="2"/>
    <x v="2"/>
    <x v="0"/>
    <x v="0"/>
    <x v="0"/>
    <n v="1.6859999999999999"/>
  </r>
  <r>
    <x v="1"/>
    <x v="2"/>
    <x v="2"/>
    <x v="0"/>
    <x v="0"/>
    <x v="1"/>
    <n v="1.736"/>
  </r>
  <r>
    <x v="1"/>
    <x v="2"/>
    <x v="2"/>
    <x v="0"/>
    <x v="0"/>
    <x v="2"/>
    <n v="1.766"/>
  </r>
  <r>
    <x v="1"/>
    <x v="2"/>
    <x v="2"/>
    <x v="1"/>
    <x v="0"/>
    <x v="0"/>
    <n v="2.2010000000000001"/>
  </r>
  <r>
    <x v="1"/>
    <x v="2"/>
    <x v="2"/>
    <x v="1"/>
    <x v="0"/>
    <x v="1"/>
    <n v="2.2890000000000001"/>
  </r>
  <r>
    <x v="1"/>
    <x v="2"/>
    <x v="2"/>
    <x v="1"/>
    <x v="0"/>
    <x v="2"/>
    <n v="2.3479999999999999"/>
  </r>
  <r>
    <x v="0"/>
    <x v="1"/>
    <x v="1"/>
    <x v="0"/>
    <x v="1"/>
    <x v="3"/>
    <n v="1.89"/>
  </r>
  <r>
    <x v="2"/>
    <x v="1"/>
    <x v="1"/>
    <x v="0"/>
    <x v="1"/>
    <x v="3"/>
    <n v="23.38"/>
  </r>
  <r>
    <x v="3"/>
    <x v="1"/>
    <x v="1"/>
    <x v="0"/>
    <x v="1"/>
    <x v="3"/>
    <n v="13.19"/>
  </r>
  <r>
    <x v="4"/>
    <x v="1"/>
    <x v="1"/>
    <x v="0"/>
    <x v="1"/>
    <x v="3"/>
    <n v="4.53"/>
  </r>
  <r>
    <x v="0"/>
    <x v="1"/>
    <x v="1"/>
    <x v="0"/>
    <x v="1"/>
    <x v="4"/>
    <n v="104.92"/>
  </r>
  <r>
    <x v="2"/>
    <x v="1"/>
    <x v="1"/>
    <x v="0"/>
    <x v="1"/>
    <x v="4"/>
    <n v="66.400000000000006"/>
  </r>
  <r>
    <x v="3"/>
    <x v="1"/>
    <x v="1"/>
    <x v="0"/>
    <x v="1"/>
    <x v="4"/>
    <n v="79.209999999999994"/>
  </r>
  <r>
    <x v="4"/>
    <x v="1"/>
    <x v="1"/>
    <x v="0"/>
    <x v="1"/>
    <x v="4"/>
    <n v="56.32"/>
  </r>
  <r>
    <x v="0"/>
    <x v="1"/>
    <x v="1"/>
    <x v="0"/>
    <x v="1"/>
    <x v="5"/>
    <n v="3.7950000000000004"/>
  </r>
  <r>
    <x v="2"/>
    <x v="1"/>
    <x v="1"/>
    <x v="0"/>
    <x v="1"/>
    <x v="5"/>
    <n v="4.7960000000000012"/>
  </r>
  <r>
    <x v="3"/>
    <x v="1"/>
    <x v="1"/>
    <x v="0"/>
    <x v="1"/>
    <x v="5"/>
    <n v="4.6640000000000006"/>
  </r>
  <r>
    <x v="4"/>
    <x v="1"/>
    <x v="1"/>
    <x v="0"/>
    <x v="1"/>
    <x v="5"/>
    <n v="4.6970000000000001"/>
  </r>
  <r>
    <x v="0"/>
    <x v="1"/>
    <x v="1"/>
    <x v="1"/>
    <x v="1"/>
    <x v="3"/>
    <n v="1.68"/>
  </r>
  <r>
    <x v="2"/>
    <x v="1"/>
    <x v="1"/>
    <x v="1"/>
    <x v="1"/>
    <x v="3"/>
    <n v="1.59"/>
  </r>
  <r>
    <x v="3"/>
    <x v="1"/>
    <x v="1"/>
    <x v="1"/>
    <x v="1"/>
    <x v="3"/>
    <n v="2.56"/>
  </r>
  <r>
    <x v="4"/>
    <x v="1"/>
    <x v="1"/>
    <x v="1"/>
    <x v="1"/>
    <x v="3"/>
    <n v="1.4"/>
  </r>
  <r>
    <x v="0"/>
    <x v="1"/>
    <x v="1"/>
    <x v="1"/>
    <x v="1"/>
    <x v="4"/>
    <n v="505.82"/>
  </r>
  <r>
    <x v="2"/>
    <x v="1"/>
    <x v="1"/>
    <x v="1"/>
    <x v="1"/>
    <x v="4"/>
    <n v="191.67"/>
  </r>
  <r>
    <x v="3"/>
    <x v="1"/>
    <x v="1"/>
    <x v="1"/>
    <x v="1"/>
    <x v="4"/>
    <n v="377.28"/>
  </r>
  <r>
    <x v="4"/>
    <x v="1"/>
    <x v="1"/>
    <x v="1"/>
    <x v="1"/>
    <x v="4"/>
    <n v="192.71"/>
  </r>
  <r>
    <x v="0"/>
    <x v="1"/>
    <x v="1"/>
    <x v="1"/>
    <x v="1"/>
    <x v="5"/>
    <n v="4.4660000000000002"/>
  </r>
  <r>
    <x v="2"/>
    <x v="1"/>
    <x v="1"/>
    <x v="1"/>
    <x v="1"/>
    <x v="5"/>
    <n v="3.3880000000000003"/>
  </r>
  <r>
    <x v="3"/>
    <x v="1"/>
    <x v="1"/>
    <x v="1"/>
    <x v="1"/>
    <x v="5"/>
    <n v="6.0500000000000007"/>
  </r>
  <r>
    <x v="4"/>
    <x v="1"/>
    <x v="1"/>
    <x v="1"/>
    <x v="1"/>
    <x v="5"/>
    <n v="3.5420000000000007"/>
  </r>
  <r>
    <x v="0"/>
    <x v="1"/>
    <x v="2"/>
    <x v="0"/>
    <x v="1"/>
    <x v="3"/>
    <n v="1.89"/>
  </r>
  <r>
    <x v="2"/>
    <x v="1"/>
    <x v="2"/>
    <x v="0"/>
    <x v="1"/>
    <x v="3"/>
    <n v="23.38"/>
  </r>
  <r>
    <x v="3"/>
    <x v="1"/>
    <x v="2"/>
    <x v="0"/>
    <x v="1"/>
    <x v="3"/>
    <n v="13.19"/>
  </r>
  <r>
    <x v="4"/>
    <x v="1"/>
    <x v="2"/>
    <x v="0"/>
    <x v="1"/>
    <x v="3"/>
    <n v="4.53"/>
  </r>
  <r>
    <x v="0"/>
    <x v="1"/>
    <x v="2"/>
    <x v="0"/>
    <x v="1"/>
    <x v="4"/>
    <n v="104.92"/>
  </r>
  <r>
    <x v="2"/>
    <x v="1"/>
    <x v="2"/>
    <x v="0"/>
    <x v="1"/>
    <x v="4"/>
    <n v="66.400000000000006"/>
  </r>
  <r>
    <x v="3"/>
    <x v="1"/>
    <x v="2"/>
    <x v="0"/>
    <x v="1"/>
    <x v="4"/>
    <n v="79.209999999999994"/>
  </r>
  <r>
    <x v="4"/>
    <x v="1"/>
    <x v="2"/>
    <x v="0"/>
    <x v="1"/>
    <x v="4"/>
    <n v="56.32"/>
  </r>
  <r>
    <x v="0"/>
    <x v="1"/>
    <x v="2"/>
    <x v="0"/>
    <x v="1"/>
    <x v="5"/>
    <n v="3.1050000000000004"/>
  </r>
  <r>
    <x v="2"/>
    <x v="1"/>
    <x v="2"/>
    <x v="0"/>
    <x v="1"/>
    <x v="5"/>
    <n v="3.9240000000000004"/>
  </r>
  <r>
    <x v="3"/>
    <x v="1"/>
    <x v="2"/>
    <x v="0"/>
    <x v="1"/>
    <x v="5"/>
    <n v="3.8160000000000003"/>
  </r>
  <r>
    <x v="4"/>
    <x v="1"/>
    <x v="2"/>
    <x v="0"/>
    <x v="1"/>
    <x v="5"/>
    <n v="3.8429999999999995"/>
  </r>
  <r>
    <x v="0"/>
    <x v="1"/>
    <x v="2"/>
    <x v="1"/>
    <x v="1"/>
    <x v="3"/>
    <n v="1.68"/>
  </r>
  <r>
    <x v="2"/>
    <x v="1"/>
    <x v="2"/>
    <x v="1"/>
    <x v="1"/>
    <x v="3"/>
    <n v="1.59"/>
  </r>
  <r>
    <x v="3"/>
    <x v="1"/>
    <x v="2"/>
    <x v="1"/>
    <x v="1"/>
    <x v="3"/>
    <n v="2.56"/>
  </r>
  <r>
    <x v="4"/>
    <x v="1"/>
    <x v="2"/>
    <x v="1"/>
    <x v="1"/>
    <x v="3"/>
    <n v="1.4"/>
  </r>
  <r>
    <x v="0"/>
    <x v="1"/>
    <x v="2"/>
    <x v="1"/>
    <x v="1"/>
    <x v="4"/>
    <n v="505.82"/>
  </r>
  <r>
    <x v="2"/>
    <x v="1"/>
    <x v="2"/>
    <x v="1"/>
    <x v="1"/>
    <x v="4"/>
    <n v="191.67"/>
  </r>
  <r>
    <x v="3"/>
    <x v="1"/>
    <x v="2"/>
    <x v="1"/>
    <x v="1"/>
    <x v="4"/>
    <n v="377.28"/>
  </r>
  <r>
    <x v="4"/>
    <x v="1"/>
    <x v="2"/>
    <x v="1"/>
    <x v="1"/>
    <x v="4"/>
    <n v="192.71"/>
  </r>
  <r>
    <x v="0"/>
    <x v="1"/>
    <x v="2"/>
    <x v="1"/>
    <x v="1"/>
    <x v="5"/>
    <n v="3.6539999999999999"/>
  </r>
  <r>
    <x v="2"/>
    <x v="1"/>
    <x v="2"/>
    <x v="1"/>
    <x v="1"/>
    <x v="5"/>
    <n v="2.7720000000000002"/>
  </r>
  <r>
    <x v="3"/>
    <x v="1"/>
    <x v="2"/>
    <x v="1"/>
    <x v="1"/>
    <x v="5"/>
    <n v="4.95"/>
  </r>
  <r>
    <x v="4"/>
    <x v="1"/>
    <x v="2"/>
    <x v="1"/>
    <x v="1"/>
    <x v="5"/>
    <n v="2.8980000000000001"/>
  </r>
  <r>
    <x v="1"/>
    <x v="3"/>
    <x v="2"/>
    <x v="0"/>
    <x v="0"/>
    <x v="0"/>
    <n v="1.64"/>
  </r>
  <r>
    <x v="1"/>
    <x v="3"/>
    <x v="2"/>
    <x v="0"/>
    <x v="0"/>
    <x v="1"/>
    <n v="1.6879999999999999"/>
  </r>
  <r>
    <x v="1"/>
    <x v="3"/>
    <x v="2"/>
    <x v="0"/>
    <x v="0"/>
    <x v="2"/>
    <n v="1.718"/>
  </r>
  <r>
    <x v="1"/>
    <x v="3"/>
    <x v="2"/>
    <x v="1"/>
    <x v="0"/>
    <x v="0"/>
    <n v="2.1139999999999999"/>
  </r>
  <r>
    <x v="1"/>
    <x v="3"/>
    <x v="2"/>
    <x v="1"/>
    <x v="0"/>
    <x v="1"/>
    <n v="2.1989999999999998"/>
  </r>
  <r>
    <x v="1"/>
    <x v="3"/>
    <x v="2"/>
    <x v="1"/>
    <x v="0"/>
    <x v="2"/>
    <n v="2.2549999999999999"/>
  </r>
  <r>
    <x v="1"/>
    <x v="3"/>
    <x v="1"/>
    <x v="0"/>
    <x v="0"/>
    <x v="0"/>
    <n v="1.921"/>
  </r>
  <r>
    <x v="1"/>
    <x v="3"/>
    <x v="1"/>
    <x v="0"/>
    <x v="0"/>
    <x v="1"/>
    <n v="1.9770000000000001"/>
  </r>
  <r>
    <x v="1"/>
    <x v="3"/>
    <x v="1"/>
    <x v="0"/>
    <x v="0"/>
    <x v="2"/>
    <n v="2.012"/>
  </r>
  <r>
    <x v="1"/>
    <x v="3"/>
    <x v="1"/>
    <x v="1"/>
    <x v="0"/>
    <x v="0"/>
    <n v="2.5990000000000002"/>
  </r>
  <r>
    <x v="1"/>
    <x v="3"/>
    <x v="1"/>
    <x v="1"/>
    <x v="0"/>
    <x v="1"/>
    <n v="2.7719999999999998"/>
  </r>
  <r>
    <x v="1"/>
    <x v="3"/>
    <x v="1"/>
    <x v="1"/>
    <x v="0"/>
    <x v="2"/>
    <n v="2.702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6:C10" firstHeaderRow="1" firstDataRow="2" firstDataCol="1" rowPageCount="4" colPageCount="1"/>
  <pivotFields count="7">
    <pivotField axis="axisPage" showAll="0">
      <items count="11">
        <item m="1" x="5"/>
        <item m="1" x="9"/>
        <item m="1" x="7"/>
        <item m="1" x="6"/>
        <item m="1" x="8"/>
        <item x="0"/>
        <item x="1"/>
        <item x="2"/>
        <item x="3"/>
        <item x="4"/>
        <item t="default"/>
      </items>
    </pivotField>
    <pivotField axis="axisPage" showAll="0">
      <items count="7">
        <item x="1"/>
        <item m="1" x="5"/>
        <item m="1" x="4"/>
        <item x="2"/>
        <item x="0"/>
        <item x="3"/>
        <item t="default"/>
      </items>
    </pivotField>
    <pivotField axis="axisPage" showAll="0">
      <items count="7">
        <item m="1" x="5"/>
        <item x="0"/>
        <item m="1" x="4"/>
        <item m="1" x="3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7">
        <item x="5"/>
        <item x="0"/>
        <item x="4"/>
        <item x="1"/>
        <item x="3"/>
        <item x="2"/>
        <item t="default"/>
      </items>
    </pivotField>
    <pivotField dataField="1" showAll="0"/>
  </pivotFields>
  <rowFields count="1">
    <field x="5"/>
  </rowFields>
  <rowItems count="3">
    <i>
      <x v="1"/>
    </i>
    <i>
      <x v="3"/>
    </i>
    <i>
      <x v="5"/>
    </i>
  </rowItems>
  <colFields count="1">
    <field x="3"/>
  </colFields>
  <colItems count="2">
    <i>
      <x/>
    </i>
    <i>
      <x v="1"/>
    </i>
  </colItems>
  <pageFields count="4">
    <pageField fld="0" item="6" hier="-1"/>
    <pageField fld="4" item="0" hier="-1"/>
    <pageField fld="1" item="3" hier="-1"/>
    <pageField fld="2" item="4" hier="-1"/>
  </pageFields>
  <dataFields count="1">
    <dataField name="Average of value" fld="6" subtotal="average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E18:G22" firstHeaderRow="1" firstDataRow="2" firstDataCol="1" rowPageCount="4" colPageCount="1"/>
  <pivotFields count="7">
    <pivotField axis="axisPage" showAll="0">
      <items count="11">
        <item m="1" x="5"/>
        <item m="1" x="9"/>
        <item m="1" x="7"/>
        <item m="1" x="6"/>
        <item m="1" x="8"/>
        <item x="0"/>
        <item x="1"/>
        <item x="2"/>
        <item x="3"/>
        <item x="4"/>
        <item t="default"/>
      </items>
    </pivotField>
    <pivotField axis="axisPage" showAll="0">
      <items count="7">
        <item x="1"/>
        <item m="1" x="5"/>
        <item m="1" x="4"/>
        <item x="2"/>
        <item x="0"/>
        <item x="3"/>
        <item t="default"/>
      </items>
    </pivotField>
    <pivotField axis="axisPage" showAll="0">
      <items count="7">
        <item m="1" x="5"/>
        <item x="0"/>
        <item m="1" x="4"/>
        <item m="1" x="3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7">
        <item x="5"/>
        <item x="0"/>
        <item x="4"/>
        <item x="1"/>
        <item x="3"/>
        <item x="2"/>
        <item t="default"/>
      </items>
    </pivotField>
    <pivotField dataField="1" showAll="0"/>
  </pivotFields>
  <rowFields count="1">
    <field x="5"/>
  </rowFields>
  <rowItems count="3">
    <i>
      <x v="1"/>
    </i>
    <i>
      <x v="3"/>
    </i>
    <i>
      <x v="5"/>
    </i>
  </rowItems>
  <colFields count="1">
    <field x="3"/>
  </colFields>
  <colItems count="2">
    <i>
      <x/>
    </i>
    <i>
      <x v="1"/>
    </i>
  </colItems>
  <pageFields count="4">
    <pageField fld="0" item="6" hier="-1"/>
    <pageField fld="4" item="0" hier="-1"/>
    <pageField fld="1" item="4" hier="-1"/>
    <pageField fld="2" item="1" hier="-1"/>
  </pageFields>
  <dataFields count="1">
    <dataField name="Average of value" fld="6" subtotal="average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E6:G10" firstHeaderRow="1" firstDataRow="2" firstDataCol="1" rowPageCount="4" colPageCount="1"/>
  <pivotFields count="7">
    <pivotField axis="axisPage" showAll="0">
      <items count="11">
        <item m="1" x="5"/>
        <item m="1" x="9"/>
        <item m="1" x="7"/>
        <item m="1" x="6"/>
        <item m="1" x="8"/>
        <item x="0"/>
        <item x="1"/>
        <item x="2"/>
        <item x="3"/>
        <item x="4"/>
        <item t="default"/>
      </items>
    </pivotField>
    <pivotField axis="axisPage" showAll="0">
      <items count="7">
        <item x="1"/>
        <item m="1" x="5"/>
        <item m="1" x="4"/>
        <item x="2"/>
        <item x="0"/>
        <item x="3"/>
        <item t="default"/>
      </items>
    </pivotField>
    <pivotField axis="axisPage" showAll="0">
      <items count="7">
        <item m="1" x="5"/>
        <item x="0"/>
        <item m="1" x="4"/>
        <item m="1" x="3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7">
        <item x="5"/>
        <item x="0"/>
        <item x="4"/>
        <item x="1"/>
        <item x="3"/>
        <item x="2"/>
        <item t="default"/>
      </items>
    </pivotField>
    <pivotField dataField="1" showAll="0"/>
  </pivotFields>
  <rowFields count="1">
    <field x="5"/>
  </rowFields>
  <rowItems count="3">
    <i>
      <x v="1"/>
    </i>
    <i>
      <x v="3"/>
    </i>
    <i>
      <x v="5"/>
    </i>
  </rowItems>
  <colFields count="1">
    <field x="3"/>
  </colFields>
  <colItems count="2">
    <i>
      <x/>
    </i>
    <i>
      <x v="1"/>
    </i>
  </colItems>
  <pageFields count="4">
    <pageField fld="0" item="6" hier="-1"/>
    <pageField fld="4" item="0" hier="-1"/>
    <pageField fld="1" item="5" hier="-1"/>
    <pageField fld="2" item="4" hier="-1"/>
  </pageFields>
  <dataFields count="1">
    <dataField name="Average of value" fld="6" subtotal="average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18:C22" firstHeaderRow="1" firstDataRow="2" firstDataCol="1" rowPageCount="4" colPageCount="1"/>
  <pivotFields count="7">
    <pivotField axis="axisPage" showAll="0">
      <items count="11">
        <item m="1" x="5"/>
        <item m="1" x="9"/>
        <item m="1" x="7"/>
        <item m="1" x="6"/>
        <item m="1" x="8"/>
        <item x="0"/>
        <item x="1"/>
        <item x="2"/>
        <item x="3"/>
        <item x="4"/>
        <item t="default"/>
      </items>
    </pivotField>
    <pivotField axis="axisPage" showAll="0">
      <items count="7">
        <item x="1"/>
        <item m="1" x="5"/>
        <item m="1" x="4"/>
        <item x="2"/>
        <item x="0"/>
        <item x="3"/>
        <item t="default"/>
      </items>
    </pivotField>
    <pivotField axis="axisPage" showAll="0">
      <items count="7">
        <item m="1" x="5"/>
        <item x="0"/>
        <item m="1" x="4"/>
        <item m="1" x="3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7">
        <item x="5"/>
        <item x="0"/>
        <item x="4"/>
        <item x="1"/>
        <item x="3"/>
        <item x="2"/>
        <item t="default"/>
      </items>
    </pivotField>
    <pivotField dataField="1" showAll="0"/>
  </pivotFields>
  <rowFields count="1">
    <field x="5"/>
  </rowFields>
  <rowItems count="3">
    <i>
      <x/>
    </i>
    <i>
      <x v="2"/>
    </i>
    <i>
      <x v="4"/>
    </i>
  </rowItems>
  <colFields count="1">
    <field x="3"/>
  </colFields>
  <colItems count="2">
    <i>
      <x/>
    </i>
    <i>
      <x v="1"/>
    </i>
  </colItems>
  <pageFields count="4">
    <pageField fld="0" item="6" hier="-1"/>
    <pageField fld="4" item="2" hier="-1"/>
    <pageField fld="1" item="0" hier="-1"/>
    <pageField fld="2" item="5" hier="-1"/>
  </pageFields>
  <dataFields count="1">
    <dataField name="Average of value" fld="6" subtotal="average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zoomScale="85" zoomScaleNormal="85" workbookViewId="0">
      <pane xSplit="1" ySplit="3" topLeftCell="B5" activePane="bottomRight" state="frozen"/>
      <selection pane="topRight" activeCell="B1" sqref="B1"/>
      <selection pane="bottomLeft" activeCell="A3" sqref="A3"/>
      <selection pane="bottomRight" activeCell="E5" sqref="E5"/>
    </sheetView>
  </sheetViews>
  <sheetFormatPr defaultRowHeight="15"/>
  <cols>
    <col min="1" max="1" width="8.125" style="1" customWidth="1"/>
    <col min="2" max="2" width="5" style="2" bestFit="1" customWidth="1"/>
    <col min="3" max="3" width="5.875" style="2" customWidth="1"/>
    <col min="4" max="4" width="6.125" style="2" customWidth="1"/>
    <col min="5" max="5" width="5.25" style="2" customWidth="1"/>
    <col min="6" max="6" width="8.875" style="2" customWidth="1"/>
    <col min="7" max="7" width="6.25" style="2" customWidth="1"/>
    <col min="8" max="8" width="7.125" style="2" customWidth="1"/>
    <col min="9" max="9" width="5.875" style="2" customWidth="1"/>
    <col min="10" max="10" width="6" style="2" customWidth="1"/>
    <col min="11" max="11" width="6.125" style="2" customWidth="1"/>
    <col min="12" max="12" width="9" style="2" customWidth="1"/>
    <col min="13" max="13" width="7.125" style="2" customWidth="1"/>
    <col min="14" max="14" width="7.5" style="2" customWidth="1"/>
    <col min="15" max="15" width="7" style="2" bestFit="1" customWidth="1"/>
    <col min="16" max="16" width="7.25" style="2" bestFit="1" customWidth="1"/>
    <col min="17" max="17" width="7.25" style="2" customWidth="1"/>
    <col min="18" max="18" width="10.25" style="2" bestFit="1" customWidth="1"/>
    <col min="19" max="19" width="7.625" style="2" customWidth="1"/>
    <col min="20" max="20" width="7.125" style="2" customWidth="1"/>
    <col min="21" max="21" width="6.875" style="2" customWidth="1"/>
    <col min="22" max="22" width="7.125" style="2" bestFit="1" customWidth="1"/>
    <col min="23" max="23" width="5.5" style="2" bestFit="1" customWidth="1"/>
    <col min="24" max="24" width="6.875" style="2" customWidth="1"/>
    <col min="25" max="25" width="7.25" style="2" customWidth="1"/>
    <col min="26" max="26" width="8" style="2" customWidth="1"/>
    <col min="27" max="27" width="6.875" style="2" bestFit="1" customWidth="1"/>
    <col min="28" max="28" width="7.125" style="2" bestFit="1" customWidth="1"/>
    <col min="29" max="29" width="7.125" style="2" customWidth="1"/>
    <col min="30" max="32" width="9.125" style="2" bestFit="1" customWidth="1"/>
    <col min="33" max="33" width="6.875" style="2" bestFit="1" customWidth="1"/>
    <col min="34" max="34" width="6.875" style="2" customWidth="1"/>
    <col min="35" max="35" width="7.125" style="2" bestFit="1" customWidth="1"/>
    <col min="36" max="38" width="9.125" style="2" bestFit="1" customWidth="1"/>
    <col min="39" max="16384" width="9" style="2"/>
  </cols>
  <sheetData>
    <row r="1" spans="1:38">
      <c r="C1" s="21" t="s">
        <v>14</v>
      </c>
      <c r="D1" s="21"/>
      <c r="E1" s="21"/>
      <c r="O1" s="22" t="s">
        <v>15</v>
      </c>
      <c r="P1" s="22"/>
      <c r="Q1" s="22"/>
      <c r="R1" s="22"/>
      <c r="S1" s="22"/>
      <c r="T1" s="22"/>
      <c r="AA1" s="22" t="s">
        <v>16</v>
      </c>
      <c r="AB1" s="22"/>
      <c r="AC1" s="22"/>
      <c r="AD1" s="22"/>
      <c r="AE1" s="22"/>
      <c r="AF1" s="22"/>
    </row>
    <row r="2" spans="1:38" s="1" customFormat="1">
      <c r="C2" s="1" t="s">
        <v>0</v>
      </c>
      <c r="I2" s="1" t="s">
        <v>1</v>
      </c>
      <c r="O2" s="1" t="s">
        <v>0</v>
      </c>
      <c r="U2" s="1" t="s">
        <v>1</v>
      </c>
      <c r="AA2" s="1" t="s">
        <v>0</v>
      </c>
      <c r="AG2" s="1" t="s">
        <v>1</v>
      </c>
    </row>
    <row r="3" spans="1:38" s="1" customFormat="1">
      <c r="C3" s="4" t="s">
        <v>3</v>
      </c>
      <c r="D3" s="4" t="s">
        <v>4</v>
      </c>
      <c r="E3" s="3" t="s">
        <v>2</v>
      </c>
      <c r="F3" s="4" t="s">
        <v>5</v>
      </c>
      <c r="G3" s="4" t="s">
        <v>6</v>
      </c>
      <c r="H3" s="5" t="s">
        <v>7</v>
      </c>
      <c r="I3" s="7" t="s">
        <v>3</v>
      </c>
      <c r="J3" s="7" t="s">
        <v>4</v>
      </c>
      <c r="K3" s="6" t="s">
        <v>2</v>
      </c>
      <c r="L3" s="7" t="s">
        <v>5</v>
      </c>
      <c r="M3" s="7" t="s">
        <v>8</v>
      </c>
      <c r="N3" s="8" t="s">
        <v>7</v>
      </c>
      <c r="O3" s="4" t="s">
        <v>3</v>
      </c>
      <c r="P3" s="4" t="s">
        <v>4</v>
      </c>
      <c r="Q3" s="3" t="s">
        <v>2</v>
      </c>
      <c r="R3" s="4" t="s">
        <v>5</v>
      </c>
      <c r="S3" s="4" t="s">
        <v>6</v>
      </c>
      <c r="T3" s="5" t="s">
        <v>7</v>
      </c>
      <c r="U3" s="7" t="s">
        <v>3</v>
      </c>
      <c r="V3" s="7" t="s">
        <v>4</v>
      </c>
      <c r="W3" s="6" t="s">
        <v>2</v>
      </c>
      <c r="X3" s="7" t="s">
        <v>5</v>
      </c>
      <c r="Y3" s="7" t="s">
        <v>8</v>
      </c>
      <c r="Z3" s="8" t="s">
        <v>7</v>
      </c>
      <c r="AA3" s="4" t="s">
        <v>3</v>
      </c>
      <c r="AB3" s="4" t="s">
        <v>4</v>
      </c>
      <c r="AC3" s="3" t="s">
        <v>2</v>
      </c>
      <c r="AD3" s="4" t="s">
        <v>5</v>
      </c>
      <c r="AE3" s="4" t="s">
        <v>6</v>
      </c>
      <c r="AF3" s="5" t="s">
        <v>7</v>
      </c>
      <c r="AG3" s="7" t="s">
        <v>3</v>
      </c>
      <c r="AH3" s="7" t="s">
        <v>4</v>
      </c>
      <c r="AI3" s="6" t="s">
        <v>2</v>
      </c>
      <c r="AJ3" s="7" t="s">
        <v>5</v>
      </c>
      <c r="AK3" s="7" t="s">
        <v>8</v>
      </c>
      <c r="AL3" s="8" t="s">
        <v>7</v>
      </c>
    </row>
    <row r="4" spans="1:38">
      <c r="A4" s="1" t="s">
        <v>9</v>
      </c>
      <c r="B4" s="2">
        <v>1</v>
      </c>
      <c r="C4" s="10">
        <v>2.37</v>
      </c>
      <c r="D4" s="10">
        <v>2.415</v>
      </c>
      <c r="E4" s="9">
        <v>2.444</v>
      </c>
      <c r="F4" s="10">
        <v>1.89</v>
      </c>
      <c r="G4" s="10">
        <v>104.92</v>
      </c>
      <c r="H4" s="11">
        <v>3.45</v>
      </c>
      <c r="I4" s="13">
        <v>2.915</v>
      </c>
      <c r="J4" s="13">
        <v>2.988</v>
      </c>
      <c r="K4" s="12">
        <v>3.036</v>
      </c>
      <c r="L4" s="13">
        <v>1.68</v>
      </c>
      <c r="M4" s="13">
        <v>505.82</v>
      </c>
      <c r="N4" s="14">
        <v>4.0599999999999996</v>
      </c>
      <c r="O4" s="10"/>
      <c r="P4" s="10"/>
      <c r="Q4" s="9"/>
      <c r="R4" s="10">
        <v>1.89</v>
      </c>
      <c r="S4" s="10">
        <v>104.92</v>
      </c>
      <c r="T4" s="15">
        <f>H4*1.1</f>
        <v>3.7950000000000004</v>
      </c>
      <c r="U4" s="13"/>
      <c r="V4" s="13"/>
      <c r="W4" s="12"/>
      <c r="X4" s="13">
        <v>1.68</v>
      </c>
      <c r="Y4" s="13">
        <v>505.82</v>
      </c>
      <c r="Z4" s="14">
        <f>N4*1.1</f>
        <v>4.4660000000000002</v>
      </c>
      <c r="AA4" s="10"/>
      <c r="AB4" s="10"/>
      <c r="AC4" s="9"/>
      <c r="AD4" s="10">
        <v>1.89</v>
      </c>
      <c r="AE4" s="10">
        <v>104.92</v>
      </c>
      <c r="AF4" s="15">
        <f>$H4*0.9</f>
        <v>3.1050000000000004</v>
      </c>
      <c r="AG4" s="13"/>
      <c r="AH4" s="13"/>
      <c r="AI4" s="12"/>
      <c r="AJ4" s="13">
        <v>1.68</v>
      </c>
      <c r="AK4" s="13">
        <v>505.82</v>
      </c>
      <c r="AL4" s="13">
        <f>$N4*0.9</f>
        <v>3.6539999999999999</v>
      </c>
    </row>
    <row r="5" spans="1:38">
      <c r="A5" s="1" t="s">
        <v>10</v>
      </c>
      <c r="B5" s="2">
        <v>2</v>
      </c>
      <c r="C5" s="17">
        <v>1.716</v>
      </c>
      <c r="D5" s="17">
        <v>1.7649999999999999</v>
      </c>
      <c r="E5" s="16">
        <v>1.7969999999999999</v>
      </c>
      <c r="F5" s="17">
        <v>4.38</v>
      </c>
      <c r="G5" s="17">
        <v>71.41</v>
      </c>
      <c r="H5" s="15">
        <v>4.7300000000000004</v>
      </c>
      <c r="I5" s="19">
        <v>2.214</v>
      </c>
      <c r="J5" s="19">
        <v>2.3050000000000002</v>
      </c>
      <c r="K5" s="18">
        <v>2.3660000000000001</v>
      </c>
      <c r="L5" s="19">
        <v>1.9</v>
      </c>
      <c r="M5" s="19">
        <v>365.15</v>
      </c>
      <c r="N5" s="20">
        <v>5.1100000000000003</v>
      </c>
      <c r="O5" s="17">
        <v>1.871</v>
      </c>
      <c r="P5" s="17">
        <v>1.9239999999999999</v>
      </c>
      <c r="Q5" s="16">
        <v>1.9590000000000001</v>
      </c>
      <c r="R5" s="17">
        <v>4.38</v>
      </c>
      <c r="S5" s="17">
        <v>71.41</v>
      </c>
      <c r="T5" s="15">
        <f>H5*1.1</f>
        <v>5.2030000000000012</v>
      </c>
      <c r="U5" s="19">
        <v>2.4980000000000002</v>
      </c>
      <c r="V5" s="19">
        <v>2.5979999999999999</v>
      </c>
      <c r="W5" s="18">
        <v>2.665</v>
      </c>
      <c r="X5" s="19">
        <v>1.9</v>
      </c>
      <c r="Y5" s="19">
        <v>365.15</v>
      </c>
      <c r="Z5" s="20">
        <f>N5*1.1</f>
        <v>5.6210000000000004</v>
      </c>
      <c r="AA5" s="17">
        <v>1.6859999999999999</v>
      </c>
      <c r="AB5" s="17">
        <v>1.736</v>
      </c>
      <c r="AC5" s="16">
        <v>1.766</v>
      </c>
      <c r="AD5" s="17">
        <v>4.38</v>
      </c>
      <c r="AE5" s="17">
        <v>71.41</v>
      </c>
      <c r="AF5" s="15">
        <f t="shared" ref="AF5:AF8" si="0">$H5*0.9</f>
        <v>4.2570000000000006</v>
      </c>
      <c r="AG5" s="19">
        <v>2.2010000000000001</v>
      </c>
      <c r="AH5" s="19">
        <v>2.2890000000000001</v>
      </c>
      <c r="AI5" s="18">
        <v>2.3479999999999999</v>
      </c>
      <c r="AJ5" s="19">
        <v>1.9</v>
      </c>
      <c r="AK5" s="19">
        <v>365.15</v>
      </c>
      <c r="AL5" s="19">
        <f t="shared" ref="AL5:AL8" si="1">$N5*0.9</f>
        <v>4.5990000000000002</v>
      </c>
    </row>
    <row r="6" spans="1:38">
      <c r="A6" s="1" t="s">
        <v>11</v>
      </c>
      <c r="B6" s="2">
        <v>3</v>
      </c>
      <c r="C6" s="17">
        <v>1.643</v>
      </c>
      <c r="D6" s="17">
        <v>1.6890000000000001</v>
      </c>
      <c r="E6" s="16">
        <v>1.7190000000000001</v>
      </c>
      <c r="F6" s="17">
        <v>23.38</v>
      </c>
      <c r="G6" s="17">
        <v>66.400000000000006</v>
      </c>
      <c r="H6" s="15">
        <v>4.3600000000000003</v>
      </c>
      <c r="I6" s="19">
        <v>2.2040000000000002</v>
      </c>
      <c r="J6" s="19">
        <v>2.2890000000000001</v>
      </c>
      <c r="K6" s="18">
        <v>2.3460000000000001</v>
      </c>
      <c r="L6" s="19">
        <v>1.59</v>
      </c>
      <c r="M6" s="19">
        <v>191.67</v>
      </c>
      <c r="N6" s="20">
        <v>3.08</v>
      </c>
      <c r="O6" s="17"/>
      <c r="P6" s="17"/>
      <c r="Q6" s="16"/>
      <c r="R6" s="17">
        <v>23.38</v>
      </c>
      <c r="S6" s="17">
        <v>66.400000000000006</v>
      </c>
      <c r="T6" s="15">
        <f>H6*1.1</f>
        <v>4.7960000000000012</v>
      </c>
      <c r="U6" s="19"/>
      <c r="V6" s="19"/>
      <c r="W6" s="18"/>
      <c r="X6" s="19">
        <v>1.59</v>
      </c>
      <c r="Y6" s="19">
        <v>191.67</v>
      </c>
      <c r="Z6" s="20">
        <f>N6*1.1</f>
        <v>3.3880000000000003</v>
      </c>
      <c r="AA6" s="17"/>
      <c r="AB6" s="17"/>
      <c r="AC6" s="16"/>
      <c r="AD6" s="17">
        <v>23.38</v>
      </c>
      <c r="AE6" s="17">
        <v>66.400000000000006</v>
      </c>
      <c r="AF6" s="15">
        <f t="shared" si="0"/>
        <v>3.9240000000000004</v>
      </c>
      <c r="AG6" s="19"/>
      <c r="AH6" s="18"/>
      <c r="AI6" s="19"/>
      <c r="AJ6" s="19">
        <v>1.59</v>
      </c>
      <c r="AK6" s="19">
        <v>191.67</v>
      </c>
      <c r="AL6" s="19">
        <f t="shared" si="1"/>
        <v>2.7720000000000002</v>
      </c>
    </row>
    <row r="7" spans="1:38">
      <c r="A7" s="1" t="s">
        <v>12</v>
      </c>
      <c r="B7" s="2">
        <v>4</v>
      </c>
      <c r="C7" s="17">
        <v>2.238</v>
      </c>
      <c r="D7" s="17">
        <v>2.2599999999999998</v>
      </c>
      <c r="E7" s="16">
        <v>2.274</v>
      </c>
      <c r="F7" s="17">
        <v>13.19</v>
      </c>
      <c r="G7" s="17">
        <v>79.209999999999994</v>
      </c>
      <c r="H7" s="15">
        <v>4.24</v>
      </c>
      <c r="I7" s="19">
        <v>3.1509999999999998</v>
      </c>
      <c r="J7" s="19">
        <v>3.2429999999999999</v>
      </c>
      <c r="K7" s="18">
        <v>3.3039999999999998</v>
      </c>
      <c r="L7" s="19">
        <v>2.56</v>
      </c>
      <c r="M7" s="19">
        <v>377.28</v>
      </c>
      <c r="N7" s="20">
        <v>5.5</v>
      </c>
      <c r="O7" s="17"/>
      <c r="P7" s="17"/>
      <c r="Q7" s="16"/>
      <c r="R7" s="17">
        <v>13.19</v>
      </c>
      <c r="S7" s="17">
        <v>79.209999999999994</v>
      </c>
      <c r="T7" s="15">
        <f>H7*1.1</f>
        <v>4.6640000000000006</v>
      </c>
      <c r="U7" s="19"/>
      <c r="V7" s="19"/>
      <c r="W7" s="18"/>
      <c r="X7" s="19">
        <v>2.56</v>
      </c>
      <c r="Y7" s="19">
        <v>377.28</v>
      </c>
      <c r="Z7" s="20">
        <f>N7*1.1</f>
        <v>6.0500000000000007</v>
      </c>
      <c r="AA7" s="17"/>
      <c r="AB7" s="17"/>
      <c r="AC7" s="16"/>
      <c r="AD7" s="17">
        <v>13.19</v>
      </c>
      <c r="AE7" s="17">
        <v>79.209999999999994</v>
      </c>
      <c r="AF7" s="15">
        <f t="shared" si="0"/>
        <v>3.8160000000000003</v>
      </c>
      <c r="AG7" s="19"/>
      <c r="AH7" s="18"/>
      <c r="AI7" s="19"/>
      <c r="AJ7" s="19">
        <v>2.56</v>
      </c>
      <c r="AK7" s="19">
        <v>377.28</v>
      </c>
      <c r="AL7" s="19">
        <f t="shared" si="1"/>
        <v>4.95</v>
      </c>
    </row>
    <row r="8" spans="1:38">
      <c r="A8" s="1" t="s">
        <v>13</v>
      </c>
      <c r="B8" s="2">
        <v>5</v>
      </c>
      <c r="C8" s="17">
        <v>1.4770000000000001</v>
      </c>
      <c r="D8" s="17">
        <v>1.5089999999999999</v>
      </c>
      <c r="E8" s="16">
        <v>1.5269999999999999</v>
      </c>
      <c r="F8" s="17">
        <v>4.53</v>
      </c>
      <c r="G8" s="17">
        <v>56.32</v>
      </c>
      <c r="H8" s="15">
        <v>4.2699999999999996</v>
      </c>
      <c r="I8" s="19">
        <v>2.3769999999999998</v>
      </c>
      <c r="J8" s="19">
        <v>2.476</v>
      </c>
      <c r="K8" s="18">
        <v>2.5409999999999999</v>
      </c>
      <c r="L8" s="19">
        <v>1.4</v>
      </c>
      <c r="M8" s="19">
        <v>192.71</v>
      </c>
      <c r="N8" s="20">
        <v>3.22</v>
      </c>
      <c r="O8" s="17"/>
      <c r="P8" s="17"/>
      <c r="Q8" s="16"/>
      <c r="R8" s="17">
        <v>4.53</v>
      </c>
      <c r="S8" s="17">
        <v>56.32</v>
      </c>
      <c r="T8" s="15">
        <f>H8*1.1</f>
        <v>4.6970000000000001</v>
      </c>
      <c r="U8" s="19"/>
      <c r="V8" s="19"/>
      <c r="W8" s="18"/>
      <c r="X8" s="19">
        <v>1.4</v>
      </c>
      <c r="Y8" s="19">
        <v>192.71</v>
      </c>
      <c r="Z8" s="20">
        <f>N8*1.1</f>
        <v>3.5420000000000007</v>
      </c>
      <c r="AA8" s="17"/>
      <c r="AB8" s="17"/>
      <c r="AC8" s="16"/>
      <c r="AD8" s="17">
        <v>4.53</v>
      </c>
      <c r="AE8" s="17">
        <v>56.32</v>
      </c>
      <c r="AF8" s="15">
        <f t="shared" si="0"/>
        <v>3.8429999999999995</v>
      </c>
      <c r="AG8" s="19"/>
      <c r="AH8" s="18"/>
      <c r="AI8" s="19"/>
      <c r="AJ8" s="19">
        <v>1.4</v>
      </c>
      <c r="AK8" s="19">
        <v>192.71</v>
      </c>
      <c r="AL8" s="19">
        <f t="shared" si="1"/>
        <v>2.8980000000000001</v>
      </c>
    </row>
    <row r="12" spans="1:38">
      <c r="A12" s="1" t="s">
        <v>20</v>
      </c>
      <c r="B12" s="2">
        <v>1</v>
      </c>
      <c r="C12" s="17">
        <v>1.6859999999999999</v>
      </c>
      <c r="D12" s="17">
        <v>1.736</v>
      </c>
      <c r="E12" s="16">
        <v>1.766</v>
      </c>
      <c r="F12" s="19">
        <v>2.2010000000000001</v>
      </c>
      <c r="G12" s="19">
        <v>2.2890000000000001</v>
      </c>
      <c r="H12" s="18">
        <v>2.3479999999999999</v>
      </c>
      <c r="J12" s="15">
        <v>4.2570000000000006</v>
      </c>
      <c r="K12" s="19">
        <v>4.5990000000000002</v>
      </c>
    </row>
    <row r="13" spans="1:38">
      <c r="A13" s="1" t="s">
        <v>18</v>
      </c>
      <c r="B13" s="2">
        <v>2</v>
      </c>
      <c r="C13" s="17">
        <v>1.7769999999999999</v>
      </c>
      <c r="D13" s="17">
        <v>1.8280000000000001</v>
      </c>
      <c r="E13" s="16">
        <v>1.8620000000000001</v>
      </c>
      <c r="F13" s="19">
        <v>2.3450000000000002</v>
      </c>
      <c r="G13" s="19">
        <v>2.4390000000000001</v>
      </c>
      <c r="H13" s="18">
        <v>2.5009999999999999</v>
      </c>
      <c r="J13" s="15">
        <v>4.7300000000000004</v>
      </c>
      <c r="K13" s="19">
        <v>5.1100000000000003</v>
      </c>
    </row>
    <row r="14" spans="1:38">
      <c r="A14" s="1" t="s">
        <v>19</v>
      </c>
      <c r="B14" s="2">
        <v>3</v>
      </c>
      <c r="C14" s="17">
        <v>1.871</v>
      </c>
      <c r="D14" s="17">
        <v>1.9239999999999999</v>
      </c>
      <c r="E14" s="16">
        <v>1.9590000000000001</v>
      </c>
      <c r="F14" s="19">
        <v>2.4980000000000002</v>
      </c>
      <c r="G14" s="19">
        <v>2.5979999999999999</v>
      </c>
      <c r="H14" s="18">
        <v>2.665</v>
      </c>
      <c r="J14" s="15">
        <v>5.2030000000000012</v>
      </c>
      <c r="K14" s="19">
        <v>5.6210000000000004</v>
      </c>
    </row>
    <row r="15" spans="1:38" ht="14.25">
      <c r="A15" s="2"/>
      <c r="P15" s="15"/>
    </row>
    <row r="17" spans="1:12">
      <c r="B17" s="1" t="s">
        <v>18</v>
      </c>
      <c r="C17" s="1" t="s">
        <v>19</v>
      </c>
      <c r="D17" s="1" t="s">
        <v>20</v>
      </c>
    </row>
    <row r="18" spans="1:12">
      <c r="A18" s="1">
        <v>1</v>
      </c>
      <c r="B18" s="17">
        <v>1.7769999999999999</v>
      </c>
      <c r="C18" s="17">
        <v>1.871</v>
      </c>
      <c r="D18" s="17">
        <v>1.6859999999999999</v>
      </c>
      <c r="E18" s="19">
        <v>2.3450000000000002</v>
      </c>
      <c r="F18" s="19">
        <v>2.4980000000000002</v>
      </c>
      <c r="G18" s="19">
        <v>2.2010000000000001</v>
      </c>
    </row>
    <row r="19" spans="1:12">
      <c r="A19" s="1">
        <v>2</v>
      </c>
      <c r="B19" s="17">
        <v>1.8280000000000001</v>
      </c>
      <c r="C19" s="17">
        <v>1.9239999999999999</v>
      </c>
      <c r="D19" s="17">
        <v>1.736</v>
      </c>
      <c r="E19" s="19">
        <v>2.4390000000000001</v>
      </c>
      <c r="F19" s="19">
        <v>2.5979999999999999</v>
      </c>
      <c r="G19" s="19">
        <v>2.2890000000000001</v>
      </c>
      <c r="L19" s="2" t="s">
        <v>21</v>
      </c>
    </row>
    <row r="20" spans="1:12">
      <c r="A20" s="1">
        <v>3</v>
      </c>
      <c r="B20" s="16">
        <v>1.8620000000000001</v>
      </c>
      <c r="C20" s="16">
        <v>1.9590000000000001</v>
      </c>
      <c r="D20" s="16">
        <v>1.766</v>
      </c>
      <c r="E20" s="18">
        <v>2.5009999999999999</v>
      </c>
      <c r="F20" s="18">
        <v>2.665</v>
      </c>
      <c r="G20" s="18">
        <v>2.3479999999999999</v>
      </c>
    </row>
  </sheetData>
  <pageMargins left="0" right="0" top="0.39374999999999999" bottom="0.39374999999999999" header="0" footer="0"/>
  <pageSetup paperSize="0" orientation="portrait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47"/>
  <sheetViews>
    <sheetView topLeftCell="A20" zoomScaleNormal="100" workbookViewId="0">
      <selection activeCell="O47" sqref="O47"/>
    </sheetView>
  </sheetViews>
  <sheetFormatPr defaultRowHeight="14.25"/>
  <sheetData>
    <row r="47" spans="15:15">
      <c r="O47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6"/>
  <sheetViews>
    <sheetView zoomScale="70" zoomScaleNormal="70" workbookViewId="0">
      <selection activeCell="C122" sqref="C1:C1048576"/>
    </sheetView>
  </sheetViews>
  <sheetFormatPr defaultRowHeight="14.25"/>
  <cols>
    <col min="1" max="1" width="15.5" bestFit="1" customWidth="1"/>
    <col min="2" max="2" width="12.125" bestFit="1" customWidth="1"/>
    <col min="3" max="3" width="15.5" customWidth="1"/>
    <col min="4" max="4" width="8.125" customWidth="1"/>
    <col min="5" max="5" width="10.25" bestFit="1" customWidth="1"/>
    <col min="6" max="6" width="10.25" customWidth="1"/>
    <col min="18" max="18" width="12" customWidth="1"/>
    <col min="19" max="19" width="18" bestFit="1" customWidth="1"/>
  </cols>
  <sheetData>
    <row r="2" spans="1:7" s="23" customFormat="1" ht="15">
      <c r="A2" s="23" t="s">
        <v>22</v>
      </c>
      <c r="B2" s="23" t="s">
        <v>37</v>
      </c>
      <c r="C2" s="23" t="s">
        <v>23</v>
      </c>
      <c r="D2" s="23" t="s">
        <v>27</v>
      </c>
      <c r="E2" s="23" t="s">
        <v>29</v>
      </c>
      <c r="F2" s="23" t="s">
        <v>25</v>
      </c>
      <c r="G2" s="23" t="s">
        <v>34</v>
      </c>
    </row>
    <row r="3" spans="1:7">
      <c r="A3" t="s">
        <v>44</v>
      </c>
      <c r="B3" t="s">
        <v>24</v>
      </c>
      <c r="C3" t="s">
        <v>38</v>
      </c>
      <c r="D3" t="s">
        <v>0</v>
      </c>
      <c r="E3" t="s">
        <v>26</v>
      </c>
      <c r="F3" t="s">
        <v>3</v>
      </c>
      <c r="G3">
        <v>2.37</v>
      </c>
    </row>
    <row r="4" spans="1:7">
      <c r="A4" t="s">
        <v>44</v>
      </c>
      <c r="B4" t="s">
        <v>24</v>
      </c>
      <c r="C4" t="s">
        <v>38</v>
      </c>
      <c r="D4" t="s">
        <v>0</v>
      </c>
      <c r="E4" t="s">
        <v>26</v>
      </c>
      <c r="F4" t="s">
        <v>4</v>
      </c>
      <c r="G4">
        <v>2.415</v>
      </c>
    </row>
    <row r="5" spans="1:7">
      <c r="A5" t="s">
        <v>44</v>
      </c>
      <c r="B5" t="s">
        <v>24</v>
      </c>
      <c r="C5" t="s">
        <v>38</v>
      </c>
      <c r="D5" t="s">
        <v>0</v>
      </c>
      <c r="E5" t="s">
        <v>26</v>
      </c>
      <c r="F5" t="s">
        <v>2</v>
      </c>
      <c r="G5">
        <v>2.444</v>
      </c>
    </row>
    <row r="6" spans="1:7">
      <c r="A6" t="s">
        <v>44</v>
      </c>
      <c r="B6" t="s">
        <v>24</v>
      </c>
      <c r="C6" t="s">
        <v>38</v>
      </c>
      <c r="D6" t="s">
        <v>1</v>
      </c>
      <c r="E6" t="s">
        <v>26</v>
      </c>
      <c r="F6" t="s">
        <v>3</v>
      </c>
      <c r="G6">
        <v>2.915</v>
      </c>
    </row>
    <row r="7" spans="1:7">
      <c r="A7" t="s">
        <v>44</v>
      </c>
      <c r="B7" t="s">
        <v>24</v>
      </c>
      <c r="C7" t="s">
        <v>38</v>
      </c>
      <c r="D7" t="s">
        <v>1</v>
      </c>
      <c r="E7" t="s">
        <v>26</v>
      </c>
      <c r="F7" t="s">
        <v>4</v>
      </c>
      <c r="G7">
        <v>2.988</v>
      </c>
    </row>
    <row r="8" spans="1:7">
      <c r="A8" t="s">
        <v>44</v>
      </c>
      <c r="B8" t="s">
        <v>24</v>
      </c>
      <c r="C8" t="s">
        <v>38</v>
      </c>
      <c r="D8" t="s">
        <v>1</v>
      </c>
      <c r="E8" t="s">
        <v>26</v>
      </c>
      <c r="F8" t="s">
        <v>2</v>
      </c>
      <c r="G8">
        <v>3.036</v>
      </c>
    </row>
    <row r="9" spans="1:7">
      <c r="A9" t="s">
        <v>44</v>
      </c>
      <c r="B9" t="s">
        <v>24</v>
      </c>
      <c r="C9" t="s">
        <v>38</v>
      </c>
      <c r="D9" t="s">
        <v>0</v>
      </c>
      <c r="E9" t="s">
        <v>43</v>
      </c>
      <c r="F9" t="s">
        <v>28</v>
      </c>
      <c r="G9">
        <v>1.89</v>
      </c>
    </row>
    <row r="10" spans="1:7">
      <c r="A10" t="s">
        <v>44</v>
      </c>
      <c r="B10" t="s">
        <v>24</v>
      </c>
      <c r="C10" t="s">
        <v>38</v>
      </c>
      <c r="D10" t="s">
        <v>0</v>
      </c>
      <c r="E10" t="s">
        <v>43</v>
      </c>
      <c r="F10" t="s">
        <v>30</v>
      </c>
      <c r="G10">
        <v>104.92</v>
      </c>
    </row>
    <row r="11" spans="1:7">
      <c r="A11" t="s">
        <v>44</v>
      </c>
      <c r="B11" t="s">
        <v>24</v>
      </c>
      <c r="C11" t="s">
        <v>38</v>
      </c>
      <c r="D11" t="s">
        <v>0</v>
      </c>
      <c r="E11" t="s">
        <v>43</v>
      </c>
      <c r="F11" t="s">
        <v>31</v>
      </c>
      <c r="G11">
        <v>3.45</v>
      </c>
    </row>
    <row r="12" spans="1:7">
      <c r="A12" t="s">
        <v>44</v>
      </c>
      <c r="B12" t="s">
        <v>24</v>
      </c>
      <c r="C12" t="s">
        <v>38</v>
      </c>
      <c r="D12" t="s">
        <v>1</v>
      </c>
      <c r="E12" t="s">
        <v>43</v>
      </c>
      <c r="F12" t="s">
        <v>28</v>
      </c>
      <c r="G12">
        <v>1.68</v>
      </c>
    </row>
    <row r="13" spans="1:7">
      <c r="A13" t="s">
        <v>44</v>
      </c>
      <c r="B13" t="s">
        <v>24</v>
      </c>
      <c r="C13" t="s">
        <v>38</v>
      </c>
      <c r="D13" t="s">
        <v>1</v>
      </c>
      <c r="E13" t="s">
        <v>43</v>
      </c>
      <c r="F13" t="s">
        <v>30</v>
      </c>
      <c r="G13">
        <v>505.82</v>
      </c>
    </row>
    <row r="14" spans="1:7">
      <c r="A14" t="s">
        <v>44</v>
      </c>
      <c r="B14" t="s">
        <v>24</v>
      </c>
      <c r="C14" t="s">
        <v>38</v>
      </c>
      <c r="D14" t="s">
        <v>1</v>
      </c>
      <c r="E14" t="s">
        <v>43</v>
      </c>
      <c r="F14" t="s">
        <v>31</v>
      </c>
      <c r="G14">
        <v>4.0599999999999996</v>
      </c>
    </row>
    <row r="15" spans="1:7">
      <c r="A15" t="s">
        <v>45</v>
      </c>
      <c r="B15" t="s">
        <v>24</v>
      </c>
      <c r="C15" t="s">
        <v>38</v>
      </c>
      <c r="D15" t="s">
        <v>0</v>
      </c>
      <c r="E15" t="s">
        <v>26</v>
      </c>
      <c r="F15" t="s">
        <v>3</v>
      </c>
      <c r="G15">
        <v>1.716</v>
      </c>
    </row>
    <row r="16" spans="1:7">
      <c r="A16" t="s">
        <v>45</v>
      </c>
      <c r="B16" t="s">
        <v>24</v>
      </c>
      <c r="C16" t="s">
        <v>38</v>
      </c>
      <c r="D16" t="s">
        <v>0</v>
      </c>
      <c r="E16" t="s">
        <v>26</v>
      </c>
      <c r="F16" t="s">
        <v>4</v>
      </c>
      <c r="G16">
        <v>1.7649999999999999</v>
      </c>
    </row>
    <row r="17" spans="1:7">
      <c r="A17" t="s">
        <v>45</v>
      </c>
      <c r="B17" t="s">
        <v>24</v>
      </c>
      <c r="C17" t="s">
        <v>38</v>
      </c>
      <c r="D17" t="s">
        <v>0</v>
      </c>
      <c r="E17" t="s">
        <v>26</v>
      </c>
      <c r="F17" t="s">
        <v>2</v>
      </c>
      <c r="G17">
        <v>1.7969999999999999</v>
      </c>
    </row>
    <row r="18" spans="1:7">
      <c r="A18" t="s">
        <v>45</v>
      </c>
      <c r="B18" t="s">
        <v>24</v>
      </c>
      <c r="C18" t="s">
        <v>38</v>
      </c>
      <c r="D18" t="s">
        <v>0</v>
      </c>
      <c r="E18" t="s">
        <v>43</v>
      </c>
      <c r="F18" t="s">
        <v>28</v>
      </c>
      <c r="G18">
        <v>4.38</v>
      </c>
    </row>
    <row r="19" spans="1:7">
      <c r="A19" t="s">
        <v>45</v>
      </c>
      <c r="B19" t="s">
        <v>24</v>
      </c>
      <c r="C19" t="s">
        <v>38</v>
      </c>
      <c r="D19" t="s">
        <v>0</v>
      </c>
      <c r="E19" t="s">
        <v>43</v>
      </c>
      <c r="F19" t="s">
        <v>30</v>
      </c>
      <c r="G19">
        <v>71.41</v>
      </c>
    </row>
    <row r="20" spans="1:7">
      <c r="A20" t="s">
        <v>45</v>
      </c>
      <c r="B20" t="s">
        <v>24</v>
      </c>
      <c r="C20" t="s">
        <v>38</v>
      </c>
      <c r="D20" t="s">
        <v>0</v>
      </c>
      <c r="E20" t="s">
        <v>43</v>
      </c>
      <c r="F20" t="s">
        <v>31</v>
      </c>
      <c r="G20">
        <v>4.7300000000000004</v>
      </c>
    </row>
    <row r="21" spans="1:7">
      <c r="A21" t="s">
        <v>45</v>
      </c>
      <c r="B21" t="s">
        <v>24</v>
      </c>
      <c r="C21" t="s">
        <v>38</v>
      </c>
      <c r="D21" t="s">
        <v>1</v>
      </c>
      <c r="E21" t="s">
        <v>26</v>
      </c>
      <c r="F21" t="s">
        <v>3</v>
      </c>
      <c r="G21">
        <v>2.214</v>
      </c>
    </row>
    <row r="22" spans="1:7">
      <c r="A22" t="s">
        <v>45</v>
      </c>
      <c r="B22" t="s">
        <v>24</v>
      </c>
      <c r="C22" t="s">
        <v>38</v>
      </c>
      <c r="D22" t="s">
        <v>1</v>
      </c>
      <c r="E22" t="s">
        <v>26</v>
      </c>
      <c r="F22" t="s">
        <v>4</v>
      </c>
      <c r="G22">
        <v>2.3050000000000002</v>
      </c>
    </row>
    <row r="23" spans="1:7">
      <c r="A23" t="s">
        <v>45</v>
      </c>
      <c r="B23" t="s">
        <v>24</v>
      </c>
      <c r="C23" t="s">
        <v>38</v>
      </c>
      <c r="D23" t="s">
        <v>1</v>
      </c>
      <c r="E23" t="s">
        <v>26</v>
      </c>
      <c r="F23" t="s">
        <v>2</v>
      </c>
      <c r="G23">
        <v>2.3660000000000001</v>
      </c>
    </row>
    <row r="24" spans="1:7">
      <c r="A24" t="s">
        <v>45</v>
      </c>
      <c r="B24" t="s">
        <v>24</v>
      </c>
      <c r="C24" t="s">
        <v>38</v>
      </c>
      <c r="D24" t="s">
        <v>1</v>
      </c>
      <c r="E24" t="s">
        <v>43</v>
      </c>
      <c r="F24" t="s">
        <v>28</v>
      </c>
      <c r="G24">
        <v>1.9</v>
      </c>
    </row>
    <row r="25" spans="1:7">
      <c r="A25" t="s">
        <v>45</v>
      </c>
      <c r="B25" t="s">
        <v>24</v>
      </c>
      <c r="C25" t="s">
        <v>38</v>
      </c>
      <c r="D25" t="s">
        <v>1</v>
      </c>
      <c r="E25" t="s">
        <v>43</v>
      </c>
      <c r="F25" t="s">
        <v>30</v>
      </c>
      <c r="G25">
        <v>365.15</v>
      </c>
    </row>
    <row r="26" spans="1:7">
      <c r="A26" t="s">
        <v>45</v>
      </c>
      <c r="B26" t="s">
        <v>24</v>
      </c>
      <c r="C26" t="s">
        <v>38</v>
      </c>
      <c r="D26" t="s">
        <v>1</v>
      </c>
      <c r="E26" t="s">
        <v>43</v>
      </c>
      <c r="F26" t="s">
        <v>31</v>
      </c>
      <c r="G26">
        <v>5.1100000000000003</v>
      </c>
    </row>
    <row r="27" spans="1:7">
      <c r="A27" t="s">
        <v>46</v>
      </c>
      <c r="B27" t="s">
        <v>24</v>
      </c>
      <c r="C27" t="s">
        <v>38</v>
      </c>
      <c r="D27" t="s">
        <v>0</v>
      </c>
      <c r="E27" t="s">
        <v>26</v>
      </c>
      <c r="F27" t="s">
        <v>3</v>
      </c>
      <c r="G27">
        <v>1.643</v>
      </c>
    </row>
    <row r="28" spans="1:7">
      <c r="A28" t="s">
        <v>46</v>
      </c>
      <c r="B28" t="s">
        <v>24</v>
      </c>
      <c r="C28" t="s">
        <v>38</v>
      </c>
      <c r="D28" t="s">
        <v>0</v>
      </c>
      <c r="E28" t="s">
        <v>26</v>
      </c>
      <c r="F28" t="s">
        <v>4</v>
      </c>
      <c r="G28">
        <v>1.6890000000000001</v>
      </c>
    </row>
    <row r="29" spans="1:7">
      <c r="A29" t="s">
        <v>46</v>
      </c>
      <c r="B29" t="s">
        <v>24</v>
      </c>
      <c r="C29" t="s">
        <v>38</v>
      </c>
      <c r="D29" t="s">
        <v>0</v>
      </c>
      <c r="E29" t="s">
        <v>26</v>
      </c>
      <c r="F29" t="s">
        <v>2</v>
      </c>
      <c r="G29">
        <v>1.7190000000000001</v>
      </c>
    </row>
    <row r="30" spans="1:7">
      <c r="A30" t="s">
        <v>46</v>
      </c>
      <c r="B30" t="s">
        <v>24</v>
      </c>
      <c r="C30" t="s">
        <v>38</v>
      </c>
      <c r="D30" t="s">
        <v>0</v>
      </c>
      <c r="E30" t="s">
        <v>43</v>
      </c>
      <c r="F30" t="s">
        <v>28</v>
      </c>
      <c r="G30">
        <v>23.38</v>
      </c>
    </row>
    <row r="31" spans="1:7">
      <c r="A31" t="s">
        <v>46</v>
      </c>
      <c r="B31" t="s">
        <v>24</v>
      </c>
      <c r="C31" t="s">
        <v>38</v>
      </c>
      <c r="D31" t="s">
        <v>0</v>
      </c>
      <c r="E31" t="s">
        <v>43</v>
      </c>
      <c r="F31" t="s">
        <v>30</v>
      </c>
      <c r="G31">
        <v>66.400000000000006</v>
      </c>
    </row>
    <row r="32" spans="1:7">
      <c r="A32" t="s">
        <v>46</v>
      </c>
      <c r="B32" t="s">
        <v>24</v>
      </c>
      <c r="C32" t="s">
        <v>38</v>
      </c>
      <c r="D32" t="s">
        <v>0</v>
      </c>
      <c r="E32" t="s">
        <v>43</v>
      </c>
      <c r="F32" t="s">
        <v>31</v>
      </c>
      <c r="G32">
        <v>4.3600000000000003</v>
      </c>
    </row>
    <row r="33" spans="1:7">
      <c r="A33" t="s">
        <v>46</v>
      </c>
      <c r="B33" t="s">
        <v>24</v>
      </c>
      <c r="C33" t="s">
        <v>38</v>
      </c>
      <c r="D33" t="s">
        <v>1</v>
      </c>
      <c r="E33" t="s">
        <v>26</v>
      </c>
      <c r="F33" t="s">
        <v>3</v>
      </c>
      <c r="G33">
        <v>2.2040000000000002</v>
      </c>
    </row>
    <row r="34" spans="1:7">
      <c r="A34" t="s">
        <v>46</v>
      </c>
      <c r="B34" t="s">
        <v>24</v>
      </c>
      <c r="C34" t="s">
        <v>38</v>
      </c>
      <c r="D34" t="s">
        <v>1</v>
      </c>
      <c r="E34" t="s">
        <v>26</v>
      </c>
      <c r="F34" t="s">
        <v>4</v>
      </c>
      <c r="G34">
        <v>2.2890000000000001</v>
      </c>
    </row>
    <row r="35" spans="1:7">
      <c r="A35" t="s">
        <v>46</v>
      </c>
      <c r="B35" t="s">
        <v>24</v>
      </c>
      <c r="C35" t="s">
        <v>38</v>
      </c>
      <c r="D35" t="s">
        <v>1</v>
      </c>
      <c r="E35" t="s">
        <v>26</v>
      </c>
      <c r="F35" t="s">
        <v>2</v>
      </c>
      <c r="G35">
        <v>2.3460000000000001</v>
      </c>
    </row>
    <row r="36" spans="1:7">
      <c r="A36" t="s">
        <v>46</v>
      </c>
      <c r="B36" t="s">
        <v>24</v>
      </c>
      <c r="C36" t="s">
        <v>38</v>
      </c>
      <c r="D36" t="s">
        <v>1</v>
      </c>
      <c r="E36" t="s">
        <v>43</v>
      </c>
      <c r="F36" t="s">
        <v>28</v>
      </c>
      <c r="G36">
        <v>1.59</v>
      </c>
    </row>
    <row r="37" spans="1:7">
      <c r="A37" t="s">
        <v>46</v>
      </c>
      <c r="B37" t="s">
        <v>24</v>
      </c>
      <c r="C37" t="s">
        <v>38</v>
      </c>
      <c r="D37" t="s">
        <v>1</v>
      </c>
      <c r="E37" t="s">
        <v>43</v>
      </c>
      <c r="F37" t="s">
        <v>30</v>
      </c>
      <c r="G37">
        <v>191.67</v>
      </c>
    </row>
    <row r="38" spans="1:7">
      <c r="A38" t="s">
        <v>46</v>
      </c>
      <c r="B38" t="s">
        <v>24</v>
      </c>
      <c r="C38" t="s">
        <v>38</v>
      </c>
      <c r="D38" t="s">
        <v>1</v>
      </c>
      <c r="E38" t="s">
        <v>43</v>
      </c>
      <c r="F38" t="s">
        <v>31</v>
      </c>
      <c r="G38">
        <v>3.08</v>
      </c>
    </row>
    <row r="39" spans="1:7">
      <c r="A39" t="s">
        <v>47</v>
      </c>
      <c r="B39" t="s">
        <v>24</v>
      </c>
      <c r="C39" t="s">
        <v>38</v>
      </c>
      <c r="D39" t="s">
        <v>0</v>
      </c>
      <c r="E39" t="s">
        <v>26</v>
      </c>
      <c r="F39" t="s">
        <v>3</v>
      </c>
      <c r="G39">
        <v>2.238</v>
      </c>
    </row>
    <row r="40" spans="1:7">
      <c r="A40" t="s">
        <v>47</v>
      </c>
      <c r="B40" t="s">
        <v>24</v>
      </c>
      <c r="C40" t="s">
        <v>38</v>
      </c>
      <c r="D40" t="s">
        <v>0</v>
      </c>
      <c r="E40" t="s">
        <v>26</v>
      </c>
      <c r="F40" t="s">
        <v>4</v>
      </c>
      <c r="G40">
        <v>2.2599999999999998</v>
      </c>
    </row>
    <row r="41" spans="1:7">
      <c r="A41" t="s">
        <v>47</v>
      </c>
      <c r="B41" t="s">
        <v>24</v>
      </c>
      <c r="C41" t="s">
        <v>38</v>
      </c>
      <c r="D41" t="s">
        <v>0</v>
      </c>
      <c r="E41" t="s">
        <v>26</v>
      </c>
      <c r="F41" t="s">
        <v>2</v>
      </c>
      <c r="G41">
        <v>2.274</v>
      </c>
    </row>
    <row r="42" spans="1:7">
      <c r="A42" t="s">
        <v>47</v>
      </c>
      <c r="B42" t="s">
        <v>24</v>
      </c>
      <c r="C42" t="s">
        <v>38</v>
      </c>
      <c r="D42" t="s">
        <v>0</v>
      </c>
      <c r="E42" t="s">
        <v>43</v>
      </c>
      <c r="F42" t="s">
        <v>28</v>
      </c>
      <c r="G42">
        <v>13.19</v>
      </c>
    </row>
    <row r="43" spans="1:7">
      <c r="A43" t="s">
        <v>47</v>
      </c>
      <c r="B43" t="s">
        <v>24</v>
      </c>
      <c r="C43" t="s">
        <v>38</v>
      </c>
      <c r="D43" t="s">
        <v>0</v>
      </c>
      <c r="E43" t="s">
        <v>43</v>
      </c>
      <c r="F43" t="s">
        <v>30</v>
      </c>
      <c r="G43">
        <v>79.209999999999994</v>
      </c>
    </row>
    <row r="44" spans="1:7">
      <c r="A44" t="s">
        <v>47</v>
      </c>
      <c r="B44" t="s">
        <v>24</v>
      </c>
      <c r="C44" t="s">
        <v>38</v>
      </c>
      <c r="D44" t="s">
        <v>0</v>
      </c>
      <c r="E44" t="s">
        <v>43</v>
      </c>
      <c r="F44" t="s">
        <v>31</v>
      </c>
      <c r="G44">
        <v>4.24</v>
      </c>
    </row>
    <row r="45" spans="1:7">
      <c r="A45" t="s">
        <v>47</v>
      </c>
      <c r="B45" t="s">
        <v>24</v>
      </c>
      <c r="C45" t="s">
        <v>38</v>
      </c>
      <c r="D45" t="s">
        <v>1</v>
      </c>
      <c r="E45" t="s">
        <v>26</v>
      </c>
      <c r="F45" t="s">
        <v>3</v>
      </c>
      <c r="G45">
        <v>3.1509999999999998</v>
      </c>
    </row>
    <row r="46" spans="1:7">
      <c r="A46" t="s">
        <v>47</v>
      </c>
      <c r="B46" t="s">
        <v>24</v>
      </c>
      <c r="C46" t="s">
        <v>38</v>
      </c>
      <c r="D46" t="s">
        <v>1</v>
      </c>
      <c r="E46" t="s">
        <v>26</v>
      </c>
      <c r="F46" t="s">
        <v>4</v>
      </c>
      <c r="G46">
        <v>3.2429999999999999</v>
      </c>
    </row>
    <row r="47" spans="1:7">
      <c r="A47" t="s">
        <v>47</v>
      </c>
      <c r="B47" t="s">
        <v>24</v>
      </c>
      <c r="C47" t="s">
        <v>38</v>
      </c>
      <c r="D47" t="s">
        <v>1</v>
      </c>
      <c r="E47" t="s">
        <v>26</v>
      </c>
      <c r="F47" t="s">
        <v>2</v>
      </c>
      <c r="G47">
        <v>3.3039999999999998</v>
      </c>
    </row>
    <row r="48" spans="1:7">
      <c r="A48" t="s">
        <v>47</v>
      </c>
      <c r="B48" t="s">
        <v>24</v>
      </c>
      <c r="C48" t="s">
        <v>38</v>
      </c>
      <c r="D48" t="s">
        <v>1</v>
      </c>
      <c r="E48" t="s">
        <v>43</v>
      </c>
      <c r="F48" t="s">
        <v>28</v>
      </c>
      <c r="G48">
        <v>2.56</v>
      </c>
    </row>
    <row r="49" spans="1:7">
      <c r="A49" t="s">
        <v>47</v>
      </c>
      <c r="B49" t="s">
        <v>24</v>
      </c>
      <c r="C49" t="s">
        <v>38</v>
      </c>
      <c r="D49" t="s">
        <v>1</v>
      </c>
      <c r="E49" t="s">
        <v>43</v>
      </c>
      <c r="F49" t="s">
        <v>30</v>
      </c>
      <c r="G49">
        <v>377.28</v>
      </c>
    </row>
    <row r="50" spans="1:7">
      <c r="A50" t="s">
        <v>47</v>
      </c>
      <c r="B50" t="s">
        <v>24</v>
      </c>
      <c r="C50" t="s">
        <v>38</v>
      </c>
      <c r="D50" t="s">
        <v>1</v>
      </c>
      <c r="E50" t="s">
        <v>43</v>
      </c>
      <c r="F50" t="s">
        <v>31</v>
      </c>
      <c r="G50">
        <v>5.5</v>
      </c>
    </row>
    <row r="51" spans="1:7">
      <c r="A51" t="s">
        <v>48</v>
      </c>
      <c r="B51" t="s">
        <v>24</v>
      </c>
      <c r="C51" t="s">
        <v>38</v>
      </c>
      <c r="D51" t="s">
        <v>0</v>
      </c>
      <c r="E51" t="s">
        <v>26</v>
      </c>
      <c r="F51" t="s">
        <v>3</v>
      </c>
      <c r="G51">
        <v>1.4770000000000001</v>
      </c>
    </row>
    <row r="52" spans="1:7">
      <c r="A52" t="s">
        <v>48</v>
      </c>
      <c r="B52" t="s">
        <v>24</v>
      </c>
      <c r="C52" t="s">
        <v>38</v>
      </c>
      <c r="D52" t="s">
        <v>0</v>
      </c>
      <c r="E52" t="s">
        <v>26</v>
      </c>
      <c r="F52" t="s">
        <v>4</v>
      </c>
      <c r="G52">
        <v>1.5089999999999999</v>
      </c>
    </row>
    <row r="53" spans="1:7">
      <c r="A53" t="s">
        <v>48</v>
      </c>
      <c r="B53" t="s">
        <v>24</v>
      </c>
      <c r="C53" t="s">
        <v>38</v>
      </c>
      <c r="D53" t="s">
        <v>0</v>
      </c>
      <c r="E53" t="s">
        <v>26</v>
      </c>
      <c r="F53" t="s">
        <v>2</v>
      </c>
      <c r="G53">
        <v>1.5269999999999999</v>
      </c>
    </row>
    <row r="54" spans="1:7">
      <c r="A54" t="s">
        <v>48</v>
      </c>
      <c r="B54" t="s">
        <v>24</v>
      </c>
      <c r="C54" t="s">
        <v>38</v>
      </c>
      <c r="D54" t="s">
        <v>0</v>
      </c>
      <c r="E54" t="s">
        <v>43</v>
      </c>
      <c r="F54" t="s">
        <v>28</v>
      </c>
      <c r="G54">
        <v>4.53</v>
      </c>
    </row>
    <row r="55" spans="1:7">
      <c r="A55" t="s">
        <v>48</v>
      </c>
      <c r="B55" t="s">
        <v>24</v>
      </c>
      <c r="C55" t="s">
        <v>38</v>
      </c>
      <c r="D55" t="s">
        <v>0</v>
      </c>
      <c r="E55" t="s">
        <v>43</v>
      </c>
      <c r="F55" t="s">
        <v>30</v>
      </c>
      <c r="G55">
        <v>56.32</v>
      </c>
    </row>
    <row r="56" spans="1:7">
      <c r="A56" t="s">
        <v>48</v>
      </c>
      <c r="B56" t="s">
        <v>24</v>
      </c>
      <c r="C56" t="s">
        <v>38</v>
      </c>
      <c r="D56" t="s">
        <v>0</v>
      </c>
      <c r="E56" t="s">
        <v>43</v>
      </c>
      <c r="F56" t="s">
        <v>31</v>
      </c>
      <c r="G56">
        <v>4.2699999999999996</v>
      </c>
    </row>
    <row r="57" spans="1:7">
      <c r="A57" t="s">
        <v>48</v>
      </c>
      <c r="B57" t="s">
        <v>24</v>
      </c>
      <c r="C57" t="s">
        <v>38</v>
      </c>
      <c r="D57" t="s">
        <v>1</v>
      </c>
      <c r="E57" t="s">
        <v>26</v>
      </c>
      <c r="F57" t="s">
        <v>3</v>
      </c>
      <c r="G57">
        <v>2.3769999999999998</v>
      </c>
    </row>
    <row r="58" spans="1:7">
      <c r="A58" t="s">
        <v>48</v>
      </c>
      <c r="B58" t="s">
        <v>24</v>
      </c>
      <c r="C58" t="s">
        <v>38</v>
      </c>
      <c r="D58" t="s">
        <v>1</v>
      </c>
      <c r="E58" t="s">
        <v>26</v>
      </c>
      <c r="F58" t="s">
        <v>4</v>
      </c>
      <c r="G58">
        <v>2.476</v>
      </c>
    </row>
    <row r="59" spans="1:7">
      <c r="A59" t="s">
        <v>48</v>
      </c>
      <c r="B59" t="s">
        <v>24</v>
      </c>
      <c r="C59" t="s">
        <v>38</v>
      </c>
      <c r="D59" t="s">
        <v>1</v>
      </c>
      <c r="E59" t="s">
        <v>26</v>
      </c>
      <c r="F59" t="s">
        <v>2</v>
      </c>
      <c r="G59">
        <v>2.5409999999999999</v>
      </c>
    </row>
    <row r="60" spans="1:7">
      <c r="A60" t="s">
        <v>48</v>
      </c>
      <c r="B60" t="s">
        <v>24</v>
      </c>
      <c r="C60" t="s">
        <v>38</v>
      </c>
      <c r="D60" t="s">
        <v>1</v>
      </c>
      <c r="E60" t="s">
        <v>43</v>
      </c>
      <c r="F60" t="s">
        <v>28</v>
      </c>
      <c r="G60">
        <v>1.4</v>
      </c>
    </row>
    <row r="61" spans="1:7">
      <c r="A61" t="s">
        <v>48</v>
      </c>
      <c r="B61" t="s">
        <v>24</v>
      </c>
      <c r="C61" t="s">
        <v>38</v>
      </c>
      <c r="D61" t="s">
        <v>1</v>
      </c>
      <c r="E61" t="s">
        <v>43</v>
      </c>
      <c r="F61" t="s">
        <v>30</v>
      </c>
      <c r="G61">
        <v>192.71</v>
      </c>
    </row>
    <row r="62" spans="1:7">
      <c r="A62" t="s">
        <v>48</v>
      </c>
      <c r="B62" t="s">
        <v>24</v>
      </c>
      <c r="C62" t="s">
        <v>38</v>
      </c>
      <c r="D62" t="s">
        <v>1</v>
      </c>
      <c r="E62" t="s">
        <v>43</v>
      </c>
      <c r="F62" t="s">
        <v>31</v>
      </c>
      <c r="G62">
        <v>3.22</v>
      </c>
    </row>
    <row r="63" spans="1:7">
      <c r="A63" t="s">
        <v>45</v>
      </c>
      <c r="B63" t="s">
        <v>39</v>
      </c>
      <c r="C63" t="s">
        <v>40</v>
      </c>
      <c r="D63" t="s">
        <v>0</v>
      </c>
      <c r="E63" t="s">
        <v>43</v>
      </c>
      <c r="F63" t="s">
        <v>28</v>
      </c>
      <c r="G63">
        <v>4.38</v>
      </c>
    </row>
    <row r="64" spans="1:7">
      <c r="A64" t="s">
        <v>45</v>
      </c>
      <c r="B64" t="s">
        <v>39</v>
      </c>
      <c r="C64" t="s">
        <v>40</v>
      </c>
      <c r="D64" t="s">
        <v>0</v>
      </c>
      <c r="E64" t="s">
        <v>43</v>
      </c>
      <c r="F64" t="s">
        <v>30</v>
      </c>
      <c r="G64">
        <v>71.41</v>
      </c>
    </row>
    <row r="65" spans="1:7">
      <c r="A65" t="s">
        <v>45</v>
      </c>
      <c r="B65" t="s">
        <v>39</v>
      </c>
      <c r="C65" t="s">
        <v>40</v>
      </c>
      <c r="D65" t="s">
        <v>0</v>
      </c>
      <c r="E65" t="s">
        <v>43</v>
      </c>
      <c r="F65" t="s">
        <v>31</v>
      </c>
      <c r="G65">
        <v>5.2030000000000012</v>
      </c>
    </row>
    <row r="66" spans="1:7">
      <c r="A66" t="s">
        <v>45</v>
      </c>
      <c r="B66" t="s">
        <v>39</v>
      </c>
      <c r="C66" t="s">
        <v>40</v>
      </c>
      <c r="D66" t="s">
        <v>1</v>
      </c>
      <c r="E66" t="s">
        <v>43</v>
      </c>
      <c r="F66" t="s">
        <v>28</v>
      </c>
      <c r="G66">
        <v>1.9</v>
      </c>
    </row>
    <row r="67" spans="1:7">
      <c r="A67" t="s">
        <v>45</v>
      </c>
      <c r="B67" t="s">
        <v>39</v>
      </c>
      <c r="C67" t="s">
        <v>40</v>
      </c>
      <c r="D67" t="s">
        <v>1</v>
      </c>
      <c r="E67" t="s">
        <v>43</v>
      </c>
      <c r="F67" t="s">
        <v>30</v>
      </c>
      <c r="G67">
        <v>365.15</v>
      </c>
    </row>
    <row r="68" spans="1:7">
      <c r="A68" t="s">
        <v>45</v>
      </c>
      <c r="B68" t="s">
        <v>39</v>
      </c>
      <c r="C68" t="s">
        <v>40</v>
      </c>
      <c r="D68" t="s">
        <v>1</v>
      </c>
      <c r="E68" t="s">
        <v>43</v>
      </c>
      <c r="F68" t="s">
        <v>31</v>
      </c>
      <c r="G68">
        <v>5.6210000000000004</v>
      </c>
    </row>
    <row r="69" spans="1:7">
      <c r="A69" t="s">
        <v>45</v>
      </c>
      <c r="B69" t="s">
        <v>39</v>
      </c>
      <c r="C69" t="s">
        <v>41</v>
      </c>
      <c r="D69" t="s">
        <v>0</v>
      </c>
      <c r="E69" t="s">
        <v>43</v>
      </c>
      <c r="F69" t="s">
        <v>28</v>
      </c>
      <c r="G69">
        <v>4.38</v>
      </c>
    </row>
    <row r="70" spans="1:7">
      <c r="A70" t="s">
        <v>45</v>
      </c>
      <c r="B70" t="s">
        <v>39</v>
      </c>
      <c r="C70" t="s">
        <v>41</v>
      </c>
      <c r="D70" t="s">
        <v>0</v>
      </c>
      <c r="E70" t="s">
        <v>43</v>
      </c>
      <c r="F70" t="s">
        <v>30</v>
      </c>
      <c r="G70">
        <v>71.41</v>
      </c>
    </row>
    <row r="71" spans="1:7">
      <c r="A71" t="s">
        <v>45</v>
      </c>
      <c r="B71" t="s">
        <v>39</v>
      </c>
      <c r="C71" t="s">
        <v>41</v>
      </c>
      <c r="D71" t="s">
        <v>0</v>
      </c>
      <c r="E71" t="s">
        <v>43</v>
      </c>
      <c r="F71" t="s">
        <v>31</v>
      </c>
      <c r="G71">
        <v>4.2570000000000006</v>
      </c>
    </row>
    <row r="72" spans="1:7">
      <c r="A72" t="s">
        <v>45</v>
      </c>
      <c r="B72" t="s">
        <v>39</v>
      </c>
      <c r="C72" t="s">
        <v>41</v>
      </c>
      <c r="D72" t="s">
        <v>1</v>
      </c>
      <c r="E72" t="s">
        <v>43</v>
      </c>
      <c r="F72" t="s">
        <v>28</v>
      </c>
      <c r="G72">
        <v>1.9</v>
      </c>
    </row>
    <row r="73" spans="1:7">
      <c r="A73" t="s">
        <v>45</v>
      </c>
      <c r="B73" t="s">
        <v>39</v>
      </c>
      <c r="C73" t="s">
        <v>41</v>
      </c>
      <c r="D73" t="s">
        <v>1</v>
      </c>
      <c r="E73" t="s">
        <v>43</v>
      </c>
      <c r="F73" t="s">
        <v>30</v>
      </c>
      <c r="G73">
        <v>365.15</v>
      </c>
    </row>
    <row r="74" spans="1:7">
      <c r="A74" t="s">
        <v>45</v>
      </c>
      <c r="B74" t="s">
        <v>39</v>
      </c>
      <c r="C74" t="s">
        <v>41</v>
      </c>
      <c r="D74" t="s">
        <v>1</v>
      </c>
      <c r="E74" t="s">
        <v>43</v>
      </c>
      <c r="F74" t="s">
        <v>31</v>
      </c>
      <c r="G74">
        <v>4.5990000000000002</v>
      </c>
    </row>
    <row r="75" spans="1:7">
      <c r="A75" t="s">
        <v>45</v>
      </c>
      <c r="B75" t="s">
        <v>36</v>
      </c>
      <c r="C75" t="s">
        <v>40</v>
      </c>
      <c r="D75" t="s">
        <v>0</v>
      </c>
      <c r="E75" t="s">
        <v>26</v>
      </c>
      <c r="F75" t="s">
        <v>3</v>
      </c>
      <c r="G75">
        <v>1.871</v>
      </c>
    </row>
    <row r="76" spans="1:7">
      <c r="A76" t="s">
        <v>45</v>
      </c>
      <c r="B76" t="s">
        <v>36</v>
      </c>
      <c r="C76" t="s">
        <v>40</v>
      </c>
      <c r="D76" t="s">
        <v>0</v>
      </c>
      <c r="E76" t="s">
        <v>26</v>
      </c>
      <c r="F76" t="s">
        <v>4</v>
      </c>
      <c r="G76">
        <v>1.9239999999999999</v>
      </c>
    </row>
    <row r="77" spans="1:7">
      <c r="A77" t="s">
        <v>45</v>
      </c>
      <c r="B77" t="s">
        <v>36</v>
      </c>
      <c r="C77" t="s">
        <v>40</v>
      </c>
      <c r="D77" t="s">
        <v>0</v>
      </c>
      <c r="E77" t="s">
        <v>26</v>
      </c>
      <c r="F77" t="s">
        <v>2</v>
      </c>
      <c r="G77">
        <v>1.9590000000000001</v>
      </c>
    </row>
    <row r="78" spans="1:7">
      <c r="A78" t="s">
        <v>45</v>
      </c>
      <c r="B78" t="s">
        <v>36</v>
      </c>
      <c r="C78" t="s">
        <v>40</v>
      </c>
      <c r="D78" t="s">
        <v>1</v>
      </c>
      <c r="E78" t="s">
        <v>26</v>
      </c>
      <c r="F78" t="s">
        <v>3</v>
      </c>
      <c r="G78">
        <v>2.4980000000000002</v>
      </c>
    </row>
    <row r="79" spans="1:7">
      <c r="A79" t="s">
        <v>45</v>
      </c>
      <c r="B79" t="s">
        <v>36</v>
      </c>
      <c r="C79" t="s">
        <v>40</v>
      </c>
      <c r="D79" t="s">
        <v>1</v>
      </c>
      <c r="E79" t="s">
        <v>26</v>
      </c>
      <c r="F79" t="s">
        <v>4</v>
      </c>
      <c r="G79">
        <v>2.5979999999999999</v>
      </c>
    </row>
    <row r="80" spans="1:7">
      <c r="A80" t="s">
        <v>45</v>
      </c>
      <c r="B80" t="s">
        <v>36</v>
      </c>
      <c r="C80" t="s">
        <v>40</v>
      </c>
      <c r="D80" t="s">
        <v>1</v>
      </c>
      <c r="E80" t="s">
        <v>26</v>
      </c>
      <c r="F80" t="s">
        <v>2</v>
      </c>
      <c r="G80">
        <v>2.665</v>
      </c>
    </row>
    <row r="81" spans="1:7">
      <c r="A81" t="s">
        <v>45</v>
      </c>
      <c r="B81" t="s">
        <v>36</v>
      </c>
      <c r="C81" t="s">
        <v>41</v>
      </c>
      <c r="D81" t="s">
        <v>0</v>
      </c>
      <c r="E81" t="s">
        <v>26</v>
      </c>
      <c r="F81" t="s">
        <v>3</v>
      </c>
      <c r="G81">
        <v>1.6859999999999999</v>
      </c>
    </row>
    <row r="82" spans="1:7">
      <c r="A82" t="s">
        <v>45</v>
      </c>
      <c r="B82" t="s">
        <v>36</v>
      </c>
      <c r="C82" t="s">
        <v>41</v>
      </c>
      <c r="D82" t="s">
        <v>0</v>
      </c>
      <c r="E82" t="s">
        <v>26</v>
      </c>
      <c r="F82" t="s">
        <v>4</v>
      </c>
      <c r="G82">
        <v>1.736</v>
      </c>
    </row>
    <row r="83" spans="1:7">
      <c r="A83" t="s">
        <v>45</v>
      </c>
      <c r="B83" t="s">
        <v>36</v>
      </c>
      <c r="C83" t="s">
        <v>41</v>
      </c>
      <c r="D83" t="s">
        <v>0</v>
      </c>
      <c r="E83" t="s">
        <v>26</v>
      </c>
      <c r="F83" t="s">
        <v>2</v>
      </c>
      <c r="G83">
        <v>1.766</v>
      </c>
    </row>
    <row r="84" spans="1:7">
      <c r="A84" t="s">
        <v>45</v>
      </c>
      <c r="B84" t="s">
        <v>36</v>
      </c>
      <c r="C84" t="s">
        <v>41</v>
      </c>
      <c r="D84" t="s">
        <v>1</v>
      </c>
      <c r="E84" t="s">
        <v>26</v>
      </c>
      <c r="F84" t="s">
        <v>3</v>
      </c>
      <c r="G84">
        <v>2.2010000000000001</v>
      </c>
    </row>
    <row r="85" spans="1:7">
      <c r="A85" t="s">
        <v>45</v>
      </c>
      <c r="B85" t="s">
        <v>36</v>
      </c>
      <c r="C85" t="s">
        <v>41</v>
      </c>
      <c r="D85" t="s">
        <v>1</v>
      </c>
      <c r="E85" t="s">
        <v>26</v>
      </c>
      <c r="F85" t="s">
        <v>4</v>
      </c>
      <c r="G85">
        <v>2.2890000000000001</v>
      </c>
    </row>
    <row r="86" spans="1:7">
      <c r="A86" t="s">
        <v>45</v>
      </c>
      <c r="B86" t="s">
        <v>36</v>
      </c>
      <c r="C86" t="s">
        <v>41</v>
      </c>
      <c r="D86" t="s">
        <v>1</v>
      </c>
      <c r="E86" t="s">
        <v>26</v>
      </c>
      <c r="F86" t="s">
        <v>2</v>
      </c>
      <c r="G86">
        <v>2.3479999999999999</v>
      </c>
    </row>
    <row r="87" spans="1:7">
      <c r="A87" t="s">
        <v>44</v>
      </c>
      <c r="B87" t="s">
        <v>39</v>
      </c>
      <c r="C87" t="s">
        <v>40</v>
      </c>
      <c r="D87" t="s">
        <v>0</v>
      </c>
      <c r="E87" t="s">
        <v>43</v>
      </c>
      <c r="F87" t="s">
        <v>28</v>
      </c>
      <c r="G87">
        <v>1.89</v>
      </c>
    </row>
    <row r="88" spans="1:7">
      <c r="A88" t="s">
        <v>46</v>
      </c>
      <c r="B88" t="s">
        <v>39</v>
      </c>
      <c r="C88" t="s">
        <v>40</v>
      </c>
      <c r="D88" t="s">
        <v>0</v>
      </c>
      <c r="E88" t="s">
        <v>43</v>
      </c>
      <c r="F88" t="s">
        <v>28</v>
      </c>
      <c r="G88">
        <v>23.38</v>
      </c>
    </row>
    <row r="89" spans="1:7">
      <c r="A89" t="s">
        <v>47</v>
      </c>
      <c r="B89" t="s">
        <v>39</v>
      </c>
      <c r="C89" t="s">
        <v>40</v>
      </c>
      <c r="D89" t="s">
        <v>0</v>
      </c>
      <c r="E89" t="s">
        <v>43</v>
      </c>
      <c r="F89" t="s">
        <v>28</v>
      </c>
      <c r="G89">
        <v>13.19</v>
      </c>
    </row>
    <row r="90" spans="1:7">
      <c r="A90" t="s">
        <v>48</v>
      </c>
      <c r="B90" t="s">
        <v>39</v>
      </c>
      <c r="C90" t="s">
        <v>40</v>
      </c>
      <c r="D90" t="s">
        <v>0</v>
      </c>
      <c r="E90" t="s">
        <v>43</v>
      </c>
      <c r="F90" t="s">
        <v>28</v>
      </c>
      <c r="G90">
        <v>4.53</v>
      </c>
    </row>
    <row r="91" spans="1:7">
      <c r="A91" t="s">
        <v>44</v>
      </c>
      <c r="B91" t="s">
        <v>39</v>
      </c>
      <c r="C91" t="s">
        <v>40</v>
      </c>
      <c r="D91" t="s">
        <v>0</v>
      </c>
      <c r="E91" t="s">
        <v>43</v>
      </c>
      <c r="F91" t="s">
        <v>30</v>
      </c>
      <c r="G91">
        <v>104.92</v>
      </c>
    </row>
    <row r="92" spans="1:7">
      <c r="A92" t="s">
        <v>46</v>
      </c>
      <c r="B92" t="s">
        <v>39</v>
      </c>
      <c r="C92" t="s">
        <v>40</v>
      </c>
      <c r="D92" t="s">
        <v>0</v>
      </c>
      <c r="E92" t="s">
        <v>43</v>
      </c>
      <c r="F92" t="s">
        <v>30</v>
      </c>
      <c r="G92">
        <v>66.400000000000006</v>
      </c>
    </row>
    <row r="93" spans="1:7">
      <c r="A93" t="s">
        <v>47</v>
      </c>
      <c r="B93" t="s">
        <v>39</v>
      </c>
      <c r="C93" t="s">
        <v>40</v>
      </c>
      <c r="D93" t="s">
        <v>0</v>
      </c>
      <c r="E93" t="s">
        <v>43</v>
      </c>
      <c r="F93" t="s">
        <v>30</v>
      </c>
      <c r="G93">
        <v>79.209999999999994</v>
      </c>
    </row>
    <row r="94" spans="1:7">
      <c r="A94" t="s">
        <v>48</v>
      </c>
      <c r="B94" t="s">
        <v>39</v>
      </c>
      <c r="C94" t="s">
        <v>40</v>
      </c>
      <c r="D94" t="s">
        <v>0</v>
      </c>
      <c r="E94" t="s">
        <v>43</v>
      </c>
      <c r="F94" t="s">
        <v>30</v>
      </c>
      <c r="G94">
        <v>56.32</v>
      </c>
    </row>
    <row r="95" spans="1:7">
      <c r="A95" t="s">
        <v>44</v>
      </c>
      <c r="B95" t="s">
        <v>39</v>
      </c>
      <c r="C95" t="s">
        <v>40</v>
      </c>
      <c r="D95" t="s">
        <v>0</v>
      </c>
      <c r="E95" t="s">
        <v>43</v>
      </c>
      <c r="F95" t="s">
        <v>31</v>
      </c>
      <c r="G95">
        <v>3.7950000000000004</v>
      </c>
    </row>
    <row r="96" spans="1:7">
      <c r="A96" t="s">
        <v>46</v>
      </c>
      <c r="B96" t="s">
        <v>39</v>
      </c>
      <c r="C96" t="s">
        <v>40</v>
      </c>
      <c r="D96" t="s">
        <v>0</v>
      </c>
      <c r="E96" t="s">
        <v>43</v>
      </c>
      <c r="F96" t="s">
        <v>31</v>
      </c>
      <c r="G96">
        <v>4.7960000000000012</v>
      </c>
    </row>
    <row r="97" spans="1:7">
      <c r="A97" t="s">
        <v>47</v>
      </c>
      <c r="B97" t="s">
        <v>39</v>
      </c>
      <c r="C97" t="s">
        <v>40</v>
      </c>
      <c r="D97" t="s">
        <v>0</v>
      </c>
      <c r="E97" t="s">
        <v>43</v>
      </c>
      <c r="F97" t="s">
        <v>31</v>
      </c>
      <c r="G97">
        <v>4.6640000000000006</v>
      </c>
    </row>
    <row r="98" spans="1:7">
      <c r="A98" t="s">
        <v>48</v>
      </c>
      <c r="B98" t="s">
        <v>39</v>
      </c>
      <c r="C98" t="s">
        <v>40</v>
      </c>
      <c r="D98" t="s">
        <v>0</v>
      </c>
      <c r="E98" t="s">
        <v>43</v>
      </c>
      <c r="F98" t="s">
        <v>31</v>
      </c>
      <c r="G98">
        <v>4.6970000000000001</v>
      </c>
    </row>
    <row r="99" spans="1:7">
      <c r="A99" t="s">
        <v>44</v>
      </c>
      <c r="B99" t="s">
        <v>39</v>
      </c>
      <c r="C99" t="s">
        <v>40</v>
      </c>
      <c r="D99" t="s">
        <v>1</v>
      </c>
      <c r="E99" t="s">
        <v>43</v>
      </c>
      <c r="F99" t="s">
        <v>28</v>
      </c>
      <c r="G99">
        <v>1.68</v>
      </c>
    </row>
    <row r="100" spans="1:7">
      <c r="A100" t="s">
        <v>46</v>
      </c>
      <c r="B100" t="s">
        <v>39</v>
      </c>
      <c r="C100" t="s">
        <v>40</v>
      </c>
      <c r="D100" t="s">
        <v>1</v>
      </c>
      <c r="E100" t="s">
        <v>43</v>
      </c>
      <c r="F100" t="s">
        <v>28</v>
      </c>
      <c r="G100">
        <v>1.59</v>
      </c>
    </row>
    <row r="101" spans="1:7">
      <c r="A101" t="s">
        <v>47</v>
      </c>
      <c r="B101" t="s">
        <v>39</v>
      </c>
      <c r="C101" t="s">
        <v>40</v>
      </c>
      <c r="D101" t="s">
        <v>1</v>
      </c>
      <c r="E101" t="s">
        <v>43</v>
      </c>
      <c r="F101" t="s">
        <v>28</v>
      </c>
      <c r="G101">
        <v>2.56</v>
      </c>
    </row>
    <row r="102" spans="1:7">
      <c r="A102" t="s">
        <v>48</v>
      </c>
      <c r="B102" t="s">
        <v>39</v>
      </c>
      <c r="C102" t="s">
        <v>40</v>
      </c>
      <c r="D102" t="s">
        <v>1</v>
      </c>
      <c r="E102" t="s">
        <v>43</v>
      </c>
      <c r="F102" t="s">
        <v>28</v>
      </c>
      <c r="G102">
        <v>1.4</v>
      </c>
    </row>
    <row r="103" spans="1:7">
      <c r="A103" t="s">
        <v>44</v>
      </c>
      <c r="B103" t="s">
        <v>39</v>
      </c>
      <c r="C103" t="s">
        <v>40</v>
      </c>
      <c r="D103" t="s">
        <v>1</v>
      </c>
      <c r="E103" t="s">
        <v>43</v>
      </c>
      <c r="F103" t="s">
        <v>30</v>
      </c>
      <c r="G103">
        <v>505.82</v>
      </c>
    </row>
    <row r="104" spans="1:7">
      <c r="A104" t="s">
        <v>46</v>
      </c>
      <c r="B104" t="s">
        <v>39</v>
      </c>
      <c r="C104" t="s">
        <v>40</v>
      </c>
      <c r="D104" t="s">
        <v>1</v>
      </c>
      <c r="E104" t="s">
        <v>43</v>
      </c>
      <c r="F104" t="s">
        <v>30</v>
      </c>
      <c r="G104">
        <v>191.67</v>
      </c>
    </row>
    <row r="105" spans="1:7">
      <c r="A105" t="s">
        <v>47</v>
      </c>
      <c r="B105" t="s">
        <v>39</v>
      </c>
      <c r="C105" t="s">
        <v>40</v>
      </c>
      <c r="D105" t="s">
        <v>1</v>
      </c>
      <c r="E105" t="s">
        <v>43</v>
      </c>
      <c r="F105" t="s">
        <v>30</v>
      </c>
      <c r="G105">
        <v>377.28</v>
      </c>
    </row>
    <row r="106" spans="1:7">
      <c r="A106" t="s">
        <v>48</v>
      </c>
      <c r="B106" t="s">
        <v>39</v>
      </c>
      <c r="C106" t="s">
        <v>40</v>
      </c>
      <c r="D106" t="s">
        <v>1</v>
      </c>
      <c r="E106" t="s">
        <v>43</v>
      </c>
      <c r="F106" t="s">
        <v>30</v>
      </c>
      <c r="G106">
        <v>192.71</v>
      </c>
    </row>
    <row r="107" spans="1:7">
      <c r="A107" t="s">
        <v>44</v>
      </c>
      <c r="B107" t="s">
        <v>39</v>
      </c>
      <c r="C107" t="s">
        <v>40</v>
      </c>
      <c r="D107" t="s">
        <v>1</v>
      </c>
      <c r="E107" t="s">
        <v>43</v>
      </c>
      <c r="F107" t="s">
        <v>31</v>
      </c>
      <c r="G107">
        <v>4.4660000000000002</v>
      </c>
    </row>
    <row r="108" spans="1:7">
      <c r="A108" t="s">
        <v>46</v>
      </c>
      <c r="B108" t="s">
        <v>39</v>
      </c>
      <c r="C108" t="s">
        <v>40</v>
      </c>
      <c r="D108" t="s">
        <v>1</v>
      </c>
      <c r="E108" t="s">
        <v>43</v>
      </c>
      <c r="F108" t="s">
        <v>31</v>
      </c>
      <c r="G108">
        <v>3.3880000000000003</v>
      </c>
    </row>
    <row r="109" spans="1:7">
      <c r="A109" t="s">
        <v>47</v>
      </c>
      <c r="B109" t="s">
        <v>39</v>
      </c>
      <c r="C109" t="s">
        <v>40</v>
      </c>
      <c r="D109" t="s">
        <v>1</v>
      </c>
      <c r="E109" t="s">
        <v>43</v>
      </c>
      <c r="F109" t="s">
        <v>31</v>
      </c>
      <c r="G109">
        <v>6.0500000000000007</v>
      </c>
    </row>
    <row r="110" spans="1:7">
      <c r="A110" t="s">
        <v>48</v>
      </c>
      <c r="B110" t="s">
        <v>39</v>
      </c>
      <c r="C110" t="s">
        <v>40</v>
      </c>
      <c r="D110" t="s">
        <v>1</v>
      </c>
      <c r="E110" t="s">
        <v>43</v>
      </c>
      <c r="F110" t="s">
        <v>31</v>
      </c>
      <c r="G110">
        <v>3.5420000000000007</v>
      </c>
    </row>
    <row r="111" spans="1:7">
      <c r="A111" t="s">
        <v>44</v>
      </c>
      <c r="B111" t="s">
        <v>39</v>
      </c>
      <c r="C111" t="s">
        <v>41</v>
      </c>
      <c r="D111" t="s">
        <v>0</v>
      </c>
      <c r="E111" t="s">
        <v>43</v>
      </c>
      <c r="F111" t="s">
        <v>28</v>
      </c>
      <c r="G111">
        <v>1.89</v>
      </c>
    </row>
    <row r="112" spans="1:7">
      <c r="A112" t="s">
        <v>46</v>
      </c>
      <c r="B112" t="s">
        <v>39</v>
      </c>
      <c r="C112" t="s">
        <v>41</v>
      </c>
      <c r="D112" t="s">
        <v>0</v>
      </c>
      <c r="E112" t="s">
        <v>43</v>
      </c>
      <c r="F112" t="s">
        <v>28</v>
      </c>
      <c r="G112">
        <v>23.38</v>
      </c>
    </row>
    <row r="113" spans="1:7">
      <c r="A113" t="s">
        <v>47</v>
      </c>
      <c r="B113" t="s">
        <v>39</v>
      </c>
      <c r="C113" t="s">
        <v>41</v>
      </c>
      <c r="D113" t="s">
        <v>0</v>
      </c>
      <c r="E113" t="s">
        <v>43</v>
      </c>
      <c r="F113" t="s">
        <v>28</v>
      </c>
      <c r="G113">
        <v>13.19</v>
      </c>
    </row>
    <row r="114" spans="1:7">
      <c r="A114" t="s">
        <v>48</v>
      </c>
      <c r="B114" t="s">
        <v>39</v>
      </c>
      <c r="C114" t="s">
        <v>41</v>
      </c>
      <c r="D114" t="s">
        <v>0</v>
      </c>
      <c r="E114" t="s">
        <v>43</v>
      </c>
      <c r="F114" t="s">
        <v>28</v>
      </c>
      <c r="G114">
        <v>4.53</v>
      </c>
    </row>
    <row r="115" spans="1:7">
      <c r="A115" t="s">
        <v>44</v>
      </c>
      <c r="B115" t="s">
        <v>39</v>
      </c>
      <c r="C115" t="s">
        <v>41</v>
      </c>
      <c r="D115" t="s">
        <v>0</v>
      </c>
      <c r="E115" t="s">
        <v>43</v>
      </c>
      <c r="F115" t="s">
        <v>30</v>
      </c>
      <c r="G115">
        <v>104.92</v>
      </c>
    </row>
    <row r="116" spans="1:7">
      <c r="A116" t="s">
        <v>46</v>
      </c>
      <c r="B116" t="s">
        <v>39</v>
      </c>
      <c r="C116" t="s">
        <v>41</v>
      </c>
      <c r="D116" t="s">
        <v>0</v>
      </c>
      <c r="E116" t="s">
        <v>43</v>
      </c>
      <c r="F116" t="s">
        <v>30</v>
      </c>
      <c r="G116">
        <v>66.400000000000006</v>
      </c>
    </row>
    <row r="117" spans="1:7">
      <c r="A117" t="s">
        <v>47</v>
      </c>
      <c r="B117" t="s">
        <v>39</v>
      </c>
      <c r="C117" t="s">
        <v>41</v>
      </c>
      <c r="D117" t="s">
        <v>0</v>
      </c>
      <c r="E117" t="s">
        <v>43</v>
      </c>
      <c r="F117" t="s">
        <v>30</v>
      </c>
      <c r="G117">
        <v>79.209999999999994</v>
      </c>
    </row>
    <row r="118" spans="1:7">
      <c r="A118" t="s">
        <v>48</v>
      </c>
      <c r="B118" t="s">
        <v>39</v>
      </c>
      <c r="C118" t="s">
        <v>41</v>
      </c>
      <c r="D118" t="s">
        <v>0</v>
      </c>
      <c r="E118" t="s">
        <v>43</v>
      </c>
      <c r="F118" t="s">
        <v>30</v>
      </c>
      <c r="G118">
        <v>56.32</v>
      </c>
    </row>
    <row r="119" spans="1:7">
      <c r="A119" t="s">
        <v>44</v>
      </c>
      <c r="B119" t="s">
        <v>39</v>
      </c>
      <c r="C119" t="s">
        <v>41</v>
      </c>
      <c r="D119" t="s">
        <v>0</v>
      </c>
      <c r="E119" t="s">
        <v>43</v>
      </c>
      <c r="F119" t="s">
        <v>31</v>
      </c>
      <c r="G119">
        <v>3.1050000000000004</v>
      </c>
    </row>
    <row r="120" spans="1:7">
      <c r="A120" t="s">
        <v>46</v>
      </c>
      <c r="B120" t="s">
        <v>39</v>
      </c>
      <c r="C120" t="s">
        <v>41</v>
      </c>
      <c r="D120" t="s">
        <v>0</v>
      </c>
      <c r="E120" t="s">
        <v>43</v>
      </c>
      <c r="F120" t="s">
        <v>31</v>
      </c>
      <c r="G120">
        <v>3.9240000000000004</v>
      </c>
    </row>
    <row r="121" spans="1:7">
      <c r="A121" t="s">
        <v>47</v>
      </c>
      <c r="B121" t="s">
        <v>39</v>
      </c>
      <c r="C121" t="s">
        <v>41</v>
      </c>
      <c r="D121" t="s">
        <v>0</v>
      </c>
      <c r="E121" t="s">
        <v>43</v>
      </c>
      <c r="F121" t="s">
        <v>31</v>
      </c>
      <c r="G121">
        <v>3.8160000000000003</v>
      </c>
    </row>
    <row r="122" spans="1:7">
      <c r="A122" t="s">
        <v>48</v>
      </c>
      <c r="B122" t="s">
        <v>39</v>
      </c>
      <c r="C122" t="s">
        <v>41</v>
      </c>
      <c r="D122" t="s">
        <v>0</v>
      </c>
      <c r="E122" t="s">
        <v>43</v>
      </c>
      <c r="F122" t="s">
        <v>31</v>
      </c>
      <c r="G122">
        <v>3.8429999999999995</v>
      </c>
    </row>
    <row r="123" spans="1:7">
      <c r="A123" t="s">
        <v>44</v>
      </c>
      <c r="B123" t="s">
        <v>39</v>
      </c>
      <c r="C123" t="s">
        <v>41</v>
      </c>
      <c r="D123" t="s">
        <v>1</v>
      </c>
      <c r="E123" t="s">
        <v>43</v>
      </c>
      <c r="F123" t="s">
        <v>28</v>
      </c>
      <c r="G123">
        <v>1.68</v>
      </c>
    </row>
    <row r="124" spans="1:7">
      <c r="A124" t="s">
        <v>46</v>
      </c>
      <c r="B124" t="s">
        <v>39</v>
      </c>
      <c r="C124" t="s">
        <v>41</v>
      </c>
      <c r="D124" t="s">
        <v>1</v>
      </c>
      <c r="E124" t="s">
        <v>43</v>
      </c>
      <c r="F124" t="s">
        <v>28</v>
      </c>
      <c r="G124">
        <v>1.59</v>
      </c>
    </row>
    <row r="125" spans="1:7">
      <c r="A125" t="s">
        <v>47</v>
      </c>
      <c r="B125" t="s">
        <v>39</v>
      </c>
      <c r="C125" t="s">
        <v>41</v>
      </c>
      <c r="D125" t="s">
        <v>1</v>
      </c>
      <c r="E125" t="s">
        <v>43</v>
      </c>
      <c r="F125" t="s">
        <v>28</v>
      </c>
      <c r="G125">
        <v>2.56</v>
      </c>
    </row>
    <row r="126" spans="1:7">
      <c r="A126" t="s">
        <v>48</v>
      </c>
      <c r="B126" t="s">
        <v>39</v>
      </c>
      <c r="C126" t="s">
        <v>41</v>
      </c>
      <c r="D126" t="s">
        <v>1</v>
      </c>
      <c r="E126" t="s">
        <v>43</v>
      </c>
      <c r="F126" t="s">
        <v>28</v>
      </c>
      <c r="G126">
        <v>1.4</v>
      </c>
    </row>
    <row r="127" spans="1:7">
      <c r="A127" t="s">
        <v>44</v>
      </c>
      <c r="B127" t="s">
        <v>39</v>
      </c>
      <c r="C127" t="s">
        <v>41</v>
      </c>
      <c r="D127" t="s">
        <v>1</v>
      </c>
      <c r="E127" t="s">
        <v>43</v>
      </c>
      <c r="F127" t="s">
        <v>30</v>
      </c>
      <c r="G127">
        <v>505.82</v>
      </c>
    </row>
    <row r="128" spans="1:7">
      <c r="A128" t="s">
        <v>46</v>
      </c>
      <c r="B128" t="s">
        <v>39</v>
      </c>
      <c r="C128" t="s">
        <v>41</v>
      </c>
      <c r="D128" t="s">
        <v>1</v>
      </c>
      <c r="E128" t="s">
        <v>43</v>
      </c>
      <c r="F128" t="s">
        <v>30</v>
      </c>
      <c r="G128">
        <v>191.67</v>
      </c>
    </row>
    <row r="129" spans="1:7">
      <c r="A129" t="s">
        <v>47</v>
      </c>
      <c r="B129" t="s">
        <v>39</v>
      </c>
      <c r="C129" t="s">
        <v>41</v>
      </c>
      <c r="D129" t="s">
        <v>1</v>
      </c>
      <c r="E129" t="s">
        <v>43</v>
      </c>
      <c r="F129" t="s">
        <v>30</v>
      </c>
      <c r="G129">
        <v>377.28</v>
      </c>
    </row>
    <row r="130" spans="1:7">
      <c r="A130" t="s">
        <v>48</v>
      </c>
      <c r="B130" t="s">
        <v>39</v>
      </c>
      <c r="C130" t="s">
        <v>41</v>
      </c>
      <c r="D130" t="s">
        <v>1</v>
      </c>
      <c r="E130" t="s">
        <v>43</v>
      </c>
      <c r="F130" t="s">
        <v>30</v>
      </c>
      <c r="G130">
        <v>192.71</v>
      </c>
    </row>
    <row r="131" spans="1:7">
      <c r="A131" t="s">
        <v>44</v>
      </c>
      <c r="B131" t="s">
        <v>39</v>
      </c>
      <c r="C131" t="s">
        <v>41</v>
      </c>
      <c r="D131" t="s">
        <v>1</v>
      </c>
      <c r="E131" t="s">
        <v>43</v>
      </c>
      <c r="F131" t="s">
        <v>31</v>
      </c>
      <c r="G131">
        <v>3.6539999999999999</v>
      </c>
    </row>
    <row r="132" spans="1:7">
      <c r="A132" t="s">
        <v>46</v>
      </c>
      <c r="B132" t="s">
        <v>39</v>
      </c>
      <c r="C132" t="s">
        <v>41</v>
      </c>
      <c r="D132" t="s">
        <v>1</v>
      </c>
      <c r="E132" t="s">
        <v>43</v>
      </c>
      <c r="F132" t="s">
        <v>31</v>
      </c>
      <c r="G132">
        <v>2.7720000000000002</v>
      </c>
    </row>
    <row r="133" spans="1:7">
      <c r="A133" t="s">
        <v>47</v>
      </c>
      <c r="B133" t="s">
        <v>39</v>
      </c>
      <c r="C133" t="s">
        <v>41</v>
      </c>
      <c r="D133" t="s">
        <v>1</v>
      </c>
      <c r="E133" t="s">
        <v>43</v>
      </c>
      <c r="F133" t="s">
        <v>31</v>
      </c>
      <c r="G133">
        <v>4.95</v>
      </c>
    </row>
    <row r="134" spans="1:7">
      <c r="A134" t="s">
        <v>48</v>
      </c>
      <c r="B134" t="s">
        <v>39</v>
      </c>
      <c r="C134" t="s">
        <v>41</v>
      </c>
      <c r="D134" t="s">
        <v>1</v>
      </c>
      <c r="E134" t="s">
        <v>43</v>
      </c>
      <c r="F134" t="s">
        <v>31</v>
      </c>
      <c r="G134">
        <v>2.8980000000000001</v>
      </c>
    </row>
    <row r="135" spans="1:7">
      <c r="A135" t="s">
        <v>45</v>
      </c>
      <c r="B135" t="s">
        <v>42</v>
      </c>
      <c r="C135" t="s">
        <v>41</v>
      </c>
      <c r="D135" t="s">
        <v>0</v>
      </c>
      <c r="E135" t="s">
        <v>26</v>
      </c>
      <c r="F135" t="s">
        <v>3</v>
      </c>
      <c r="G135">
        <v>1.64</v>
      </c>
    </row>
    <row r="136" spans="1:7">
      <c r="A136" t="s">
        <v>45</v>
      </c>
      <c r="B136" t="s">
        <v>42</v>
      </c>
      <c r="C136" t="s">
        <v>41</v>
      </c>
      <c r="D136" t="s">
        <v>0</v>
      </c>
      <c r="E136" t="s">
        <v>26</v>
      </c>
      <c r="F136" t="s">
        <v>4</v>
      </c>
      <c r="G136">
        <v>1.6879999999999999</v>
      </c>
    </row>
    <row r="137" spans="1:7">
      <c r="A137" t="s">
        <v>45</v>
      </c>
      <c r="B137" t="s">
        <v>42</v>
      </c>
      <c r="C137" t="s">
        <v>41</v>
      </c>
      <c r="D137" t="s">
        <v>0</v>
      </c>
      <c r="E137" t="s">
        <v>26</v>
      </c>
      <c r="F137" t="s">
        <v>2</v>
      </c>
      <c r="G137">
        <v>1.718</v>
      </c>
    </row>
    <row r="138" spans="1:7">
      <c r="A138" t="s">
        <v>45</v>
      </c>
      <c r="B138" t="s">
        <v>42</v>
      </c>
      <c r="C138" t="s">
        <v>41</v>
      </c>
      <c r="D138" t="s">
        <v>1</v>
      </c>
      <c r="E138" t="s">
        <v>26</v>
      </c>
      <c r="F138" t="s">
        <v>3</v>
      </c>
      <c r="G138">
        <v>2.1139999999999999</v>
      </c>
    </row>
    <row r="139" spans="1:7">
      <c r="A139" t="s">
        <v>45</v>
      </c>
      <c r="B139" t="s">
        <v>42</v>
      </c>
      <c r="C139" t="s">
        <v>41</v>
      </c>
      <c r="D139" t="s">
        <v>1</v>
      </c>
      <c r="E139" t="s">
        <v>26</v>
      </c>
      <c r="F139" t="s">
        <v>4</v>
      </c>
      <c r="G139">
        <v>2.1989999999999998</v>
      </c>
    </row>
    <row r="140" spans="1:7">
      <c r="A140" t="s">
        <v>45</v>
      </c>
      <c r="B140" t="s">
        <v>42</v>
      </c>
      <c r="C140" t="s">
        <v>41</v>
      </c>
      <c r="D140" t="s">
        <v>1</v>
      </c>
      <c r="E140" t="s">
        <v>26</v>
      </c>
      <c r="F140" t="s">
        <v>2</v>
      </c>
      <c r="G140">
        <v>2.2549999999999999</v>
      </c>
    </row>
    <row r="141" spans="1:7">
      <c r="A141" t="s">
        <v>45</v>
      </c>
      <c r="B141" t="s">
        <v>42</v>
      </c>
      <c r="C141" t="s">
        <v>40</v>
      </c>
      <c r="D141" t="s">
        <v>0</v>
      </c>
      <c r="E141" t="s">
        <v>26</v>
      </c>
      <c r="F141" t="s">
        <v>3</v>
      </c>
      <c r="G141">
        <v>1.921</v>
      </c>
    </row>
    <row r="142" spans="1:7">
      <c r="A142" t="s">
        <v>45</v>
      </c>
      <c r="B142" t="s">
        <v>42</v>
      </c>
      <c r="C142" t="s">
        <v>40</v>
      </c>
      <c r="D142" t="s">
        <v>0</v>
      </c>
      <c r="E142" t="s">
        <v>26</v>
      </c>
      <c r="F142" t="s">
        <v>4</v>
      </c>
      <c r="G142">
        <v>1.9770000000000001</v>
      </c>
    </row>
    <row r="143" spans="1:7">
      <c r="A143" t="s">
        <v>45</v>
      </c>
      <c r="B143" t="s">
        <v>42</v>
      </c>
      <c r="C143" t="s">
        <v>40</v>
      </c>
      <c r="D143" t="s">
        <v>0</v>
      </c>
      <c r="E143" t="s">
        <v>26</v>
      </c>
      <c r="F143" t="s">
        <v>2</v>
      </c>
      <c r="G143">
        <v>2.012</v>
      </c>
    </row>
    <row r="144" spans="1:7">
      <c r="A144" t="s">
        <v>45</v>
      </c>
      <c r="B144" t="s">
        <v>42</v>
      </c>
      <c r="C144" t="s">
        <v>40</v>
      </c>
      <c r="D144" t="s">
        <v>1</v>
      </c>
      <c r="E144" t="s">
        <v>26</v>
      </c>
      <c r="F144" t="s">
        <v>3</v>
      </c>
      <c r="G144">
        <v>2.5990000000000002</v>
      </c>
    </row>
    <row r="145" spans="1:7">
      <c r="A145" t="s">
        <v>45</v>
      </c>
      <c r="B145" t="s">
        <v>42</v>
      </c>
      <c r="C145" t="s">
        <v>40</v>
      </c>
      <c r="D145" t="s">
        <v>1</v>
      </c>
      <c r="E145" t="s">
        <v>26</v>
      </c>
      <c r="F145" t="s">
        <v>4</v>
      </c>
      <c r="G145">
        <v>2.7719999999999998</v>
      </c>
    </row>
    <row r="146" spans="1:7">
      <c r="A146" t="s">
        <v>45</v>
      </c>
      <c r="B146" t="s">
        <v>42</v>
      </c>
      <c r="C146" t="s">
        <v>40</v>
      </c>
      <c r="D146" t="s">
        <v>1</v>
      </c>
      <c r="E146" t="s">
        <v>26</v>
      </c>
      <c r="F146" t="s">
        <v>2</v>
      </c>
      <c r="G146">
        <v>2.7029999999999998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D1" workbookViewId="0">
      <selection activeCell="F15" sqref="F15"/>
    </sheetView>
  </sheetViews>
  <sheetFormatPr defaultRowHeight="14.25"/>
  <cols>
    <col min="1" max="1" width="16" customWidth="1"/>
    <col min="2" max="2" width="16.125" customWidth="1"/>
    <col min="3" max="3" width="5.875" customWidth="1"/>
    <col min="4" max="4" width="3.5" customWidth="1"/>
    <col min="5" max="5" width="16" bestFit="1" customWidth="1"/>
    <col min="6" max="6" width="16.125" customWidth="1"/>
    <col min="7" max="7" width="5.875" customWidth="1"/>
    <col min="8" max="8" width="11.875" bestFit="1" customWidth="1"/>
  </cols>
  <sheetData>
    <row r="1" spans="1:7">
      <c r="A1" s="24" t="s">
        <v>22</v>
      </c>
      <c r="B1" t="s">
        <v>45</v>
      </c>
      <c r="E1" s="24" t="s">
        <v>22</v>
      </c>
      <c r="F1" t="s">
        <v>45</v>
      </c>
    </row>
    <row r="2" spans="1:7">
      <c r="A2" s="24" t="s">
        <v>29</v>
      </c>
      <c r="B2" t="s">
        <v>26</v>
      </c>
      <c r="E2" s="24" t="s">
        <v>29</v>
      </c>
      <c r="F2" t="s">
        <v>26</v>
      </c>
    </row>
    <row r="3" spans="1:7">
      <c r="A3" s="24" t="s">
        <v>37</v>
      </c>
      <c r="B3" t="s">
        <v>36</v>
      </c>
      <c r="E3" s="24" t="s">
        <v>37</v>
      </c>
      <c r="F3" t="s">
        <v>42</v>
      </c>
    </row>
    <row r="4" spans="1:7">
      <c r="A4" s="24" t="s">
        <v>23</v>
      </c>
      <c r="B4" t="s">
        <v>40</v>
      </c>
      <c r="E4" s="24" t="s">
        <v>23</v>
      </c>
      <c r="F4" t="s">
        <v>40</v>
      </c>
    </row>
    <row r="6" spans="1:7">
      <c r="A6" s="24" t="s">
        <v>35</v>
      </c>
      <c r="B6" s="24" t="s">
        <v>33</v>
      </c>
      <c r="E6" s="24" t="s">
        <v>35</v>
      </c>
      <c r="F6" s="24" t="s">
        <v>33</v>
      </c>
    </row>
    <row r="7" spans="1:7">
      <c r="A7" s="24" t="s">
        <v>32</v>
      </c>
      <c r="B7" t="s">
        <v>1</v>
      </c>
      <c r="C7" t="s">
        <v>0</v>
      </c>
      <c r="E7" s="24" t="s">
        <v>32</v>
      </c>
      <c r="F7" t="s">
        <v>1</v>
      </c>
      <c r="G7" t="s">
        <v>0</v>
      </c>
    </row>
    <row r="8" spans="1:7">
      <c r="A8" s="25" t="s">
        <v>3</v>
      </c>
      <c r="B8" s="26">
        <v>2.4980000000000002</v>
      </c>
      <c r="C8" s="26">
        <v>1.871</v>
      </c>
      <c r="E8" s="25" t="s">
        <v>3</v>
      </c>
      <c r="F8" s="26">
        <v>2.5990000000000002</v>
      </c>
      <c r="G8" s="26">
        <v>1.921</v>
      </c>
    </row>
    <row r="9" spans="1:7">
      <c r="A9" s="25" t="s">
        <v>4</v>
      </c>
      <c r="B9" s="26">
        <v>2.5979999999999999</v>
      </c>
      <c r="C9" s="26">
        <v>1.9239999999999999</v>
      </c>
      <c r="E9" s="25" t="s">
        <v>4</v>
      </c>
      <c r="F9" s="26">
        <v>2.7719999999999998</v>
      </c>
      <c r="G9" s="26">
        <v>1.9770000000000001</v>
      </c>
    </row>
    <row r="10" spans="1:7">
      <c r="A10" s="25" t="s">
        <v>2</v>
      </c>
      <c r="B10" s="26">
        <v>2.665</v>
      </c>
      <c r="C10" s="26">
        <v>1.9590000000000001</v>
      </c>
      <c r="E10" s="25" t="s">
        <v>2</v>
      </c>
      <c r="F10" s="26">
        <v>2.7029999999999998</v>
      </c>
      <c r="G10" s="26">
        <v>2.012</v>
      </c>
    </row>
    <row r="13" spans="1:7">
      <c r="A13" s="24" t="s">
        <v>22</v>
      </c>
      <c r="B13" t="s">
        <v>45</v>
      </c>
      <c r="E13" s="24" t="s">
        <v>22</v>
      </c>
      <c r="F13" t="s">
        <v>45</v>
      </c>
    </row>
    <row r="14" spans="1:7">
      <c r="A14" s="24" t="s">
        <v>29</v>
      </c>
      <c r="B14" t="s">
        <v>43</v>
      </c>
      <c r="E14" s="24" t="s">
        <v>29</v>
      </c>
      <c r="F14" t="s">
        <v>26</v>
      </c>
    </row>
    <row r="15" spans="1:7">
      <c r="A15" s="24" t="s">
        <v>37</v>
      </c>
      <c r="B15" t="s">
        <v>39</v>
      </c>
      <c r="E15" s="24" t="s">
        <v>37</v>
      </c>
      <c r="F15" t="s">
        <v>24</v>
      </c>
    </row>
    <row r="16" spans="1:7">
      <c r="A16" s="24" t="s">
        <v>23</v>
      </c>
      <c r="B16" t="s">
        <v>41</v>
      </c>
      <c r="E16" s="24" t="s">
        <v>23</v>
      </c>
      <c r="F16" t="s">
        <v>38</v>
      </c>
    </row>
    <row r="18" spans="1:7">
      <c r="A18" s="24" t="s">
        <v>35</v>
      </c>
      <c r="B18" s="24" t="s">
        <v>33</v>
      </c>
      <c r="E18" s="24" t="s">
        <v>35</v>
      </c>
      <c r="F18" s="24" t="s">
        <v>33</v>
      </c>
    </row>
    <row r="19" spans="1:7">
      <c r="A19" s="24" t="s">
        <v>32</v>
      </c>
      <c r="B19" t="s">
        <v>1</v>
      </c>
      <c r="C19" t="s">
        <v>0</v>
      </c>
      <c r="E19" s="24" t="s">
        <v>32</v>
      </c>
      <c r="F19" t="s">
        <v>1</v>
      </c>
      <c r="G19" t="s">
        <v>0</v>
      </c>
    </row>
    <row r="20" spans="1:7">
      <c r="A20" s="25" t="s">
        <v>31</v>
      </c>
      <c r="B20" s="26">
        <v>4.5990000000000002</v>
      </c>
      <c r="C20" s="26">
        <v>4.2570000000000006</v>
      </c>
      <c r="E20" s="25" t="s">
        <v>3</v>
      </c>
      <c r="F20" s="26">
        <v>2.214</v>
      </c>
      <c r="G20" s="26">
        <v>1.716</v>
      </c>
    </row>
    <row r="21" spans="1:7">
      <c r="A21" s="25" t="s">
        <v>30</v>
      </c>
      <c r="B21" s="26">
        <v>365.15</v>
      </c>
      <c r="C21" s="26">
        <v>71.41</v>
      </c>
      <c r="E21" s="25" t="s">
        <v>4</v>
      </c>
      <c r="F21" s="26">
        <v>2.3050000000000002</v>
      </c>
      <c r="G21" s="26">
        <v>1.7649999999999999</v>
      </c>
    </row>
    <row r="22" spans="1:7">
      <c r="A22" s="25" t="s">
        <v>28</v>
      </c>
      <c r="B22" s="26">
        <v>1.9</v>
      </c>
      <c r="C22" s="26">
        <v>4.38</v>
      </c>
      <c r="E22" s="25" t="s">
        <v>2</v>
      </c>
      <c r="F22" s="26">
        <v>2.3660000000000001</v>
      </c>
      <c r="G22" s="26">
        <v>1.7969999999999999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scatterplots</vt:lpstr>
      <vt:lpstr>Sheet1</vt:lpstr>
      <vt:lpstr>Pivot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Gelb</dc:creator>
  <cp:lastModifiedBy>Lucy Gelb</cp:lastModifiedBy>
  <cp:revision>3</cp:revision>
  <dcterms:created xsi:type="dcterms:W3CDTF">2015-10-20T21:23:02Z</dcterms:created>
  <dcterms:modified xsi:type="dcterms:W3CDTF">2016-03-07T21:32:54Z</dcterms:modified>
</cp:coreProperties>
</file>