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464"/>
  </bookViews>
  <sheets>
    <sheet name="data" sheetId="1" r:id="rId1"/>
    <sheet name="scatterplots" sheetId="2" r:id="rId2"/>
  </sheets>
  <calcPr calcId="152511"/>
</workbook>
</file>

<file path=xl/calcChain.xml><?xml version="1.0" encoding="utf-8"?>
<calcChain xmlns="http://schemas.openxmlformats.org/spreadsheetml/2006/main">
  <c r="AL5" i="1" l="1"/>
  <c r="AL6" i="1"/>
  <c r="AL7" i="1"/>
  <c r="AL8" i="1"/>
  <c r="AL4" i="1"/>
  <c r="AF5" i="1"/>
  <c r="AF6" i="1"/>
  <c r="AF7" i="1"/>
  <c r="AF8" i="1"/>
  <c r="AF4" i="1"/>
  <c r="Z8" i="1"/>
  <c r="Z7" i="1"/>
  <c r="Z6" i="1"/>
  <c r="Z5" i="1"/>
  <c r="Z4" i="1"/>
  <c r="T5" i="1"/>
  <c r="T6" i="1"/>
  <c r="T7" i="1"/>
  <c r="T8" i="1"/>
  <c r="T4" i="1"/>
</calcChain>
</file>

<file path=xl/sharedStrings.xml><?xml version="1.0" encoding="utf-8"?>
<sst xmlns="http://schemas.openxmlformats.org/spreadsheetml/2006/main" count="58" uniqueCount="22">
  <si>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</si>
  <si>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</si>
  <si>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</si>
  <si>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</si>
  <si>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</si>
  <si>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</si>
  <si>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</si>
  <si>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</si>
  <si>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</si>
  <si>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</si>
  <si>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</si>
  <si>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</si>
  <si>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</si>
  <si>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</si>
  <si>
    <t>Average temp and precip stats</t>
  </si>
  <si>
    <t>increase precipitation by 10% depth and temp with MACA R4.5 data</t>
  </si>
  <si>
    <t>decrease precipitation 10% depth and temp with MAVA RCP4.5</t>
  </si>
  <si>
    <t xml:space="preserve">   </t>
  </si>
  <si>
    <t>wet avg</t>
  </si>
  <si>
    <t>wet inc</t>
  </si>
  <si>
    <t>wet dec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</si>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</sst>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3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5" xfId="0" applyNumberFormat="1" applyFont="1" applyFill="1" applyBorder="1"/>
    <xf numFmtId="2" fontId="3" fillId="2" borderId="4" xfId="0" applyNumberFormat="1" applyFont="1" applyFill="1" applyBorder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3" borderId="18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Alignment="1">
      <alignment vertical="center" readingOrder="1"/>
    </xf>
    <xf numFmtId="2" fontId="3" fillId="0" borderId="0" xfId="0" applyNumberFormat="1" applyFont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649204537917"/>
          <c:y val="9.2836991593353235E-2"/>
          <c:w val="0.64058707207081633"/>
          <c:h val="0.7650450354464246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data!$C$12:$C$14</c:f>
              <c:numCache>
                <c:formatCode>0.00</c:formatCode>
                <c:ptCount val="3"/>
                <c:pt idx="0">
                  <c:v>1.6859999999999999</c:v>
                </c:pt>
                <c:pt idx="1">
                  <c:v>1.7769999999999999</c:v>
                </c:pt>
                <c:pt idx="2">
                  <c:v>1.871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data!$D$12:$D$14</c:f>
              <c:numCache>
                <c:formatCode>0.00</c:formatCode>
                <c:ptCount val="3"/>
                <c:pt idx="0">
                  <c:v>1.736</c:v>
                </c:pt>
                <c:pt idx="1">
                  <c:v>1.8280000000000001</c:v>
                </c:pt>
                <c:pt idx="2">
                  <c:v>1.9239999999999999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data!$E$12:$E$14</c:f>
              <c:numCache>
                <c:formatCode>0.00</c:formatCode>
                <c:ptCount val="3"/>
                <c:pt idx="0">
                  <c:v>1.766</c:v>
                </c:pt>
                <c:pt idx="1">
                  <c:v>1.8620000000000001</c:v>
                </c:pt>
                <c:pt idx="2">
                  <c:v>1.9590000000000001</c:v>
                </c:pt>
              </c:numCache>
            </c:numRef>
          </c:yVal>
          <c:smooth val="0"/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data!$F$12:$F$14</c:f>
              <c:numCache>
                <c:formatCode>0.00</c:formatCode>
                <c:ptCount val="3"/>
                <c:pt idx="0">
                  <c:v>2.2010000000000001</c:v>
                </c:pt>
                <c:pt idx="1">
                  <c:v>2.3450000000000002</c:v>
                </c:pt>
                <c:pt idx="2">
                  <c:v>2.4980000000000002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data!$G$12:$G$14</c:f>
              <c:numCache>
                <c:formatCode>0.00</c:formatCode>
                <c:ptCount val="3"/>
                <c:pt idx="0">
                  <c:v>2.2890000000000001</c:v>
                </c:pt>
                <c:pt idx="1">
                  <c:v>2.4390000000000001</c:v>
                </c:pt>
                <c:pt idx="2">
                  <c:v>2.5979999999999999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data!$H$12:$H$14</c:f>
              <c:numCache>
                <c:formatCode>0.00</c:formatCode>
                <c:ptCount val="3"/>
                <c:pt idx="0">
                  <c:v>2.3479999999999999</c:v>
                </c:pt>
                <c:pt idx="1">
                  <c:v>2.5009999999999999</c:v>
                </c:pt>
                <c:pt idx="2">
                  <c:v>2.665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7344"/>
        <c:axId val="378115920"/>
      </c:scatterChart>
      <c:valAx>
        <c:axId val="3781273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5920"/>
        <c:crosses val="autoZero"/>
        <c:crossBetween val="midCat"/>
      </c:valAx>
      <c:valAx>
        <c:axId val="378115920"/>
        <c:scaling>
          <c:orientation val="minMax"/>
          <c:max val="2.75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3.036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81776"/>
        <c:axId val="545179056"/>
      </c:scatterChart>
      <c:valAx>
        <c:axId val="545181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5179056"/>
        <c:crosses val="autoZero"/>
        <c:crossBetween val="midCat"/>
      </c:valAx>
      <c:valAx>
        <c:axId val="545179056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8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data!$G$18:$G$20</c:f>
              <c:numCache>
                <c:formatCode>0.00</c:formatCode>
                <c:ptCount val="3"/>
                <c:pt idx="0">
                  <c:v>2.2010000000000001</c:v>
                </c:pt>
                <c:pt idx="1">
                  <c:v>2.2890000000000001</c:v>
                </c:pt>
                <c:pt idx="2">
                  <c:v>2.3479999999999999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data!$C$18:$C$20</c:f>
              <c:numCache>
                <c:formatCode>0.00</c:formatCode>
                <c:ptCount val="3"/>
                <c:pt idx="0">
                  <c:v>1.871</c:v>
                </c:pt>
                <c:pt idx="1">
                  <c:v>1.9239999999999999</c:v>
                </c:pt>
                <c:pt idx="2">
                  <c:v>1.9590000000000001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data!$B$18:$B$20</c:f>
              <c:numCache>
                <c:formatCode>0.00</c:formatCode>
                <c:ptCount val="3"/>
                <c:pt idx="0">
                  <c:v>1.7769999999999999</c:v>
                </c:pt>
                <c:pt idx="1">
                  <c:v>1.8280000000000001</c:v>
                </c:pt>
                <c:pt idx="2">
                  <c:v>1.8620000000000001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data!$D$18:$D$20</c:f>
              <c:numCache>
                <c:formatCode>0.00</c:formatCode>
                <c:ptCount val="3"/>
                <c:pt idx="0">
                  <c:v>1.6859999999999999</c:v>
                </c:pt>
                <c:pt idx="1">
                  <c:v>1.736</c:v>
                </c:pt>
                <c:pt idx="2">
                  <c:v>1.766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data!$F$18:$F$20</c:f>
              <c:numCache>
                <c:formatCode>0.00</c:formatCode>
                <c:ptCount val="3"/>
                <c:pt idx="0">
                  <c:v>2.4980000000000002</c:v>
                </c:pt>
                <c:pt idx="1">
                  <c:v>2.5979999999999999</c:v>
                </c:pt>
                <c:pt idx="2">
                  <c:v>2.665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17008"/>
        <c:axId val="279497584"/>
      </c:scatterChart>
      <c:valAx>
        <c:axId val="3781170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97584"/>
        <c:crosses val="autoZero"/>
        <c:crossBetween val="midCat"/>
      </c:valAx>
      <c:valAx>
        <c:axId val="279497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978928273869"/>
          <c:y val="0.10342402097344339"/>
          <c:w val="0.66116373949719576"/>
          <c:h val="0.7262950615771234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data!$J$12:$J$14</c:f>
              <c:numCache>
                <c:formatCode>0.00</c:formatCode>
                <c:ptCount val="3"/>
                <c:pt idx="0">
                  <c:v>4.2570000000000006</c:v>
                </c:pt>
                <c:pt idx="1">
                  <c:v>4.7300000000000004</c:v>
                </c:pt>
                <c:pt idx="2">
                  <c:v>5.2030000000000012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data!$K$12:$K$14</c:f>
              <c:numCache>
                <c:formatCode>0.00</c:formatCode>
                <c:ptCount val="3"/>
                <c:pt idx="0">
                  <c:v>4.5990000000000002</c:v>
                </c:pt>
                <c:pt idx="1">
                  <c:v>5.1100000000000003</c:v>
                </c:pt>
                <c:pt idx="2">
                  <c:v>5.6210000000000004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2736"/>
        <c:axId val="544610896"/>
      </c:scatterChart>
      <c:valAx>
        <c:axId val="5446027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0896"/>
        <c:crosses val="autoZero"/>
        <c:crossBetween val="midCat"/>
      </c:valAx>
      <c:valAx>
        <c:axId val="544610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data!$F$4:$F$8</c:f>
              <c:numCache>
                <c:formatCode>0.00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data!$L$4:$L$8</c:f>
              <c:numCache>
                <c:formatCode>0.00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7088"/>
        <c:axId val="544597840"/>
      </c:scatterChart>
      <c:valAx>
        <c:axId val="54459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4607088"/>
        <c:crossesAt val="0"/>
        <c:crossBetween val="midCat"/>
      </c:valAx>
      <c:valAx>
        <c:axId val="5446070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5445978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data!$G$4:$G$8</c:f>
              <c:numCache>
                <c:formatCode>0.00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data!$M$4:$M$8</c:f>
              <c:numCache>
                <c:formatCode>0.00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98928"/>
        <c:axId val="544607632"/>
      </c:scatterChart>
      <c:valAx>
        <c:axId val="54460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4598928"/>
        <c:crossesAt val="0"/>
        <c:crossBetween val="midCat"/>
      </c:valAx>
      <c:valAx>
        <c:axId val="5445989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5446076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data!$H$4:$H$8</c:f>
              <c:numCache>
                <c:formatCode>0.00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data!$N$4:$N$8</c:f>
              <c:numCache>
                <c:formatCode>0.00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4368"/>
        <c:axId val="544599472"/>
      </c:scatterChart>
      <c:valAx>
        <c:axId val="54459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4604368"/>
        <c:crossesAt val="0"/>
        <c:crossBetween val="midCat"/>
      </c:valAx>
      <c:valAx>
        <c:axId val="5446043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5445994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3.036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3824"/>
        <c:axId val="544606000"/>
      </c:scatterChart>
      <c:valAx>
        <c:axId val="54460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4603824"/>
        <c:crossesAt val="0"/>
        <c:crossBetween val="midCat"/>
      </c:valAx>
      <c:valAx>
        <c:axId val="5446038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5446060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12528"/>
        <c:axId val="544611984"/>
      </c:scatterChart>
      <c:valAx>
        <c:axId val="54461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4612528"/>
        <c:crossesAt val="0"/>
        <c:crossBetween val="midCat"/>
      </c:valAx>
      <c:valAx>
        <c:axId val="544612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5446119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9808"/>
        <c:axId val="544602192"/>
      </c:scatterChart>
      <c:valAx>
        <c:axId val="54460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4609808"/>
        <c:crossesAt val="0"/>
        <c:crossBetween val="midCat"/>
      </c:valAx>
      <c:valAx>
        <c:axId val="5446098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544602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115341</xdr:colOff>
      <xdr:row>19</xdr:row>
      <xdr:rowOff>65942</xdr:rowOff>
    </xdr:from>
    <xdr:to>
      <xdr:col>13</xdr:col>
      <xdr:colOff>158883</xdr:colOff>
      <xdr:row>28</xdr:row>
      <xdr:rowOff>69390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210209</xdr:colOff>
      <xdr:row>20</xdr:row>
      <xdr:rowOff>91964</xdr:rowOff>
    </xdr:from>
    <xdr:to>
      <xdr:col>7</xdr:col>
      <xdr:colOff>518950</xdr:colOff>
      <xdr:row>29</xdr:row>
      <xdr:rowOff>59122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336177</xdr:colOff>
      <xdr:row>8</xdr:row>
      <xdr:rowOff>186018</xdr:rowOff>
    </xdr:from>
    <xdr:to>
      <xdr:col>15</xdr:col>
      <xdr:colOff>358588</xdr:colOff>
      <xdr:row>18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345313"/>
    <xdr:ext cx="5416931" cy="324142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81490" y="339671"/>
    <xdr:ext cx="5416931" cy="324142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0"/>
    <xdr:ext cx="5416931" cy="3241421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19768" y="3700871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06848" y="4044451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671526" y="3887968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27</xdr:col>
      <xdr:colOff>283709</xdr:colOff>
      <xdr:row>4</xdr:row>
      <xdr:rowOff>71846</xdr:rowOff>
    </xdr:from>
    <xdr:to>
      <xdr:col>33</xdr:col>
      <xdr:colOff>580344</xdr:colOff>
      <xdr:row>47</xdr:row>
      <xdr:rowOff>186146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defaultRowHeight="15"/>
  <cols>
    <col min="1" max="1" width="8.125" style="1" customWidth="1"/>
    <col min="2" max="2" width="5" style="2" bestFit="1" customWidth="1"/>
    <col min="3" max="3" width="5.875" style="2" customWidth="1"/>
    <col min="4" max="4" width="6.125" style="2" customWidth="1"/>
    <col min="5" max="5" width="5.25" style="2" customWidth="1"/>
    <col min="6" max="6" width="8.875" style="2" customWidth="1"/>
    <col min="7" max="7" width="6.25" style="2" customWidth="1"/>
    <col min="8" max="8" width="7.125" style="2" customWidth="1"/>
    <col min="9" max="9" width="5.875" style="2" customWidth="1"/>
    <col min="10" max="10" width="6" style="2" customWidth="1"/>
    <col min="11" max="11" width="6.125" style="2" customWidth="1"/>
    <col min="12" max="12" width="9" style="2" customWidth="1"/>
    <col min="13" max="13" width="7.125" style="2" customWidth="1"/>
    <col min="14" max="14" width="7.5" style="2" customWidth="1"/>
    <col min="15" max="15" width="7" style="2" bestFit="1" customWidth="1"/>
    <col min="16" max="16" width="7.25" style="2" bestFit="1" customWidth="1"/>
    <col min="17" max="17" width="7.25" style="2" customWidth="1"/>
    <col min="18" max="18" width="10.25" style="2" bestFit="1" customWidth="1"/>
    <col min="19" max="19" width="7.625" style="2" customWidth="1"/>
    <col min="20" max="20" width="7.125" style="2" customWidth="1"/>
    <col min="21" max="21" width="6.875" style="2" customWidth="1"/>
    <col min="22" max="22" width="7.125" style="2" bestFit="1" customWidth="1"/>
    <col min="23" max="23" width="5.5" style="2" bestFit="1" customWidth="1"/>
    <col min="24" max="24" width="6.875" style="2" customWidth="1"/>
    <col min="25" max="25" width="7.25" style="2" customWidth="1"/>
    <col min="26" max="26" width="8" style="2" customWidth="1"/>
    <col min="27" max="27" width="6.875" style="2" bestFit="1" customWidth="1"/>
    <col min="28" max="28" width="7.125" style="2" bestFit="1" customWidth="1"/>
    <col min="29" max="29" width="7.125" style="2" customWidth="1"/>
    <col min="30" max="32" width="9.125" style="2" bestFit="1" customWidth="1"/>
    <col min="33" max="33" width="6.875" style="2" bestFit="1" customWidth="1"/>
    <col min="34" max="34" width="6.875" style="2" customWidth="1"/>
    <col min="35" max="35" width="7.125" style="2" bestFit="1" customWidth="1"/>
    <col min="36" max="38" width="9.125" style="2" bestFit="1" customWidth="1"/>
    <col min="39" max="16384" width="9" style="2"/>
  </cols>
  <sheetData>
    <row r="1" spans="1:38">
      <c r="C1" s="21" t="s">
        <v>14</v>
      </c>
      <c r="D1" s="21"/>
      <c r="E1" s="21"/>
      <c r="O1" s="22" t="s">
        <v>15</v>
      </c>
      <c r="P1" s="22"/>
      <c r="Q1" s="22"/>
      <c r="R1" s="22"/>
      <c r="S1" s="22"/>
      <c r="T1" s="22"/>
      <c r="AA1" s="22" t="s">
        <v>16</v>
      </c>
      <c r="AB1" s="22"/>
      <c r="AC1" s="22"/>
      <c r="AD1" s="22"/>
      <c r="AE1" s="22"/>
      <c r="AF1" s="22"/>
    </row>
    <row r="2" spans="1:38" s="1" customFormat="1">
      <c r="C2" s="1" t="s">
        <v>0</v>
      </c>
      <c r="I2" s="1" t="s">
        <v>1</v>
      </c>
      <c r="O2" s="1" t="s">
        <v>0</v>
      </c>
      <c r="U2" s="1" t="s">
        <v>1</v>
      </c>
      <c r="AA2" s="1" t="s">
        <v>0</v>
      </c>
      <c r="AG2" s="1" t="s">
        <v>1</v>
      </c>
    </row>
    <row r="3" spans="1:38" s="1" customFormat="1">
      <c r="C3" s="4" t="s">
        <v>3</v>
      </c>
      <c r="D3" s="4" t="s">
        <v>4</v>
      </c>
      <c r="E3" s="3" t="s">
        <v>2</v>
      </c>
      <c r="F3" s="4" t="s">
        <v>5</v>
      </c>
      <c r="G3" s="4" t="s">
        <v>6</v>
      </c>
      <c r="H3" s="5" t="s">
        <v>7</v>
      </c>
      <c r="I3" s="7" t="s">
        <v>3</v>
      </c>
      <c r="J3" s="7" t="s">
        <v>4</v>
      </c>
      <c r="K3" s="6" t="s">
        <v>2</v>
      </c>
      <c r="L3" s="7" t="s">
        <v>5</v>
      </c>
      <c r="M3" s="7" t="s">
        <v>8</v>
      </c>
      <c r="N3" s="8" t="s">
        <v>7</v>
      </c>
      <c r="O3" s="4" t="s">
        <v>3</v>
      </c>
      <c r="P3" s="4" t="s">
        <v>4</v>
      </c>
      <c r="Q3" s="3" t="s">
        <v>2</v>
      </c>
      <c r="R3" s="4" t="s">
        <v>5</v>
      </c>
      <c r="S3" s="4" t="s">
        <v>6</v>
      </c>
      <c r="T3" s="5" t="s">
        <v>7</v>
      </c>
      <c r="U3" s="7" t="s">
        <v>3</v>
      </c>
      <c r="V3" s="7" t="s">
        <v>4</v>
      </c>
      <c r="W3" s="6" t="s">
        <v>2</v>
      </c>
      <c r="X3" s="7" t="s">
        <v>5</v>
      </c>
      <c r="Y3" s="7" t="s">
        <v>8</v>
      </c>
      <c r="Z3" s="8" t="s">
        <v>7</v>
      </c>
      <c r="AA3" s="4" t="s">
        <v>3</v>
      </c>
      <c r="AB3" s="4" t="s">
        <v>4</v>
      </c>
      <c r="AC3" s="3" t="s">
        <v>2</v>
      </c>
      <c r="AD3" s="4" t="s">
        <v>5</v>
      </c>
      <c r="AE3" s="4" t="s">
        <v>6</v>
      </c>
      <c r="AF3" s="5" t="s">
        <v>7</v>
      </c>
      <c r="AG3" s="7" t="s">
        <v>3</v>
      </c>
      <c r="AH3" s="7" t="s">
        <v>4</v>
      </c>
      <c r="AI3" s="6" t="s">
        <v>2</v>
      </c>
      <c r="AJ3" s="7" t="s">
        <v>5</v>
      </c>
      <c r="AK3" s="7" t="s">
        <v>8</v>
      </c>
      <c r="AL3" s="8" t="s">
        <v>7</v>
      </c>
    </row>
    <row r="4" spans="1:38">
      <c r="A4" s="1" t="s">
        <v>9</v>
      </c>
      <c r="B4" s="2">
        <v>1</v>
      </c>
      <c r="C4" s="10">
        <v>2.37</v>
      </c>
      <c r="D4" s="10">
        <v>2.415</v>
      </c>
      <c r="E4" s="9">
        <v>2.444</v>
      </c>
      <c r="F4" s="10">
        <v>1.89</v>
      </c>
      <c r="G4" s="10">
        <v>104.92</v>
      </c>
      <c r="H4" s="11">
        <v>3.45</v>
      </c>
      <c r="I4" s="13">
        <v>2.915</v>
      </c>
      <c r="J4" s="13">
        <v>2.988</v>
      </c>
      <c r="K4" s="12">
        <v>3.036</v>
      </c>
      <c r="L4" s="13">
        <v>1.68</v>
      </c>
      <c r="M4" s="13">
        <v>505.82</v>
      </c>
      <c r="N4" s="14">
        <v>4.0599999999999996</v>
      </c>
      <c r="O4" s="10"/>
      <c r="P4" s="10"/>
      <c r="Q4" s="9"/>
      <c r="R4" s="10">
        <v>1.89</v>
      </c>
      <c r="S4" s="10">
        <v>104.92</v>
      </c>
      <c r="T4" s="15">
        <f>H4*1.1</f>
        <v>3.7950000000000004</v>
      </c>
      <c r="U4" s="13"/>
      <c r="V4" s="13"/>
      <c r="W4" s="12"/>
      <c r="X4" s="13">
        <v>1.68</v>
      </c>
      <c r="Y4" s="13">
        <v>505.82</v>
      </c>
      <c r="Z4" s="14">
        <f>N4*1.1</f>
        <v>4.4660000000000002</v>
      </c>
      <c r="AA4" s="10"/>
      <c r="AB4" s="10"/>
      <c r="AC4" s="9"/>
      <c r="AD4" s="10">
        <v>1.89</v>
      </c>
      <c r="AE4" s="10">
        <v>104.92</v>
      </c>
      <c r="AF4" s="15">
        <f>$H4*0.9</f>
        <v>3.1050000000000004</v>
      </c>
      <c r="AG4" s="13"/>
      <c r="AH4" s="13"/>
      <c r="AI4" s="12"/>
      <c r="AJ4" s="13">
        <v>1.68</v>
      </c>
      <c r="AK4" s="13">
        <v>505.82</v>
      </c>
      <c r="AL4" s="13">
        <f>$N4*0.9</f>
        <v>3.6539999999999999</v>
      </c>
    </row>
    <row r="5" spans="1:38">
      <c r="A5" s="1" t="s">
        <v>10</v>
      </c>
      <c r="B5" s="2">
        <v>2</v>
      </c>
      <c r="C5" s="17">
        <v>1.716</v>
      </c>
      <c r="D5" s="17">
        <v>1.7649999999999999</v>
      </c>
      <c r="E5" s="16">
        <v>1.7969999999999999</v>
      </c>
      <c r="F5" s="17">
        <v>4.38</v>
      </c>
      <c r="G5" s="17">
        <v>71.41</v>
      </c>
      <c r="H5" s="15">
        <v>4.7300000000000004</v>
      </c>
      <c r="I5" s="19">
        <v>2.214</v>
      </c>
      <c r="J5" s="19">
        <v>2.3050000000000002</v>
      </c>
      <c r="K5" s="18">
        <v>2.3660000000000001</v>
      </c>
      <c r="L5" s="19">
        <v>1.9</v>
      </c>
      <c r="M5" s="19">
        <v>365.15</v>
      </c>
      <c r="N5" s="20">
        <v>5.1100000000000003</v>
      </c>
      <c r="O5" s="17">
        <v>1.871</v>
      </c>
      <c r="P5" s="17">
        <v>1.9239999999999999</v>
      </c>
      <c r="Q5" s="16">
        <v>1.9590000000000001</v>
      </c>
      <c r="R5" s="17">
        <v>4.38</v>
      </c>
      <c r="S5" s="17">
        <v>71.41</v>
      </c>
      <c r="T5" s="15">
        <f>H5*1.1</f>
        <v>5.2030000000000012</v>
      </c>
      <c r="U5" s="19">
        <v>2.4980000000000002</v>
      </c>
      <c r="V5" s="19">
        <v>2.5979999999999999</v>
      </c>
      <c r="W5" s="18">
        <v>2.665</v>
      </c>
      <c r="X5" s="19">
        <v>1.9</v>
      </c>
      <c r="Y5" s="19">
        <v>365.15</v>
      </c>
      <c r="Z5" s="20">
        <f>N5*1.1</f>
        <v>5.6210000000000004</v>
      </c>
      <c r="AA5" s="17">
        <v>1.6859999999999999</v>
      </c>
      <c r="AB5" s="17">
        <v>1.736</v>
      </c>
      <c r="AC5" s="16">
        <v>1.766</v>
      </c>
      <c r="AD5" s="17">
        <v>4.38</v>
      </c>
      <c r="AE5" s="17">
        <v>71.41</v>
      </c>
      <c r="AF5" s="15">
        <f t="shared" ref="AF5:AF8" si="0">$H5*0.9</f>
        <v>4.2570000000000006</v>
      </c>
      <c r="AG5" s="19">
        <v>2.2010000000000001</v>
      </c>
      <c r="AH5" s="19">
        <v>2.2890000000000001</v>
      </c>
      <c r="AI5" s="18">
        <v>2.3479999999999999</v>
      </c>
      <c r="AJ5" s="19">
        <v>1.9</v>
      </c>
      <c r="AK5" s="19">
        <v>365.15</v>
      </c>
      <c r="AL5" s="19">
        <f t="shared" ref="AL5:AL8" si="1">$N5*0.9</f>
        <v>4.5990000000000002</v>
      </c>
    </row>
    <row r="6" spans="1:38">
      <c r="A6" s="1" t="s">
        <v>11</v>
      </c>
      <c r="B6" s="2">
        <v>3</v>
      </c>
      <c r="C6" s="17">
        <v>1.643</v>
      </c>
      <c r="D6" s="17">
        <v>1.6890000000000001</v>
      </c>
      <c r="E6" s="16">
        <v>1.7190000000000001</v>
      </c>
      <c r="F6" s="17">
        <v>23.38</v>
      </c>
      <c r="G6" s="17">
        <v>66.400000000000006</v>
      </c>
      <c r="H6" s="15">
        <v>4.3600000000000003</v>
      </c>
      <c r="I6" s="19">
        <v>2.2040000000000002</v>
      </c>
      <c r="J6" s="19">
        <v>2.2890000000000001</v>
      </c>
      <c r="K6" s="18">
        <v>2.3460000000000001</v>
      </c>
      <c r="L6" s="19">
        <v>1.59</v>
      </c>
      <c r="M6" s="19">
        <v>191.67</v>
      </c>
      <c r="N6" s="20">
        <v>3.08</v>
      </c>
      <c r="O6" s="17"/>
      <c r="P6" s="17"/>
      <c r="Q6" s="16"/>
      <c r="R6" s="17">
        <v>23.38</v>
      </c>
      <c r="S6" s="17">
        <v>66.400000000000006</v>
      </c>
      <c r="T6" s="15">
        <f>H6*1.1</f>
        <v>4.7960000000000012</v>
      </c>
      <c r="U6" s="19"/>
      <c r="V6" s="19"/>
      <c r="W6" s="18"/>
      <c r="X6" s="19">
        <v>1.59</v>
      </c>
      <c r="Y6" s="19">
        <v>191.67</v>
      </c>
      <c r="Z6" s="20">
        <f>N6*1.1</f>
        <v>3.3880000000000003</v>
      </c>
      <c r="AA6" s="17"/>
      <c r="AB6" s="17"/>
      <c r="AC6" s="16"/>
      <c r="AD6" s="17">
        <v>23.38</v>
      </c>
      <c r="AE6" s="17">
        <v>66.400000000000006</v>
      </c>
      <c r="AF6" s="15">
        <f t="shared" si="0"/>
        <v>3.9240000000000004</v>
      </c>
      <c r="AG6" s="19"/>
      <c r="AH6" s="18"/>
      <c r="AI6" s="19"/>
      <c r="AJ6" s="19">
        <v>1.59</v>
      </c>
      <c r="AK6" s="19">
        <v>191.67</v>
      </c>
      <c r="AL6" s="19">
        <f t="shared" si="1"/>
        <v>2.7720000000000002</v>
      </c>
    </row>
    <row r="7" spans="1:38">
      <c r="A7" s="1" t="s">
        <v>12</v>
      </c>
      <c r="B7" s="2">
        <v>4</v>
      </c>
      <c r="C7" s="17">
        <v>2.238</v>
      </c>
      <c r="D7" s="17">
        <v>2.2599999999999998</v>
      </c>
      <c r="E7" s="16">
        <v>2.274</v>
      </c>
      <c r="F7" s="17">
        <v>13.19</v>
      </c>
      <c r="G7" s="17">
        <v>79.209999999999994</v>
      </c>
      <c r="H7" s="15">
        <v>4.24</v>
      </c>
      <c r="I7" s="19">
        <v>3.1509999999999998</v>
      </c>
      <c r="J7" s="19">
        <v>3.2429999999999999</v>
      </c>
      <c r="K7" s="18">
        <v>3.3039999999999998</v>
      </c>
      <c r="L7" s="19">
        <v>2.56</v>
      </c>
      <c r="M7" s="19">
        <v>377.28</v>
      </c>
      <c r="N7" s="20">
        <v>5.5</v>
      </c>
      <c r="O7" s="17"/>
      <c r="P7" s="17"/>
      <c r="Q7" s="16"/>
      <c r="R7" s="17">
        <v>13.19</v>
      </c>
      <c r="S7" s="17">
        <v>79.209999999999994</v>
      </c>
      <c r="T7" s="15">
        <f>H7*1.1</f>
        <v>4.6640000000000006</v>
      </c>
      <c r="U7" s="19"/>
      <c r="V7" s="19"/>
      <c r="W7" s="18"/>
      <c r="X7" s="19">
        <v>2.56</v>
      </c>
      <c r="Y7" s="19">
        <v>377.28</v>
      </c>
      <c r="Z7" s="20">
        <f>N7*1.1</f>
        <v>6.0500000000000007</v>
      </c>
      <c r="AA7" s="17"/>
      <c r="AB7" s="17"/>
      <c r="AC7" s="16"/>
      <c r="AD7" s="17">
        <v>13.19</v>
      </c>
      <c r="AE7" s="17">
        <v>79.209999999999994</v>
      </c>
      <c r="AF7" s="15">
        <f t="shared" si="0"/>
        <v>3.8160000000000003</v>
      </c>
      <c r="AG7" s="19"/>
      <c r="AH7" s="18"/>
      <c r="AI7" s="19"/>
      <c r="AJ7" s="19">
        <v>2.56</v>
      </c>
      <c r="AK7" s="19">
        <v>377.28</v>
      </c>
      <c r="AL7" s="19">
        <f t="shared" si="1"/>
        <v>4.95</v>
      </c>
    </row>
    <row r="8" spans="1:38">
      <c r="A8" s="1" t="s">
        <v>13</v>
      </c>
      <c r="B8" s="2">
        <v>5</v>
      </c>
      <c r="C8" s="17">
        <v>1.4770000000000001</v>
      </c>
      <c r="D8" s="17">
        <v>1.5089999999999999</v>
      </c>
      <c r="E8" s="16">
        <v>1.5269999999999999</v>
      </c>
      <c r="F8" s="17">
        <v>4.53</v>
      </c>
      <c r="G8" s="17">
        <v>56.32</v>
      </c>
      <c r="H8" s="15">
        <v>4.2699999999999996</v>
      </c>
      <c r="I8" s="19">
        <v>2.3769999999999998</v>
      </c>
      <c r="J8" s="19">
        <v>2.476</v>
      </c>
      <c r="K8" s="18">
        <v>2.5409999999999999</v>
      </c>
      <c r="L8" s="19">
        <v>1.4</v>
      </c>
      <c r="M8" s="19">
        <v>192.71</v>
      </c>
      <c r="N8" s="20">
        <v>3.22</v>
      </c>
      <c r="O8" s="17"/>
      <c r="P8" s="17"/>
      <c r="Q8" s="16"/>
      <c r="R8" s="17">
        <v>4.53</v>
      </c>
      <c r="S8" s="17">
        <v>56.32</v>
      </c>
      <c r="T8" s="15">
        <f>H8*1.1</f>
        <v>4.6970000000000001</v>
      </c>
      <c r="U8" s="19"/>
      <c r="V8" s="19"/>
      <c r="W8" s="18"/>
      <c r="X8" s="19">
        <v>1.4</v>
      </c>
      <c r="Y8" s="19">
        <v>192.71</v>
      </c>
      <c r="Z8" s="20">
        <f>N8*1.1</f>
        <v>3.5420000000000007</v>
      </c>
      <c r="AA8" s="17"/>
      <c r="AB8" s="17"/>
      <c r="AC8" s="16"/>
      <c r="AD8" s="17">
        <v>4.53</v>
      </c>
      <c r="AE8" s="17">
        <v>56.32</v>
      </c>
      <c r="AF8" s="15">
        <f t="shared" si="0"/>
        <v>3.8429999999999995</v>
      </c>
      <c r="AG8" s="19"/>
      <c r="AH8" s="18"/>
      <c r="AI8" s="19"/>
      <c r="AJ8" s="19">
        <v>1.4</v>
      </c>
      <c r="AK8" s="19">
        <v>192.71</v>
      </c>
      <c r="AL8" s="19">
        <f t="shared" si="1"/>
        <v>2.8980000000000001</v>
      </c>
    </row>
    <row r="12" spans="1:38">
      <c r="A12" s="1" t="s">
        <v>20</v>
      </c>
      <c r="B12" s="2">
        <v>1</v>
      </c>
      <c r="C12" s="17">
        <v>1.6859999999999999</v>
      </c>
      <c r="D12" s="17">
        <v>1.736</v>
      </c>
      <c r="E12" s="16">
        <v>1.766</v>
      </c>
      <c r="F12" s="19">
        <v>2.2010000000000001</v>
      </c>
      <c r="G12" s="19">
        <v>2.2890000000000001</v>
      </c>
      <c r="H12" s="18">
        <v>2.3479999999999999</v>
      </c>
      <c r="J12" s="15">
        <v>4.2570000000000006</v>
      </c>
      <c r="K12" s="19">
        <v>4.5990000000000002</v>
      </c>
    </row>
    <row r="13" spans="1:38">
      <c r="A13" s="1" t="s">
        <v>18</v>
      </c>
      <c r="B13" s="2">
        <v>2</v>
      </c>
      <c r="C13" s="17">
        <v>1.7769999999999999</v>
      </c>
      <c r="D13" s="17">
        <v>1.8280000000000001</v>
      </c>
      <c r="E13" s="16">
        <v>1.8620000000000001</v>
      </c>
      <c r="F13" s="19">
        <v>2.3450000000000002</v>
      </c>
      <c r="G13" s="19">
        <v>2.4390000000000001</v>
      </c>
      <c r="H13" s="18">
        <v>2.5009999999999999</v>
      </c>
      <c r="J13" s="15">
        <v>4.7300000000000004</v>
      </c>
      <c r="K13" s="19">
        <v>5.1100000000000003</v>
      </c>
    </row>
    <row r="14" spans="1:38">
      <c r="A14" s="1" t="s">
        <v>19</v>
      </c>
      <c r="B14" s="2">
        <v>3</v>
      </c>
      <c r="C14" s="17">
        <v>1.871</v>
      </c>
      <c r="D14" s="17">
        <v>1.9239999999999999</v>
      </c>
      <c r="E14" s="16">
        <v>1.9590000000000001</v>
      </c>
      <c r="F14" s="19">
        <v>2.4980000000000002</v>
      </c>
      <c r="G14" s="19">
        <v>2.5979999999999999</v>
      </c>
      <c r="H14" s="18">
        <v>2.665</v>
      </c>
      <c r="J14" s="15">
        <v>5.2030000000000012</v>
      </c>
      <c r="K14" s="19">
        <v>5.6210000000000004</v>
      </c>
    </row>
    <row r="15" spans="1:38" ht="14.25">
      <c r="A15" s="2"/>
      <c r="P15" s="15"/>
    </row>
    <row r="17" spans="1:12">
      <c r="B17" s="1" t="s">
        <v>18</v>
      </c>
      <c r="C17" s="1" t="s">
        <v>19</v>
      </c>
      <c r="D17" s="1" t="s">
        <v>20</v>
      </c>
    </row>
    <row r="18" spans="1:12">
      <c r="A18" s="1">
        <v>1</v>
      </c>
      <c r="B18" s="17">
        <v>1.7769999999999999</v>
      </c>
      <c r="C18" s="17">
        <v>1.871</v>
      </c>
      <c r="D18" s="17">
        <v>1.6859999999999999</v>
      </c>
      <c r="E18" s="19">
        <v>2.3450000000000002</v>
      </c>
      <c r="F18" s="19">
        <v>2.4980000000000002</v>
      </c>
      <c r="G18" s="19">
        <v>2.2010000000000001</v>
      </c>
    </row>
    <row r="19" spans="1:12">
      <c r="A19" s="1">
        <v>2</v>
      </c>
      <c r="B19" s="17">
        <v>1.8280000000000001</v>
      </c>
      <c r="C19" s="17">
        <v>1.9239999999999999</v>
      </c>
      <c r="D19" s="17">
        <v>1.736</v>
      </c>
      <c r="E19" s="19">
        <v>2.4390000000000001</v>
      </c>
      <c r="F19" s="19">
        <v>2.5979999999999999</v>
      </c>
      <c r="G19" s="19">
        <v>2.2890000000000001</v>
      </c>
      <c r="L19" s="2" t="s">
        <v>21</v>
      </c>
    </row>
    <row r="20" spans="1:12">
      <c r="A20" s="1">
        <v>3</v>
      </c>
      <c r="B20" s="16">
        <v>1.8620000000000001</v>
      </c>
      <c r="C20" s="16">
        <v>1.9590000000000001</v>
      </c>
      <c r="D20" s="16">
        <v>1.766</v>
      </c>
      <c r="E20" s="18">
        <v>2.5009999999999999</v>
      </c>
      <c r="F20" s="18">
        <v>2.665</v>
      </c>
      <c r="G20" s="18">
        <v>2.3479999999999999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7"/>
  <sheetViews>
    <sheetView topLeftCell="A20" zoomScaleNormal="100" workbookViewId="0">
      <selection activeCell="O47" sqref="O47"/>
    </sheetView>
  </sheetViews>
  <sheetFormatPr defaultRowHeight="14.25"/>
  <sheetData>
    <row r="47" spans="15:15">
      <c r="O4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2016-02-19T23:34:28Z</dcterms:modified>
</cp:coreProperties>
</file>