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Org\BLW_4130_KATA\008_agis\data_extern\uni_be\200312_opendata_coach_uni_be\"/>
    </mc:Choice>
  </mc:AlternateContent>
  <bookViews>
    <workbookView xWindow="0" yWindow="0" windowWidth="28800" windowHeight="14235"/>
  </bookViews>
  <sheets>
    <sheet name="data" sheetId="1" r:id="rId1"/>
    <sheet name="legend" sheetId="2" r:id="rId2"/>
  </sheets>
  <definedNames>
    <definedName name="_xlnm._FilterDatabase" localSheetId="0" hidden="1">data!$A$1:$L$2262</definedName>
  </definedNames>
  <calcPr calcId="162913"/>
</workbook>
</file>

<file path=xl/calcChain.xml><?xml version="1.0" encoding="utf-8"?>
<calcChain xmlns="http://schemas.openxmlformats.org/spreadsheetml/2006/main">
  <c r="B13" i="2" l="1"/>
  <c r="A13" i="2"/>
  <c r="B12" i="2"/>
  <c r="A12" i="2"/>
  <c r="B11" i="2"/>
  <c r="A11" i="2"/>
  <c r="B10" i="2"/>
  <c r="A10" i="2"/>
  <c r="B9" i="2"/>
  <c r="A9" i="2"/>
  <c r="B8" i="2"/>
  <c r="A8" i="2"/>
  <c r="B7" i="2"/>
  <c r="A7" i="2"/>
  <c r="G6" i="2"/>
  <c r="B6" i="2"/>
  <c r="A6" i="2"/>
  <c r="G5" i="2"/>
  <c r="B5" i="2"/>
  <c r="A5" i="2"/>
  <c r="G4" i="2"/>
  <c r="B4" i="2"/>
  <c r="A4" i="2"/>
  <c r="G3" i="2"/>
  <c r="B3" i="2"/>
  <c r="A3" i="2"/>
  <c r="G2" i="2"/>
  <c r="B2" i="2"/>
  <c r="A2" i="2"/>
  <c r="H1" i="2"/>
  <c r="E1" i="2"/>
  <c r="B1" i="2"/>
</calcChain>
</file>

<file path=xl/sharedStrings.xml><?xml version="1.0" encoding="utf-8"?>
<sst xmlns="http://schemas.openxmlformats.org/spreadsheetml/2006/main" count="9069" uniqueCount="62">
  <si>
    <t>FAT</t>
  </si>
  <si>
    <t>GEBIET</t>
  </si>
  <si>
    <t>BEITRAEGE DIREKTZAHLUNGEN IN CHF</t>
  </si>
  <si>
    <t>01</t>
  </si>
  <si>
    <t>Talgebiet</t>
  </si>
  <si>
    <t>https://www.blw.admin.ch/blw/de/home/instrumente/direktzahlungen/kulturlandschaftsbeitraege.html</t>
  </si>
  <si>
    <t>02</t>
  </si>
  <si>
    <t>Berggebiet</t>
  </si>
  <si>
    <t>https://www.blw.admin.ch/blw/de/home/instrumente/direktzahlungen/versorgungssicherheitsbeitraege.html</t>
  </si>
  <si>
    <t>https://www.blw.admin.ch/blw/de/home/instrumente/direktzahlungen/biodiversitaetsbeitraege.html</t>
  </si>
  <si>
    <t>https://www.blw.admin.ch/blw/de/home/instrumente/direktzahlungen/produktionssystembeitraege.html</t>
  </si>
  <si>
    <t>https://www.blw.admin.ch/blw/de/home/instrumente/direktzahlungen/landschaftsqualitaetsbeitrag.html</t>
  </si>
  <si>
    <t>B_RESSOURCENEFFIZIENZ</t>
  </si>
  <si>
    <t>https://www.blw.admin.ch/blw/de/home/instrumente/direktzahlungen/ressourceneffizienzbeitraege.html</t>
  </si>
  <si>
    <t>JAHR</t>
  </si>
  <si>
    <t>KT</t>
  </si>
  <si>
    <t>BIO</t>
  </si>
  <si>
    <t>AG</t>
  </si>
  <si>
    <t>411</t>
  </si>
  <si>
    <t>0</t>
  </si>
  <si>
    <t>413</t>
  </si>
  <si>
    <t>1</t>
  </si>
  <si>
    <t>414</t>
  </si>
  <si>
    <t>415</t>
  </si>
  <si>
    <t>421</t>
  </si>
  <si>
    <t>422</t>
  </si>
  <si>
    <t>431</t>
  </si>
  <si>
    <t>442</t>
  </si>
  <si>
    <t>443</t>
  </si>
  <si>
    <t>451</t>
  </si>
  <si>
    <t>452</t>
  </si>
  <si>
    <t>999</t>
  </si>
  <si>
    <t>AI</t>
  </si>
  <si>
    <t>AR</t>
  </si>
  <si>
    <t>BE</t>
  </si>
  <si>
    <t>BL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</si>
  <si>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</si>
  <si>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</si>
  <si>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</si>
  <si>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</si>
  <si>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</si>
  <si>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</si>
  <si>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</si>
  <si>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</si>
  <si>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</si>
  <si>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</si>
  <si>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</si>
  <si>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</si>
  <si>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</si>
  <si>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</si>
  <si>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</si>
  <si>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</si>
  <si>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</si>
  <si>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</si>
  <si>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</si>
  <si>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</si>
  <si>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99</t>
  </si>
  <si>
    <t>B_KULTURLAND</t>
  </si>
  <si>
    <t>B_VERSORGUNGSSICHERHEIT</t>
  </si>
  <si>
    <t>B_BIODIVERSITAET</t>
  </si>
  <si>
    <t>B_PRODUKTIONSSYSTEME</t>
  </si>
  <si>
    <t>B_LANDSCHAFTSQUALITAET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</si>
</sst>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262"/>
  <sheetViews>
    <sheetView tabSelected="1" workbookViewId="0">
      <selection activeCell="J12" sqref="J12"/>
    </sheetView>
  </sheetViews>
  <sheetFormatPr baseColWidth="10" defaultRowHeight="15" x14ac:dyDescent="0.25"/>
  <cols>
    <col min="1" max="1" width="7.7109375" bestFit="1" customWidth="1"/>
    <col min="2" max="2" width="5.42578125" bestFit="1" customWidth="1"/>
    <col min="3" max="3" width="9.28515625" bestFit="1" customWidth="1"/>
    <col min="4" max="4" width="6.5703125" bestFit="1" customWidth="1"/>
    <col min="5" max="5" width="6.42578125" bestFit="1" customWidth="1"/>
    <col min="6" max="6" width="17" bestFit="1" customWidth="1"/>
    <col min="7" max="7" width="29.140625" bestFit="1" customWidth="1"/>
    <col min="8" max="8" width="19.85546875" bestFit="1" customWidth="1"/>
    <col min="9" max="9" width="26.28515625" bestFit="1" customWidth="1"/>
    <col min="10" max="10" width="28" bestFit="1" customWidth="1"/>
    <col min="11" max="11" width="25.85546875" bestFit="1" customWidth="1"/>
  </cols>
  <sheetData>
    <row r="1" spans="1:11" x14ac:dyDescent="0.25">
      <c r="A1" s="2" t="s">
        <v>14</v>
      </c>
      <c r="B1" s="2" t="s">
        <v>15</v>
      </c>
      <c r="C1" s="2" t="s">
        <v>1</v>
      </c>
      <c r="D1" s="2" t="s">
        <v>0</v>
      </c>
      <c r="E1" s="2" t="s">
        <v>16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12</v>
      </c>
    </row>
    <row r="2" spans="1:11" x14ac:dyDescent="0.25">
      <c r="A2" s="2">
        <v>2015</v>
      </c>
      <c r="B2" s="2" t="s">
        <v>17</v>
      </c>
      <c r="C2" s="2" t="s">
        <v>3</v>
      </c>
      <c r="D2" s="2" t="s">
        <v>18</v>
      </c>
      <c r="E2" s="2" t="s">
        <v>19</v>
      </c>
      <c r="F2" s="2">
        <v>120494</v>
      </c>
      <c r="G2" s="2">
        <v>6302981</v>
      </c>
      <c r="H2" s="2">
        <v>1481286</v>
      </c>
      <c r="I2" s="2">
        <v>634306</v>
      </c>
      <c r="J2" s="2">
        <v>99168</v>
      </c>
      <c r="K2" s="2">
        <v>146181</v>
      </c>
    </row>
    <row r="3" spans="1:11" x14ac:dyDescent="0.25">
      <c r="A3" s="2">
        <v>2015</v>
      </c>
      <c r="B3" s="2" t="s">
        <v>17</v>
      </c>
      <c r="C3" s="2" t="s">
        <v>3</v>
      </c>
      <c r="D3" s="2" t="s">
        <v>20</v>
      </c>
      <c r="E3" s="2" t="s">
        <v>19</v>
      </c>
      <c r="F3" s="2">
        <v>8842</v>
      </c>
      <c r="G3" s="2">
        <v>1772440</v>
      </c>
      <c r="H3" s="2">
        <v>401817</v>
      </c>
      <c r="I3" s="2">
        <v>108666</v>
      </c>
      <c r="J3" s="2">
        <v>37112</v>
      </c>
      <c r="K3" s="2">
        <v>20971</v>
      </c>
    </row>
    <row r="4" spans="1:11" x14ac:dyDescent="0.25">
      <c r="A4" s="2">
        <v>2015</v>
      </c>
      <c r="B4" s="2" t="s">
        <v>17</v>
      </c>
      <c r="C4" s="2" t="s">
        <v>3</v>
      </c>
      <c r="D4" s="2" t="s">
        <v>20</v>
      </c>
      <c r="E4" s="2" t="s">
        <v>21</v>
      </c>
      <c r="F4" s="2">
        <v>4564</v>
      </c>
      <c r="G4" s="2">
        <v>444800</v>
      </c>
      <c r="H4" s="2">
        <v>132558</v>
      </c>
      <c r="I4" s="2">
        <v>372013</v>
      </c>
      <c r="J4" s="2">
        <v>0</v>
      </c>
      <c r="K4" s="2">
        <v>9307</v>
      </c>
    </row>
    <row r="5" spans="1:11" x14ac:dyDescent="0.25">
      <c r="A5" s="2">
        <v>2015</v>
      </c>
      <c r="B5" s="2" t="s">
        <v>17</v>
      </c>
      <c r="C5" s="2" t="s">
        <v>3</v>
      </c>
      <c r="D5" s="2" t="s">
        <v>22</v>
      </c>
      <c r="E5" s="2" t="s">
        <v>19</v>
      </c>
      <c r="F5" s="2">
        <v>46013</v>
      </c>
      <c r="G5" s="2">
        <v>596850</v>
      </c>
      <c r="H5" s="2">
        <v>300893</v>
      </c>
      <c r="I5" s="2">
        <v>67128</v>
      </c>
      <c r="J5" s="2">
        <v>15122</v>
      </c>
      <c r="K5" s="2">
        <v>28862</v>
      </c>
    </row>
    <row r="6" spans="1:11" x14ac:dyDescent="0.25">
      <c r="A6" s="2">
        <v>2015</v>
      </c>
      <c r="B6" s="2" t="s">
        <v>17</v>
      </c>
      <c r="C6" s="2" t="s">
        <v>3</v>
      </c>
      <c r="D6" s="2" t="s">
        <v>23</v>
      </c>
      <c r="E6" s="2" t="s">
        <v>19</v>
      </c>
      <c r="F6" s="2">
        <v>214345</v>
      </c>
      <c r="G6" s="2">
        <v>482307</v>
      </c>
      <c r="H6" s="2">
        <v>205670</v>
      </c>
      <c r="I6" s="2">
        <v>30322</v>
      </c>
      <c r="J6" s="2">
        <v>15358</v>
      </c>
      <c r="K6" s="2">
        <v>4610</v>
      </c>
    </row>
    <row r="7" spans="1:11" x14ac:dyDescent="0.25">
      <c r="A7" s="2">
        <v>2015</v>
      </c>
      <c r="B7" s="2" t="s">
        <v>17</v>
      </c>
      <c r="C7" s="2" t="s">
        <v>3</v>
      </c>
      <c r="D7" s="2" t="s">
        <v>24</v>
      </c>
      <c r="E7" s="2" t="s">
        <v>19</v>
      </c>
      <c r="F7" s="2">
        <v>640296</v>
      </c>
      <c r="G7" s="2">
        <v>3431532</v>
      </c>
      <c r="H7" s="2">
        <v>1417380</v>
      </c>
      <c r="I7" s="2">
        <v>1485388</v>
      </c>
      <c r="J7" s="2">
        <v>97783</v>
      </c>
      <c r="K7" s="2">
        <v>16909</v>
      </c>
    </row>
    <row r="8" spans="1:11" x14ac:dyDescent="0.25">
      <c r="A8" s="2">
        <v>2015</v>
      </c>
      <c r="B8" s="2" t="s">
        <v>17</v>
      </c>
      <c r="C8" s="2" t="s">
        <v>3</v>
      </c>
      <c r="D8" s="2" t="s">
        <v>24</v>
      </c>
      <c r="E8" s="2" t="s">
        <v>21</v>
      </c>
      <c r="F8" s="2">
        <v>133538</v>
      </c>
      <c r="G8" s="2">
        <v>723196</v>
      </c>
      <c r="H8" s="2">
        <v>577120</v>
      </c>
      <c r="I8" s="2">
        <v>695906</v>
      </c>
      <c r="J8" s="2">
        <v>112140</v>
      </c>
      <c r="K8" s="2">
        <v>3014</v>
      </c>
    </row>
    <row r="9" spans="1:11" x14ac:dyDescent="0.25">
      <c r="A9" s="2">
        <v>2015</v>
      </c>
      <c r="B9" s="2" t="s">
        <v>17</v>
      </c>
      <c r="C9" s="2" t="s">
        <v>3</v>
      </c>
      <c r="D9" s="2" t="s">
        <v>25</v>
      </c>
      <c r="E9" s="2" t="s">
        <v>19</v>
      </c>
      <c r="F9" s="2">
        <v>413547</v>
      </c>
      <c r="G9" s="2">
        <v>2092845</v>
      </c>
      <c r="H9" s="2">
        <v>1146881</v>
      </c>
      <c r="I9" s="2">
        <v>1130959</v>
      </c>
      <c r="J9" s="2">
        <v>171540</v>
      </c>
      <c r="K9" s="2">
        <v>6714</v>
      </c>
    </row>
    <row r="10" spans="1:11" x14ac:dyDescent="0.25">
      <c r="A10" s="2">
        <v>2015</v>
      </c>
      <c r="B10" s="2" t="s">
        <v>17</v>
      </c>
      <c r="C10" s="2" t="s">
        <v>3</v>
      </c>
      <c r="D10" s="2" t="s">
        <v>25</v>
      </c>
      <c r="E10" s="2" t="s">
        <v>21</v>
      </c>
      <c r="F10" s="2">
        <v>138236</v>
      </c>
      <c r="G10" s="2">
        <v>577362</v>
      </c>
      <c r="H10" s="2">
        <v>556239</v>
      </c>
      <c r="I10" s="2">
        <v>513985</v>
      </c>
      <c r="J10" s="2">
        <v>86807</v>
      </c>
      <c r="K10" s="2">
        <v>6490</v>
      </c>
    </row>
    <row r="11" spans="1:11" x14ac:dyDescent="0.25">
      <c r="A11" s="2">
        <v>2015</v>
      </c>
      <c r="B11" s="2" t="s">
        <v>17</v>
      </c>
      <c r="C11" s="2" t="s">
        <v>3</v>
      </c>
      <c r="D11" s="2" t="s">
        <v>26</v>
      </c>
      <c r="E11" s="2" t="s">
        <v>19</v>
      </c>
      <c r="F11" s="2">
        <v>315286</v>
      </c>
      <c r="G11" s="2">
        <v>1170346</v>
      </c>
      <c r="H11" s="2">
        <v>681838</v>
      </c>
      <c r="I11" s="2">
        <v>430930</v>
      </c>
      <c r="J11" s="2">
        <v>102988</v>
      </c>
      <c r="K11" s="2">
        <v>182</v>
      </c>
    </row>
    <row r="12" spans="1:11" x14ac:dyDescent="0.25">
      <c r="A12" s="2">
        <v>2015</v>
      </c>
      <c r="B12" s="2" t="s">
        <v>17</v>
      </c>
      <c r="C12" s="2" t="s">
        <v>3</v>
      </c>
      <c r="D12" s="2" t="s">
        <v>26</v>
      </c>
      <c r="E12" s="2" t="s">
        <v>21</v>
      </c>
      <c r="F12" s="2">
        <v>5988</v>
      </c>
      <c r="G12" s="2">
        <v>76891</v>
      </c>
      <c r="H12" s="2">
        <v>119893</v>
      </c>
      <c r="I12" s="2">
        <v>63058</v>
      </c>
      <c r="J12" s="2">
        <v>0</v>
      </c>
      <c r="K12" s="2">
        <v>309</v>
      </c>
    </row>
    <row r="13" spans="1:11" x14ac:dyDescent="0.25">
      <c r="A13" s="2">
        <v>2015</v>
      </c>
      <c r="B13" s="2" t="s">
        <v>17</v>
      </c>
      <c r="C13" s="2" t="s">
        <v>3</v>
      </c>
      <c r="D13" s="2" t="s">
        <v>27</v>
      </c>
      <c r="E13" s="2" t="s">
        <v>19</v>
      </c>
      <c r="F13" s="2">
        <v>38746</v>
      </c>
      <c r="G13" s="2">
        <v>164002</v>
      </c>
      <c r="H13" s="2">
        <v>35323</v>
      </c>
      <c r="I13" s="2">
        <v>239322</v>
      </c>
      <c r="J13" s="2">
        <v>0</v>
      </c>
      <c r="K13" s="2">
        <v>625</v>
      </c>
    </row>
    <row r="14" spans="1:11" x14ac:dyDescent="0.25">
      <c r="A14" s="2">
        <v>2015</v>
      </c>
      <c r="B14" s="2" t="s">
        <v>17</v>
      </c>
      <c r="C14" s="2" t="s">
        <v>3</v>
      </c>
      <c r="D14" s="2" t="s">
        <v>28</v>
      </c>
      <c r="E14" s="2" t="s">
        <v>19</v>
      </c>
      <c r="F14" s="2">
        <v>23735</v>
      </c>
      <c r="G14" s="2">
        <v>94154</v>
      </c>
      <c r="H14" s="2">
        <v>69620</v>
      </c>
      <c r="I14" s="2">
        <v>136947</v>
      </c>
      <c r="J14" s="2">
        <v>17468</v>
      </c>
      <c r="K14" s="2">
        <v>824</v>
      </c>
    </row>
    <row r="15" spans="1:11" x14ac:dyDescent="0.25">
      <c r="A15" s="2">
        <v>2015</v>
      </c>
      <c r="B15" s="2" t="s">
        <v>17</v>
      </c>
      <c r="C15" s="2" t="s">
        <v>3</v>
      </c>
      <c r="D15" s="2" t="s">
        <v>29</v>
      </c>
      <c r="E15" s="2" t="s">
        <v>19</v>
      </c>
      <c r="F15" s="2">
        <v>506770</v>
      </c>
      <c r="G15" s="2">
        <v>10168694</v>
      </c>
      <c r="H15" s="2">
        <v>2965252</v>
      </c>
      <c r="I15" s="2">
        <v>2658441</v>
      </c>
      <c r="J15" s="2">
        <v>244285</v>
      </c>
      <c r="K15" s="2">
        <v>124642</v>
      </c>
    </row>
    <row r="16" spans="1:11" x14ac:dyDescent="0.25">
      <c r="A16" s="2">
        <v>2015</v>
      </c>
      <c r="B16" s="2" t="s">
        <v>17</v>
      </c>
      <c r="C16" s="2" t="s">
        <v>3</v>
      </c>
      <c r="D16" s="2" t="s">
        <v>29</v>
      </c>
      <c r="E16" s="2" t="s">
        <v>21</v>
      </c>
      <c r="F16" s="2">
        <v>22167</v>
      </c>
      <c r="G16" s="2">
        <v>379253</v>
      </c>
      <c r="H16" s="2">
        <v>94139</v>
      </c>
      <c r="I16" s="2">
        <v>373726</v>
      </c>
      <c r="J16" s="2">
        <v>11662</v>
      </c>
      <c r="K16" s="2">
        <v>5477</v>
      </c>
    </row>
    <row r="17" spans="1:11" x14ac:dyDescent="0.25">
      <c r="A17" s="2">
        <v>2015</v>
      </c>
      <c r="B17" s="2" t="s">
        <v>17</v>
      </c>
      <c r="C17" s="2" t="s">
        <v>3</v>
      </c>
      <c r="D17" s="2" t="s">
        <v>30</v>
      </c>
      <c r="E17" s="2" t="s">
        <v>19</v>
      </c>
      <c r="F17" s="2">
        <v>366214</v>
      </c>
      <c r="G17" s="2">
        <v>3914718</v>
      </c>
      <c r="H17" s="2">
        <v>1584401</v>
      </c>
      <c r="I17" s="2">
        <v>1506965</v>
      </c>
      <c r="J17" s="2">
        <v>190572</v>
      </c>
      <c r="K17" s="2">
        <v>53586</v>
      </c>
    </row>
    <row r="18" spans="1:11" x14ac:dyDescent="0.25">
      <c r="A18" s="2">
        <v>2015</v>
      </c>
      <c r="B18" s="2" t="s">
        <v>17</v>
      </c>
      <c r="C18" s="2" t="s">
        <v>3</v>
      </c>
      <c r="D18" s="2" t="s">
        <v>30</v>
      </c>
      <c r="E18" s="2" t="s">
        <v>21</v>
      </c>
      <c r="F18" s="2">
        <v>47029</v>
      </c>
      <c r="G18" s="2">
        <v>500332</v>
      </c>
      <c r="H18" s="2">
        <v>279045</v>
      </c>
      <c r="I18" s="2">
        <v>581680</v>
      </c>
      <c r="J18" s="2">
        <v>19775</v>
      </c>
      <c r="K18" s="2">
        <v>23280</v>
      </c>
    </row>
    <row r="19" spans="1:11" x14ac:dyDescent="0.25">
      <c r="A19" s="2">
        <v>2015</v>
      </c>
      <c r="B19" s="2" t="s">
        <v>17</v>
      </c>
      <c r="C19" s="2" t="s">
        <v>3</v>
      </c>
      <c r="D19" s="2" t="s">
        <v>31</v>
      </c>
      <c r="E19" s="2" t="s">
        <v>19</v>
      </c>
      <c r="F19" s="2">
        <v>2436318</v>
      </c>
      <c r="G19" s="2">
        <v>25343890</v>
      </c>
      <c r="H19" s="2">
        <v>9613122</v>
      </c>
      <c r="I19" s="2">
        <v>10046320</v>
      </c>
      <c r="J19" s="2">
        <v>923437</v>
      </c>
      <c r="K19" s="2">
        <v>305860</v>
      </c>
    </row>
    <row r="20" spans="1:11" x14ac:dyDescent="0.25">
      <c r="A20" s="2">
        <v>2015</v>
      </c>
      <c r="B20" s="2" t="s">
        <v>17</v>
      </c>
      <c r="C20" s="2" t="s">
        <v>3</v>
      </c>
      <c r="D20" s="2" t="s">
        <v>31</v>
      </c>
      <c r="E20" s="2" t="s">
        <v>21</v>
      </c>
      <c r="F20" s="2">
        <v>196177</v>
      </c>
      <c r="G20" s="2">
        <v>1715599</v>
      </c>
      <c r="H20" s="2">
        <v>893223</v>
      </c>
      <c r="I20" s="2">
        <v>2072670</v>
      </c>
      <c r="J20" s="2">
        <v>77712</v>
      </c>
      <c r="K20" s="2">
        <v>35734</v>
      </c>
    </row>
    <row r="21" spans="1:11" x14ac:dyDescent="0.25">
      <c r="A21" s="2">
        <v>2015</v>
      </c>
      <c r="B21" s="2" t="s">
        <v>17</v>
      </c>
      <c r="C21" s="2" t="s">
        <v>6</v>
      </c>
      <c r="D21" s="2" t="s">
        <v>24</v>
      </c>
      <c r="E21" s="2" t="s">
        <v>19</v>
      </c>
      <c r="F21" s="2">
        <v>125720</v>
      </c>
      <c r="G21" s="2">
        <v>322438</v>
      </c>
      <c r="H21" s="2">
        <v>155060</v>
      </c>
      <c r="I21" s="2">
        <v>59042</v>
      </c>
      <c r="J21" s="2">
        <v>20518</v>
      </c>
      <c r="K21" s="2">
        <v>240</v>
      </c>
    </row>
    <row r="22" spans="1:11" x14ac:dyDescent="0.25">
      <c r="A22" s="2">
        <v>2015</v>
      </c>
      <c r="B22" s="2" t="s">
        <v>17</v>
      </c>
      <c r="C22" s="2" t="s">
        <v>6</v>
      </c>
      <c r="D22" s="2" t="s">
        <v>25</v>
      </c>
      <c r="E22" s="2" t="s">
        <v>19</v>
      </c>
      <c r="F22" s="2">
        <v>72750</v>
      </c>
      <c r="G22" s="2">
        <v>186397</v>
      </c>
      <c r="H22" s="2">
        <v>88759</v>
      </c>
      <c r="I22" s="2">
        <v>81072</v>
      </c>
      <c r="J22" s="2">
        <v>44760</v>
      </c>
      <c r="K22" s="2">
        <v>1063</v>
      </c>
    </row>
    <row r="23" spans="1:11" x14ac:dyDescent="0.25">
      <c r="A23" s="2">
        <v>2015</v>
      </c>
      <c r="B23" s="2" t="s">
        <v>32</v>
      </c>
      <c r="C23" s="2" t="s">
        <v>6</v>
      </c>
      <c r="D23" s="2" t="s">
        <v>24</v>
      </c>
      <c r="E23" s="2" t="s">
        <v>19</v>
      </c>
      <c r="F23" s="2">
        <v>2685802</v>
      </c>
      <c r="G23" s="2">
        <v>4651133</v>
      </c>
      <c r="H23" s="2">
        <v>788901</v>
      </c>
      <c r="I23" s="2">
        <v>1719167</v>
      </c>
      <c r="J23" s="2">
        <v>83782</v>
      </c>
      <c r="K23" s="2">
        <v>1620</v>
      </c>
    </row>
    <row r="24" spans="1:11" x14ac:dyDescent="0.25">
      <c r="A24" s="2">
        <v>2015</v>
      </c>
      <c r="B24" s="2" t="s">
        <v>32</v>
      </c>
      <c r="C24" s="2" t="s">
        <v>6</v>
      </c>
      <c r="D24" s="2" t="s">
        <v>24</v>
      </c>
      <c r="E24" s="2" t="s">
        <v>21</v>
      </c>
      <c r="F24" s="2">
        <v>94845</v>
      </c>
      <c r="G24" s="2">
        <v>175294</v>
      </c>
      <c r="H24" s="2">
        <v>47242</v>
      </c>
      <c r="I24" s="2">
        <v>109293</v>
      </c>
      <c r="J24" s="2">
        <v>12736</v>
      </c>
      <c r="K24" s="2">
        <v>0</v>
      </c>
    </row>
    <row r="25" spans="1:11" x14ac:dyDescent="0.25">
      <c r="A25" s="2">
        <v>2015</v>
      </c>
      <c r="B25" s="2" t="s">
        <v>32</v>
      </c>
      <c r="C25" s="2" t="s">
        <v>6</v>
      </c>
      <c r="D25" s="2" t="s">
        <v>25</v>
      </c>
      <c r="E25" s="2" t="s">
        <v>19</v>
      </c>
      <c r="F25" s="2">
        <v>140848</v>
      </c>
      <c r="G25" s="2">
        <v>302125</v>
      </c>
      <c r="H25" s="2">
        <v>50085</v>
      </c>
      <c r="I25" s="2">
        <v>138818</v>
      </c>
      <c r="J25" s="2">
        <v>27519</v>
      </c>
      <c r="K25" s="2">
        <v>0</v>
      </c>
    </row>
    <row r="26" spans="1:11" x14ac:dyDescent="0.25">
      <c r="A26" s="2">
        <v>2015</v>
      </c>
      <c r="B26" s="2" t="s">
        <v>32</v>
      </c>
      <c r="C26" s="2" t="s">
        <v>6</v>
      </c>
      <c r="D26" s="2" t="s">
        <v>26</v>
      </c>
      <c r="E26" s="2" t="s">
        <v>19</v>
      </c>
      <c r="F26" s="2">
        <v>44843</v>
      </c>
      <c r="G26" s="2">
        <v>93898</v>
      </c>
      <c r="H26" s="2">
        <v>20413</v>
      </c>
      <c r="I26" s="2">
        <v>31171</v>
      </c>
      <c r="J26" s="2">
        <v>9617</v>
      </c>
      <c r="K26" s="2">
        <v>0</v>
      </c>
    </row>
    <row r="27" spans="1:11" x14ac:dyDescent="0.25">
      <c r="A27" s="2">
        <v>2015</v>
      </c>
      <c r="B27" s="2" t="s">
        <v>32</v>
      </c>
      <c r="C27" s="2" t="s">
        <v>6</v>
      </c>
      <c r="D27" s="2" t="s">
        <v>27</v>
      </c>
      <c r="E27" s="2" t="s">
        <v>19</v>
      </c>
      <c r="F27" s="2">
        <v>266853</v>
      </c>
      <c r="G27" s="2">
        <v>507329</v>
      </c>
      <c r="H27" s="2">
        <v>85053</v>
      </c>
      <c r="I27" s="2">
        <v>480974</v>
      </c>
      <c r="J27" s="2">
        <v>23177</v>
      </c>
      <c r="K27" s="2">
        <v>0</v>
      </c>
    </row>
    <row r="28" spans="1:11" x14ac:dyDescent="0.25">
      <c r="A28" s="2">
        <v>2015</v>
      </c>
      <c r="B28" s="2" t="s">
        <v>32</v>
      </c>
      <c r="C28" s="2" t="s">
        <v>6</v>
      </c>
      <c r="D28" s="2" t="s">
        <v>28</v>
      </c>
      <c r="E28" s="2" t="s">
        <v>19</v>
      </c>
      <c r="F28" s="2">
        <v>50748</v>
      </c>
      <c r="G28" s="2">
        <v>85183</v>
      </c>
      <c r="H28" s="2">
        <v>18395</v>
      </c>
      <c r="I28" s="2">
        <v>318068</v>
      </c>
      <c r="J28" s="2">
        <v>3263</v>
      </c>
      <c r="K28" s="2">
        <v>0</v>
      </c>
    </row>
    <row r="29" spans="1:11" x14ac:dyDescent="0.25">
      <c r="A29" s="2">
        <v>2015</v>
      </c>
      <c r="B29" s="2" t="s">
        <v>32</v>
      </c>
      <c r="C29" s="2" t="s">
        <v>6</v>
      </c>
      <c r="D29" s="2" t="s">
        <v>31</v>
      </c>
      <c r="E29" s="2" t="s">
        <v>19</v>
      </c>
      <c r="F29" s="2">
        <v>1026659</v>
      </c>
      <c r="G29" s="2">
        <v>1986462</v>
      </c>
      <c r="H29" s="2">
        <v>344462</v>
      </c>
      <c r="I29" s="2">
        <v>915985</v>
      </c>
      <c r="J29" s="2">
        <v>63219</v>
      </c>
      <c r="K29" s="2">
        <v>0</v>
      </c>
    </row>
    <row r="30" spans="1:11" x14ac:dyDescent="0.25">
      <c r="A30" s="2">
        <v>2015</v>
      </c>
      <c r="B30" s="2" t="s">
        <v>33</v>
      </c>
      <c r="C30" s="2" t="s">
        <v>6</v>
      </c>
      <c r="D30" s="2" t="s">
        <v>24</v>
      </c>
      <c r="E30" s="2" t="s">
        <v>19</v>
      </c>
      <c r="F30" s="2">
        <v>4671497</v>
      </c>
      <c r="G30" s="2">
        <v>8020388</v>
      </c>
      <c r="H30" s="2">
        <v>1168579</v>
      </c>
      <c r="I30" s="2">
        <v>2928641</v>
      </c>
      <c r="J30" s="2">
        <v>748414</v>
      </c>
      <c r="K30" s="2">
        <v>974</v>
      </c>
    </row>
    <row r="31" spans="1:11" x14ac:dyDescent="0.25">
      <c r="A31" s="2">
        <v>2015</v>
      </c>
      <c r="B31" s="2" t="s">
        <v>33</v>
      </c>
      <c r="C31" s="2" t="s">
        <v>6</v>
      </c>
      <c r="D31" s="2" t="s">
        <v>24</v>
      </c>
      <c r="E31" s="2" t="s">
        <v>21</v>
      </c>
      <c r="F31" s="2">
        <v>800601</v>
      </c>
      <c r="G31" s="2">
        <v>1680844</v>
      </c>
      <c r="H31" s="2">
        <v>251629</v>
      </c>
      <c r="I31" s="2">
        <v>1022172</v>
      </c>
      <c r="J31" s="2">
        <v>192719</v>
      </c>
      <c r="K31" s="2">
        <v>0</v>
      </c>
    </row>
    <row r="32" spans="1:11" x14ac:dyDescent="0.25">
      <c r="A32" s="2">
        <v>2015</v>
      </c>
      <c r="B32" s="2" t="s">
        <v>33</v>
      </c>
      <c r="C32" s="2" t="s">
        <v>6</v>
      </c>
      <c r="D32" s="2" t="s">
        <v>25</v>
      </c>
      <c r="E32" s="2" t="s">
        <v>19</v>
      </c>
      <c r="F32" s="2">
        <v>262450</v>
      </c>
      <c r="G32" s="2">
        <v>456153</v>
      </c>
      <c r="H32" s="2">
        <v>53767</v>
      </c>
      <c r="I32" s="2">
        <v>211094</v>
      </c>
      <c r="J32" s="2">
        <v>41735</v>
      </c>
      <c r="K32" s="2">
        <v>869</v>
      </c>
    </row>
    <row r="33" spans="1:11" x14ac:dyDescent="0.25">
      <c r="A33" s="2">
        <v>2015</v>
      </c>
      <c r="B33" s="2" t="s">
        <v>33</v>
      </c>
      <c r="C33" s="2" t="s">
        <v>6</v>
      </c>
      <c r="D33" s="2" t="s">
        <v>25</v>
      </c>
      <c r="E33" s="2" t="s">
        <v>21</v>
      </c>
      <c r="F33" s="2">
        <v>181271</v>
      </c>
      <c r="G33" s="2">
        <v>325020</v>
      </c>
      <c r="H33" s="2">
        <v>97466</v>
      </c>
      <c r="I33" s="2">
        <v>205362</v>
      </c>
      <c r="J33" s="2">
        <v>39324</v>
      </c>
      <c r="K33" s="2">
        <v>0</v>
      </c>
    </row>
    <row r="34" spans="1:11" x14ac:dyDescent="0.25">
      <c r="A34" s="2">
        <v>2015</v>
      </c>
      <c r="B34" s="2" t="s">
        <v>33</v>
      </c>
      <c r="C34" s="2" t="s">
        <v>6</v>
      </c>
      <c r="D34" s="2" t="s">
        <v>26</v>
      </c>
      <c r="E34" s="2" t="s">
        <v>19</v>
      </c>
      <c r="F34" s="2">
        <v>210209</v>
      </c>
      <c r="G34" s="2">
        <v>366030</v>
      </c>
      <c r="H34" s="2">
        <v>71684</v>
      </c>
      <c r="I34" s="2">
        <v>117063</v>
      </c>
      <c r="J34" s="2">
        <v>45676</v>
      </c>
      <c r="K34" s="2">
        <v>105</v>
      </c>
    </row>
    <row r="35" spans="1:11" x14ac:dyDescent="0.25">
      <c r="A35" s="2">
        <v>2015</v>
      </c>
      <c r="B35" s="2" t="s">
        <v>33</v>
      </c>
      <c r="C35" s="2" t="s">
        <v>6</v>
      </c>
      <c r="D35" s="2" t="s">
        <v>26</v>
      </c>
      <c r="E35" s="2" t="s">
        <v>21</v>
      </c>
      <c r="F35" s="2">
        <v>35402</v>
      </c>
      <c r="G35" s="2">
        <v>72891</v>
      </c>
      <c r="H35" s="2">
        <v>38671</v>
      </c>
      <c r="I35" s="2">
        <v>40946</v>
      </c>
      <c r="J35" s="2">
        <v>16734</v>
      </c>
      <c r="K35" s="2">
        <v>0</v>
      </c>
    </row>
    <row r="36" spans="1:11" x14ac:dyDescent="0.25">
      <c r="A36" s="2">
        <v>2015</v>
      </c>
      <c r="B36" s="2" t="s">
        <v>33</v>
      </c>
      <c r="C36" s="2" t="s">
        <v>6</v>
      </c>
      <c r="D36" s="2" t="s">
        <v>27</v>
      </c>
      <c r="E36" s="2" t="s">
        <v>19</v>
      </c>
      <c r="F36" s="2">
        <v>90454</v>
      </c>
      <c r="G36" s="2">
        <v>197932</v>
      </c>
      <c r="H36" s="2">
        <v>27035</v>
      </c>
      <c r="I36" s="2">
        <v>275808</v>
      </c>
      <c r="J36" s="2">
        <v>18868</v>
      </c>
      <c r="K36" s="2">
        <v>0</v>
      </c>
    </row>
    <row r="37" spans="1:11" x14ac:dyDescent="0.25">
      <c r="A37" s="2">
        <v>2015</v>
      </c>
      <c r="B37" s="2" t="s">
        <v>33</v>
      </c>
      <c r="C37" s="2" t="s">
        <v>6</v>
      </c>
      <c r="D37" s="2" t="s">
        <v>31</v>
      </c>
      <c r="E37" s="2" t="s">
        <v>19</v>
      </c>
      <c r="F37" s="2">
        <v>837937</v>
      </c>
      <c r="G37" s="2">
        <v>1543868</v>
      </c>
      <c r="H37" s="2">
        <v>236815</v>
      </c>
      <c r="I37" s="2">
        <v>683708</v>
      </c>
      <c r="J37" s="2">
        <v>168549</v>
      </c>
      <c r="K37" s="2">
        <v>0</v>
      </c>
    </row>
    <row r="38" spans="1:11" x14ac:dyDescent="0.25">
      <c r="A38" s="2">
        <v>2015</v>
      </c>
      <c r="B38" s="2" t="s">
        <v>33</v>
      </c>
      <c r="C38" s="2" t="s">
        <v>6</v>
      </c>
      <c r="D38" s="2" t="s">
        <v>31</v>
      </c>
      <c r="E38" s="2" t="s">
        <v>21</v>
      </c>
      <c r="F38" s="2">
        <v>46846</v>
      </c>
      <c r="G38" s="2">
        <v>96786</v>
      </c>
      <c r="H38" s="2">
        <v>25298</v>
      </c>
      <c r="I38" s="2">
        <v>56854</v>
      </c>
      <c r="J38" s="2">
        <v>19405</v>
      </c>
      <c r="K38" s="2">
        <v>0</v>
      </c>
    </row>
    <row r="39" spans="1:11" x14ac:dyDescent="0.25">
      <c r="A39" s="2">
        <v>2015</v>
      </c>
      <c r="B39" s="2" t="s">
        <v>34</v>
      </c>
      <c r="C39" s="2" t="s">
        <v>3</v>
      </c>
      <c r="D39" s="2" t="s">
        <v>18</v>
      </c>
      <c r="E39" s="2" t="s">
        <v>19</v>
      </c>
      <c r="F39" s="2">
        <v>91473</v>
      </c>
      <c r="G39" s="2">
        <v>10866662</v>
      </c>
      <c r="H39" s="2">
        <v>2673315</v>
      </c>
      <c r="I39" s="2">
        <v>1312137</v>
      </c>
      <c r="J39" s="2">
        <v>681595</v>
      </c>
      <c r="K39" s="2">
        <v>339038</v>
      </c>
    </row>
    <row r="40" spans="1:11" x14ac:dyDescent="0.25">
      <c r="A40" s="2">
        <v>2015</v>
      </c>
      <c r="B40" s="2" t="s">
        <v>34</v>
      </c>
      <c r="C40" s="2" t="s">
        <v>3</v>
      </c>
      <c r="D40" s="2" t="s">
        <v>20</v>
      </c>
      <c r="E40" s="2" t="s">
        <v>19</v>
      </c>
      <c r="F40" s="2">
        <v>17039</v>
      </c>
      <c r="G40" s="2">
        <v>3591740</v>
      </c>
      <c r="H40" s="2">
        <v>746403</v>
      </c>
      <c r="I40" s="2">
        <v>146441</v>
      </c>
      <c r="J40" s="2">
        <v>203359</v>
      </c>
      <c r="K40" s="2">
        <v>60289</v>
      </c>
    </row>
    <row r="41" spans="1:11" x14ac:dyDescent="0.25">
      <c r="A41" s="2">
        <v>2015</v>
      </c>
      <c r="B41" s="2" t="s">
        <v>34</v>
      </c>
      <c r="C41" s="2" t="s">
        <v>3</v>
      </c>
      <c r="D41" s="2" t="s">
        <v>20</v>
      </c>
      <c r="E41" s="2" t="s">
        <v>21</v>
      </c>
      <c r="F41" s="2">
        <v>8996</v>
      </c>
      <c r="G41" s="2">
        <v>269797</v>
      </c>
      <c r="H41" s="2">
        <v>103928</v>
      </c>
      <c r="I41" s="2">
        <v>287013</v>
      </c>
      <c r="J41" s="2">
        <v>43630</v>
      </c>
      <c r="K41" s="2">
        <v>8514</v>
      </c>
    </row>
    <row r="42" spans="1:11" x14ac:dyDescent="0.25">
      <c r="A42" s="2">
        <v>2015</v>
      </c>
      <c r="B42" s="2" t="s">
        <v>34</v>
      </c>
      <c r="C42" s="2" t="s">
        <v>3</v>
      </c>
      <c r="D42" s="2" t="s">
        <v>22</v>
      </c>
      <c r="E42" s="2" t="s">
        <v>19</v>
      </c>
      <c r="F42" s="2">
        <v>12558</v>
      </c>
      <c r="G42" s="2">
        <v>553554</v>
      </c>
      <c r="H42" s="2">
        <v>157259</v>
      </c>
      <c r="I42" s="2">
        <v>31865</v>
      </c>
      <c r="J42" s="2">
        <v>34800</v>
      </c>
      <c r="K42" s="2">
        <v>10634</v>
      </c>
    </row>
    <row r="43" spans="1:11" x14ac:dyDescent="0.25">
      <c r="A43" s="2">
        <v>2015</v>
      </c>
      <c r="B43" s="2" t="s">
        <v>34</v>
      </c>
      <c r="C43" s="2" t="s">
        <v>3</v>
      </c>
      <c r="D43" s="2" t="s">
        <v>23</v>
      </c>
      <c r="E43" s="2" t="s">
        <v>19</v>
      </c>
      <c r="F43" s="2">
        <v>364630</v>
      </c>
      <c r="G43" s="2">
        <v>225124</v>
      </c>
      <c r="H43" s="2">
        <v>99224</v>
      </c>
      <c r="I43" s="2">
        <v>2088</v>
      </c>
      <c r="J43" s="2">
        <v>18873</v>
      </c>
      <c r="K43" s="2">
        <v>12222</v>
      </c>
    </row>
    <row r="44" spans="1:11" x14ac:dyDescent="0.25">
      <c r="A44" s="2">
        <v>2015</v>
      </c>
      <c r="B44" s="2" t="s">
        <v>34</v>
      </c>
      <c r="C44" s="2" t="s">
        <v>3</v>
      </c>
      <c r="D44" s="2" t="s">
        <v>24</v>
      </c>
      <c r="E44" s="2" t="s">
        <v>19</v>
      </c>
      <c r="F44" s="2">
        <v>3476044</v>
      </c>
      <c r="G44" s="2">
        <v>14442933</v>
      </c>
      <c r="H44" s="2">
        <v>3773106</v>
      </c>
      <c r="I44" s="2">
        <v>5794540</v>
      </c>
      <c r="J44" s="2">
        <v>1912879</v>
      </c>
      <c r="K44" s="2">
        <v>105174</v>
      </c>
    </row>
    <row r="45" spans="1:11" x14ac:dyDescent="0.25">
      <c r="A45" s="2">
        <v>2015</v>
      </c>
      <c r="B45" s="2" t="s">
        <v>34</v>
      </c>
      <c r="C45" s="2" t="s">
        <v>3</v>
      </c>
      <c r="D45" s="2" t="s">
        <v>24</v>
      </c>
      <c r="E45" s="2" t="s">
        <v>21</v>
      </c>
      <c r="F45" s="2">
        <v>271046</v>
      </c>
      <c r="G45" s="2">
        <v>1115550</v>
      </c>
      <c r="H45" s="2">
        <v>385052</v>
      </c>
      <c r="I45" s="2">
        <v>889063</v>
      </c>
      <c r="J45" s="2">
        <v>164367</v>
      </c>
      <c r="K45" s="2">
        <v>8487</v>
      </c>
    </row>
    <row r="46" spans="1:11" x14ac:dyDescent="0.25">
      <c r="A46" s="2">
        <v>2015</v>
      </c>
      <c r="B46" s="2" t="s">
        <v>34</v>
      </c>
      <c r="C46" s="2" t="s">
        <v>3</v>
      </c>
      <c r="D46" s="2" t="s">
        <v>25</v>
      </c>
      <c r="E46" s="2" t="s">
        <v>19</v>
      </c>
      <c r="F46" s="2">
        <v>539797</v>
      </c>
      <c r="G46" s="2">
        <v>2695300</v>
      </c>
      <c r="H46" s="2">
        <v>901579</v>
      </c>
      <c r="I46" s="2">
        <v>1594065</v>
      </c>
      <c r="J46" s="2">
        <v>403964</v>
      </c>
      <c r="K46" s="2">
        <v>21739</v>
      </c>
    </row>
    <row r="47" spans="1:11" x14ac:dyDescent="0.25">
      <c r="A47" s="2">
        <v>2015</v>
      </c>
      <c r="B47" s="2" t="s">
        <v>34</v>
      </c>
      <c r="C47" s="2" t="s">
        <v>3</v>
      </c>
      <c r="D47" s="2" t="s">
        <v>25</v>
      </c>
      <c r="E47" s="2" t="s">
        <v>21</v>
      </c>
      <c r="F47" s="2">
        <v>107085</v>
      </c>
      <c r="G47" s="2">
        <v>534578</v>
      </c>
      <c r="H47" s="2">
        <v>338110</v>
      </c>
      <c r="I47" s="2">
        <v>465214</v>
      </c>
      <c r="J47" s="2">
        <v>106457</v>
      </c>
      <c r="K47" s="2">
        <v>3984</v>
      </c>
    </row>
    <row r="48" spans="1:11" x14ac:dyDescent="0.25">
      <c r="A48" s="2">
        <v>2015</v>
      </c>
      <c r="B48" s="2" t="s">
        <v>34</v>
      </c>
      <c r="C48" s="2" t="s">
        <v>3</v>
      </c>
      <c r="D48" s="2" t="s">
        <v>26</v>
      </c>
      <c r="E48" s="2" t="s">
        <v>19</v>
      </c>
      <c r="F48" s="2">
        <v>342760</v>
      </c>
      <c r="G48" s="2">
        <v>1213595</v>
      </c>
      <c r="H48" s="2">
        <v>539507</v>
      </c>
      <c r="I48" s="2">
        <v>580007</v>
      </c>
      <c r="J48" s="2">
        <v>146047</v>
      </c>
      <c r="K48" s="2">
        <v>10161</v>
      </c>
    </row>
    <row r="49" spans="1:11" x14ac:dyDescent="0.25">
      <c r="A49" s="2">
        <v>2015</v>
      </c>
      <c r="B49" s="2" t="s">
        <v>34</v>
      </c>
      <c r="C49" s="2" t="s">
        <v>3</v>
      </c>
      <c r="D49" s="2" t="s">
        <v>26</v>
      </c>
      <c r="E49" s="2" t="s">
        <v>21</v>
      </c>
      <c r="F49" s="2">
        <v>40778</v>
      </c>
      <c r="G49" s="2">
        <v>209777</v>
      </c>
      <c r="H49" s="2">
        <v>114485</v>
      </c>
      <c r="I49" s="2">
        <v>139900</v>
      </c>
      <c r="J49" s="2">
        <v>25929</v>
      </c>
      <c r="K49" s="2">
        <v>4363</v>
      </c>
    </row>
    <row r="50" spans="1:11" x14ac:dyDescent="0.25">
      <c r="A50" s="2">
        <v>2015</v>
      </c>
      <c r="B50" s="2" t="s">
        <v>34</v>
      </c>
      <c r="C50" s="2" t="s">
        <v>3</v>
      </c>
      <c r="D50" s="2" t="s">
        <v>27</v>
      </c>
      <c r="E50" s="2" t="s">
        <v>19</v>
      </c>
      <c r="F50" s="2">
        <v>142471</v>
      </c>
      <c r="G50" s="2">
        <v>620927</v>
      </c>
      <c r="H50" s="2">
        <v>158043</v>
      </c>
      <c r="I50" s="2">
        <v>561691</v>
      </c>
      <c r="J50" s="2">
        <v>86655</v>
      </c>
      <c r="K50" s="2">
        <v>7219</v>
      </c>
    </row>
    <row r="51" spans="1:11" x14ac:dyDescent="0.25">
      <c r="A51" s="2">
        <v>2015</v>
      </c>
      <c r="B51" s="2" t="s">
        <v>34</v>
      </c>
      <c r="C51" s="2" t="s">
        <v>3</v>
      </c>
      <c r="D51" s="2" t="s">
        <v>28</v>
      </c>
      <c r="E51" s="2" t="s">
        <v>19</v>
      </c>
      <c r="F51" s="2">
        <v>53889</v>
      </c>
      <c r="G51" s="2">
        <v>282441</v>
      </c>
      <c r="H51" s="2">
        <v>66815</v>
      </c>
      <c r="I51" s="2">
        <v>348659</v>
      </c>
      <c r="J51" s="2">
        <v>43614</v>
      </c>
      <c r="K51" s="2">
        <v>1863</v>
      </c>
    </row>
    <row r="52" spans="1:11" x14ac:dyDescent="0.25">
      <c r="A52" s="2">
        <v>2015</v>
      </c>
      <c r="B52" s="2" t="s">
        <v>34</v>
      </c>
      <c r="C52" s="2" t="s">
        <v>3</v>
      </c>
      <c r="D52" s="2" t="s">
        <v>29</v>
      </c>
      <c r="E52" s="2" t="s">
        <v>19</v>
      </c>
      <c r="F52" s="2">
        <v>811899</v>
      </c>
      <c r="G52" s="2">
        <v>17608861</v>
      </c>
      <c r="H52" s="2">
        <v>4281849</v>
      </c>
      <c r="I52" s="2">
        <v>4499573</v>
      </c>
      <c r="J52" s="2">
        <v>1899086</v>
      </c>
      <c r="K52" s="2">
        <v>304889</v>
      </c>
    </row>
    <row r="53" spans="1:11" x14ac:dyDescent="0.25">
      <c r="A53" s="2">
        <v>2015</v>
      </c>
      <c r="B53" s="2" t="s">
        <v>34</v>
      </c>
      <c r="C53" s="2" t="s">
        <v>3</v>
      </c>
      <c r="D53" s="2" t="s">
        <v>29</v>
      </c>
      <c r="E53" s="2" t="s">
        <v>21</v>
      </c>
      <c r="F53" s="2">
        <v>13440</v>
      </c>
      <c r="G53" s="2">
        <v>439075</v>
      </c>
      <c r="H53" s="2">
        <v>129034</v>
      </c>
      <c r="I53" s="2">
        <v>491990</v>
      </c>
      <c r="J53" s="2">
        <v>68723</v>
      </c>
      <c r="K53" s="2">
        <v>4776</v>
      </c>
    </row>
    <row r="54" spans="1:11" x14ac:dyDescent="0.25">
      <c r="A54" s="2">
        <v>2015</v>
      </c>
      <c r="B54" s="2" t="s">
        <v>34</v>
      </c>
      <c r="C54" s="2" t="s">
        <v>3</v>
      </c>
      <c r="D54" s="2" t="s">
        <v>30</v>
      </c>
      <c r="E54" s="2" t="s">
        <v>19</v>
      </c>
      <c r="F54" s="2">
        <v>317138</v>
      </c>
      <c r="G54" s="2">
        <v>4308290</v>
      </c>
      <c r="H54" s="2">
        <v>1440186</v>
      </c>
      <c r="I54" s="2">
        <v>1747593</v>
      </c>
      <c r="J54" s="2">
        <v>497112</v>
      </c>
      <c r="K54" s="2">
        <v>82003</v>
      </c>
    </row>
    <row r="55" spans="1:11" x14ac:dyDescent="0.25">
      <c r="A55" s="2">
        <v>2015</v>
      </c>
      <c r="B55" s="2" t="s">
        <v>34</v>
      </c>
      <c r="C55" s="2" t="s">
        <v>3</v>
      </c>
      <c r="D55" s="2" t="s">
        <v>30</v>
      </c>
      <c r="E55" s="2" t="s">
        <v>21</v>
      </c>
      <c r="F55" s="2">
        <v>90302</v>
      </c>
      <c r="G55" s="2">
        <v>586291</v>
      </c>
      <c r="H55" s="2">
        <v>221170</v>
      </c>
      <c r="I55" s="2">
        <v>619290</v>
      </c>
      <c r="J55" s="2">
        <v>96075</v>
      </c>
      <c r="K55" s="2">
        <v>12671</v>
      </c>
    </row>
    <row r="56" spans="1:11" x14ac:dyDescent="0.25">
      <c r="A56" s="2">
        <v>2015</v>
      </c>
      <c r="B56" s="2" t="s">
        <v>34</v>
      </c>
      <c r="C56" s="2" t="s">
        <v>3</v>
      </c>
      <c r="D56" s="2" t="s">
        <v>31</v>
      </c>
      <c r="E56" s="2" t="s">
        <v>19</v>
      </c>
      <c r="F56" s="2">
        <v>3432799</v>
      </c>
      <c r="G56" s="2">
        <v>38981734</v>
      </c>
      <c r="H56" s="2">
        <v>10874939</v>
      </c>
      <c r="I56" s="2">
        <v>17595482</v>
      </c>
      <c r="J56" s="2">
        <v>4348944</v>
      </c>
      <c r="K56" s="2">
        <v>655654</v>
      </c>
    </row>
    <row r="57" spans="1:11" x14ac:dyDescent="0.25">
      <c r="A57" s="2">
        <v>2015</v>
      </c>
      <c r="B57" s="2" t="s">
        <v>34</v>
      </c>
      <c r="C57" s="2" t="s">
        <v>3</v>
      </c>
      <c r="D57" s="2" t="s">
        <v>31</v>
      </c>
      <c r="E57" s="2" t="s">
        <v>21</v>
      </c>
      <c r="F57" s="2">
        <v>197736</v>
      </c>
      <c r="G57" s="2">
        <v>2082074</v>
      </c>
      <c r="H57" s="2">
        <v>911683</v>
      </c>
      <c r="I57" s="2">
        <v>2442259</v>
      </c>
      <c r="J57" s="2">
        <v>324269</v>
      </c>
      <c r="K57" s="2">
        <v>70841</v>
      </c>
    </row>
    <row r="58" spans="1:11" x14ac:dyDescent="0.25">
      <c r="A58" s="2">
        <v>2015</v>
      </c>
      <c r="B58" s="2" t="s">
        <v>34</v>
      </c>
      <c r="C58" s="2" t="s">
        <v>6</v>
      </c>
      <c r="D58" s="2" t="s">
        <v>24</v>
      </c>
      <c r="E58" s="2" t="s">
        <v>19</v>
      </c>
      <c r="F58" s="2">
        <v>44088468</v>
      </c>
      <c r="G58" s="2">
        <v>66133325</v>
      </c>
      <c r="H58" s="2">
        <v>17166305</v>
      </c>
      <c r="I58" s="2">
        <v>21548279</v>
      </c>
      <c r="J58" s="2">
        <v>8990701</v>
      </c>
      <c r="K58" s="2">
        <v>170509</v>
      </c>
    </row>
    <row r="59" spans="1:11" x14ac:dyDescent="0.25">
      <c r="A59" s="2">
        <v>2015</v>
      </c>
      <c r="B59" s="2" t="s">
        <v>34</v>
      </c>
      <c r="C59" s="2" t="s">
        <v>6</v>
      </c>
      <c r="D59" s="2" t="s">
        <v>24</v>
      </c>
      <c r="E59" s="2" t="s">
        <v>21</v>
      </c>
      <c r="F59" s="2">
        <v>7693356</v>
      </c>
      <c r="G59" s="2">
        <v>10572016</v>
      </c>
      <c r="H59" s="2">
        <v>3810117</v>
      </c>
      <c r="I59" s="2">
        <v>5981198</v>
      </c>
      <c r="J59" s="2">
        <v>1690686</v>
      </c>
      <c r="K59" s="2">
        <v>24985</v>
      </c>
    </row>
    <row r="60" spans="1:11" x14ac:dyDescent="0.25">
      <c r="A60" s="2">
        <v>2015</v>
      </c>
      <c r="B60" s="2" t="s">
        <v>34</v>
      </c>
      <c r="C60" s="2" t="s">
        <v>6</v>
      </c>
      <c r="D60" s="2" t="s">
        <v>25</v>
      </c>
      <c r="E60" s="2" t="s">
        <v>19</v>
      </c>
      <c r="F60" s="2">
        <v>3401353</v>
      </c>
      <c r="G60" s="2">
        <v>5924676</v>
      </c>
      <c r="H60" s="2">
        <v>1935689</v>
      </c>
      <c r="I60" s="2">
        <v>2557280</v>
      </c>
      <c r="J60" s="2">
        <v>788196</v>
      </c>
      <c r="K60" s="2">
        <v>19357</v>
      </c>
    </row>
    <row r="61" spans="1:11" x14ac:dyDescent="0.25">
      <c r="A61" s="2">
        <v>2015</v>
      </c>
      <c r="B61" s="2" t="s">
        <v>34</v>
      </c>
      <c r="C61" s="2" t="s">
        <v>6</v>
      </c>
      <c r="D61" s="2" t="s">
        <v>25</v>
      </c>
      <c r="E61" s="2" t="s">
        <v>21</v>
      </c>
      <c r="F61" s="2">
        <v>1708061</v>
      </c>
      <c r="G61" s="2">
        <v>2503604</v>
      </c>
      <c r="H61" s="2">
        <v>1298402</v>
      </c>
      <c r="I61" s="2">
        <v>1551835</v>
      </c>
      <c r="J61" s="2">
        <v>467382</v>
      </c>
      <c r="K61" s="2">
        <v>5834</v>
      </c>
    </row>
    <row r="62" spans="1:11" x14ac:dyDescent="0.25">
      <c r="A62" s="2">
        <v>2015</v>
      </c>
      <c r="B62" s="2" t="s">
        <v>34</v>
      </c>
      <c r="C62" s="2" t="s">
        <v>6</v>
      </c>
      <c r="D62" s="2" t="s">
        <v>26</v>
      </c>
      <c r="E62" s="2" t="s">
        <v>19</v>
      </c>
      <c r="F62" s="2">
        <v>1828445</v>
      </c>
      <c r="G62" s="2">
        <v>2886753</v>
      </c>
      <c r="H62" s="2">
        <v>994295</v>
      </c>
      <c r="I62" s="2">
        <v>923216</v>
      </c>
      <c r="J62" s="2">
        <v>401628</v>
      </c>
      <c r="K62" s="2">
        <v>4978</v>
      </c>
    </row>
    <row r="63" spans="1:11" x14ac:dyDescent="0.25">
      <c r="A63" s="2">
        <v>2015</v>
      </c>
      <c r="B63" s="2" t="s">
        <v>34</v>
      </c>
      <c r="C63" s="2" t="s">
        <v>6</v>
      </c>
      <c r="D63" s="2" t="s">
        <v>26</v>
      </c>
      <c r="E63" s="2" t="s">
        <v>21</v>
      </c>
      <c r="F63" s="2">
        <v>490132</v>
      </c>
      <c r="G63" s="2">
        <v>708031</v>
      </c>
      <c r="H63" s="2">
        <v>396800</v>
      </c>
      <c r="I63" s="2">
        <v>400301</v>
      </c>
      <c r="J63" s="2">
        <v>165779</v>
      </c>
      <c r="K63" s="2">
        <v>356</v>
      </c>
    </row>
    <row r="64" spans="1:11" x14ac:dyDescent="0.25">
      <c r="A64" s="2">
        <v>2015</v>
      </c>
      <c r="B64" s="2" t="s">
        <v>34</v>
      </c>
      <c r="C64" s="2" t="s">
        <v>6</v>
      </c>
      <c r="D64" s="2" t="s">
        <v>27</v>
      </c>
      <c r="E64" s="2" t="s">
        <v>19</v>
      </c>
      <c r="F64" s="2">
        <v>417758</v>
      </c>
      <c r="G64" s="2">
        <v>959419</v>
      </c>
      <c r="H64" s="2">
        <v>202101</v>
      </c>
      <c r="I64" s="2">
        <v>789002</v>
      </c>
      <c r="J64" s="2">
        <v>160255</v>
      </c>
      <c r="K64" s="2">
        <v>4751</v>
      </c>
    </row>
    <row r="65" spans="1:11" x14ac:dyDescent="0.25">
      <c r="A65" s="2">
        <v>2015</v>
      </c>
      <c r="B65" s="2" t="s">
        <v>34</v>
      </c>
      <c r="C65" s="2" t="s">
        <v>6</v>
      </c>
      <c r="D65" s="2" t="s">
        <v>28</v>
      </c>
      <c r="E65" s="2" t="s">
        <v>19</v>
      </c>
      <c r="F65" s="2">
        <v>93578</v>
      </c>
      <c r="G65" s="2">
        <v>259480</v>
      </c>
      <c r="H65" s="2">
        <v>44314</v>
      </c>
      <c r="I65" s="2">
        <v>383369</v>
      </c>
      <c r="J65" s="2">
        <v>26323</v>
      </c>
      <c r="K65" s="2">
        <v>254</v>
      </c>
    </row>
    <row r="66" spans="1:11" x14ac:dyDescent="0.25">
      <c r="A66" s="2">
        <v>2015</v>
      </c>
      <c r="B66" s="2" t="s">
        <v>34</v>
      </c>
      <c r="C66" s="2" t="s">
        <v>6</v>
      </c>
      <c r="D66" s="2" t="s">
        <v>28</v>
      </c>
      <c r="E66" s="2" t="s">
        <v>21</v>
      </c>
      <c r="F66" s="2">
        <v>71711</v>
      </c>
      <c r="G66" s="2">
        <v>154618</v>
      </c>
      <c r="H66" s="2">
        <v>30818</v>
      </c>
      <c r="I66" s="2">
        <v>201330</v>
      </c>
      <c r="J66" s="2">
        <v>25294</v>
      </c>
      <c r="K66" s="2">
        <v>511</v>
      </c>
    </row>
    <row r="67" spans="1:11" x14ac:dyDescent="0.25">
      <c r="A67" s="2">
        <v>2015</v>
      </c>
      <c r="B67" s="2" t="s">
        <v>34</v>
      </c>
      <c r="C67" s="2" t="s">
        <v>6</v>
      </c>
      <c r="D67" s="2" t="s">
        <v>29</v>
      </c>
      <c r="E67" s="2" t="s">
        <v>19</v>
      </c>
      <c r="F67" s="2">
        <v>268101</v>
      </c>
      <c r="G67" s="2">
        <v>694017</v>
      </c>
      <c r="H67" s="2">
        <v>88531</v>
      </c>
      <c r="I67" s="2">
        <v>174470</v>
      </c>
      <c r="J67" s="2">
        <v>23982</v>
      </c>
      <c r="K67" s="2">
        <v>10014</v>
      </c>
    </row>
    <row r="68" spans="1:11" x14ac:dyDescent="0.25">
      <c r="A68" s="2">
        <v>2015</v>
      </c>
      <c r="B68" s="2" t="s">
        <v>34</v>
      </c>
      <c r="C68" s="2" t="s">
        <v>6</v>
      </c>
      <c r="D68" s="2" t="s">
        <v>30</v>
      </c>
      <c r="E68" s="2" t="s">
        <v>19</v>
      </c>
      <c r="F68" s="2">
        <v>195794</v>
      </c>
      <c r="G68" s="2">
        <v>350255</v>
      </c>
      <c r="H68" s="2">
        <v>60450</v>
      </c>
      <c r="I68" s="2">
        <v>130364</v>
      </c>
      <c r="J68" s="2">
        <v>16932</v>
      </c>
      <c r="K68" s="2">
        <v>840</v>
      </c>
    </row>
    <row r="69" spans="1:11" x14ac:dyDescent="0.25">
      <c r="A69" s="2">
        <v>2015</v>
      </c>
      <c r="B69" s="2" t="s">
        <v>34</v>
      </c>
      <c r="C69" s="2" t="s">
        <v>6</v>
      </c>
      <c r="D69" s="2" t="s">
        <v>31</v>
      </c>
      <c r="E69" s="2" t="s">
        <v>19</v>
      </c>
      <c r="F69" s="2">
        <v>6732124</v>
      </c>
      <c r="G69" s="2">
        <v>14448996</v>
      </c>
      <c r="H69" s="2">
        <v>3313752</v>
      </c>
      <c r="I69" s="2">
        <v>5478793</v>
      </c>
      <c r="J69" s="2">
        <v>1845070</v>
      </c>
      <c r="K69" s="2">
        <v>88194</v>
      </c>
    </row>
    <row r="70" spans="1:11" x14ac:dyDescent="0.25">
      <c r="A70" s="2">
        <v>2015</v>
      </c>
      <c r="B70" s="2" t="s">
        <v>34</v>
      </c>
      <c r="C70" s="2" t="s">
        <v>6</v>
      </c>
      <c r="D70" s="2" t="s">
        <v>31</v>
      </c>
      <c r="E70" s="2" t="s">
        <v>21</v>
      </c>
      <c r="F70" s="2">
        <v>1392187</v>
      </c>
      <c r="G70" s="2">
        <v>2351597</v>
      </c>
      <c r="H70" s="2">
        <v>980369</v>
      </c>
      <c r="I70" s="2">
        <v>1602873</v>
      </c>
      <c r="J70" s="2">
        <v>408824</v>
      </c>
      <c r="K70" s="2">
        <v>7604</v>
      </c>
    </row>
    <row r="71" spans="1:11" x14ac:dyDescent="0.25">
      <c r="A71" s="2">
        <v>2015</v>
      </c>
      <c r="B71" s="2" t="s">
        <v>35</v>
      </c>
      <c r="C71" s="2" t="s">
        <v>3</v>
      </c>
      <c r="D71" s="2" t="s">
        <v>18</v>
      </c>
      <c r="E71" s="2" t="s">
        <v>19</v>
      </c>
      <c r="F71" s="2">
        <v>13981</v>
      </c>
      <c r="G71" s="2">
        <v>1202376</v>
      </c>
      <c r="H71" s="2">
        <v>275244</v>
      </c>
      <c r="I71" s="2">
        <v>130657</v>
      </c>
      <c r="J71" s="2">
        <v>154190</v>
      </c>
      <c r="K71" s="2">
        <v>7844</v>
      </c>
    </row>
    <row r="72" spans="1:11" x14ac:dyDescent="0.25">
      <c r="A72" s="2">
        <v>2015</v>
      </c>
      <c r="B72" s="2" t="s">
        <v>35</v>
      </c>
      <c r="C72" s="2" t="s">
        <v>3</v>
      </c>
      <c r="D72" s="2" t="s">
        <v>20</v>
      </c>
      <c r="E72" s="2" t="s">
        <v>19</v>
      </c>
      <c r="F72" s="2">
        <v>0</v>
      </c>
      <c r="G72" s="2">
        <v>135409</v>
      </c>
      <c r="H72" s="2">
        <v>35305</v>
      </c>
      <c r="I72" s="2">
        <v>14851</v>
      </c>
      <c r="J72" s="2">
        <v>12840</v>
      </c>
      <c r="K72" s="2">
        <v>548</v>
      </c>
    </row>
    <row r="73" spans="1:11" x14ac:dyDescent="0.25">
      <c r="A73" s="2">
        <v>2015</v>
      </c>
      <c r="B73" s="2" t="s">
        <v>35</v>
      </c>
      <c r="C73" s="2" t="s">
        <v>3</v>
      </c>
      <c r="D73" s="2" t="s">
        <v>22</v>
      </c>
      <c r="E73" s="2" t="s">
        <v>19</v>
      </c>
      <c r="F73" s="2">
        <v>65425</v>
      </c>
      <c r="G73" s="2">
        <v>503154</v>
      </c>
      <c r="H73" s="2">
        <v>172631</v>
      </c>
      <c r="I73" s="2">
        <v>75950</v>
      </c>
      <c r="J73" s="2">
        <v>13596</v>
      </c>
      <c r="K73" s="2">
        <v>25384</v>
      </c>
    </row>
    <row r="74" spans="1:11" x14ac:dyDescent="0.25">
      <c r="A74" s="2">
        <v>2015</v>
      </c>
      <c r="B74" s="2" t="s">
        <v>35</v>
      </c>
      <c r="C74" s="2" t="s">
        <v>3</v>
      </c>
      <c r="D74" s="2" t="s">
        <v>23</v>
      </c>
      <c r="E74" s="2" t="s">
        <v>19</v>
      </c>
      <c r="F74" s="2">
        <v>49370</v>
      </c>
      <c r="G74" s="2">
        <v>118424</v>
      </c>
      <c r="H74" s="2">
        <v>60803</v>
      </c>
      <c r="I74" s="2">
        <v>4630</v>
      </c>
      <c r="J74" s="2">
        <v>2840</v>
      </c>
      <c r="K74" s="2">
        <v>7113</v>
      </c>
    </row>
    <row r="75" spans="1:11" x14ac:dyDescent="0.25">
      <c r="A75" s="2">
        <v>2015</v>
      </c>
      <c r="B75" s="2" t="s">
        <v>35</v>
      </c>
      <c r="C75" s="2" t="s">
        <v>3</v>
      </c>
      <c r="D75" s="2" t="s">
        <v>24</v>
      </c>
      <c r="E75" s="2" t="s">
        <v>19</v>
      </c>
      <c r="F75" s="2">
        <v>879832</v>
      </c>
      <c r="G75" s="2">
        <v>3845985</v>
      </c>
      <c r="H75" s="2">
        <v>1441299</v>
      </c>
      <c r="I75" s="2">
        <v>1224096</v>
      </c>
      <c r="J75" s="2">
        <v>176799</v>
      </c>
      <c r="K75" s="2">
        <v>32955</v>
      </c>
    </row>
    <row r="76" spans="1:11" x14ac:dyDescent="0.25">
      <c r="A76" s="2">
        <v>2015</v>
      </c>
      <c r="B76" s="2" t="s">
        <v>35</v>
      </c>
      <c r="C76" s="2" t="s">
        <v>3</v>
      </c>
      <c r="D76" s="2" t="s">
        <v>24</v>
      </c>
      <c r="E76" s="2" t="s">
        <v>21</v>
      </c>
      <c r="F76" s="2">
        <v>93020</v>
      </c>
      <c r="G76" s="2">
        <v>403573</v>
      </c>
      <c r="H76" s="2">
        <v>229637</v>
      </c>
      <c r="I76" s="2">
        <v>316079</v>
      </c>
      <c r="J76" s="2">
        <v>30207</v>
      </c>
      <c r="K76" s="2">
        <v>6502</v>
      </c>
    </row>
    <row r="77" spans="1:11" x14ac:dyDescent="0.25">
      <c r="A77" s="2">
        <v>2015</v>
      </c>
      <c r="B77" s="2" t="s">
        <v>35</v>
      </c>
      <c r="C77" s="2" t="s">
        <v>3</v>
      </c>
      <c r="D77" s="2" t="s">
        <v>25</v>
      </c>
      <c r="E77" s="2" t="s">
        <v>19</v>
      </c>
      <c r="F77" s="2">
        <v>279585</v>
      </c>
      <c r="G77" s="2">
        <v>1575238</v>
      </c>
      <c r="H77" s="2">
        <v>678792</v>
      </c>
      <c r="I77" s="2">
        <v>718497</v>
      </c>
      <c r="J77" s="2">
        <v>72247</v>
      </c>
      <c r="K77" s="2">
        <v>7919</v>
      </c>
    </row>
    <row r="78" spans="1:11" x14ac:dyDescent="0.25">
      <c r="A78" s="2">
        <v>2015</v>
      </c>
      <c r="B78" s="2" t="s">
        <v>35</v>
      </c>
      <c r="C78" s="2" t="s">
        <v>3</v>
      </c>
      <c r="D78" s="2" t="s">
        <v>25</v>
      </c>
      <c r="E78" s="2" t="s">
        <v>21</v>
      </c>
      <c r="F78" s="2">
        <v>86750</v>
      </c>
      <c r="G78" s="2">
        <v>476209</v>
      </c>
      <c r="H78" s="2">
        <v>475049</v>
      </c>
      <c r="I78" s="2">
        <v>385157</v>
      </c>
      <c r="J78" s="2">
        <v>24945</v>
      </c>
      <c r="K78" s="2">
        <v>6851</v>
      </c>
    </row>
    <row r="79" spans="1:11" x14ac:dyDescent="0.25">
      <c r="A79" s="2">
        <v>2015</v>
      </c>
      <c r="B79" s="2" t="s">
        <v>35</v>
      </c>
      <c r="C79" s="2" t="s">
        <v>3</v>
      </c>
      <c r="D79" s="2" t="s">
        <v>26</v>
      </c>
      <c r="E79" s="2" t="s">
        <v>19</v>
      </c>
      <c r="F79" s="2">
        <v>127467</v>
      </c>
      <c r="G79" s="2">
        <v>440492</v>
      </c>
      <c r="H79" s="2">
        <v>299794</v>
      </c>
      <c r="I79" s="2">
        <v>121973</v>
      </c>
      <c r="J79" s="2">
        <v>6241</v>
      </c>
      <c r="K79" s="2">
        <v>566</v>
      </c>
    </row>
    <row r="80" spans="1:11" x14ac:dyDescent="0.25">
      <c r="A80" s="2">
        <v>2015</v>
      </c>
      <c r="B80" s="2" t="s">
        <v>35</v>
      </c>
      <c r="C80" s="2" t="s">
        <v>3</v>
      </c>
      <c r="D80" s="2" t="s">
        <v>26</v>
      </c>
      <c r="E80" s="2" t="s">
        <v>21</v>
      </c>
      <c r="F80" s="2">
        <v>29857</v>
      </c>
      <c r="G80" s="2">
        <v>150954</v>
      </c>
      <c r="H80" s="2">
        <v>167826</v>
      </c>
      <c r="I80" s="2">
        <v>109876</v>
      </c>
      <c r="J80" s="2">
        <v>11432</v>
      </c>
      <c r="K80" s="2">
        <v>0</v>
      </c>
    </row>
    <row r="81" spans="1:11" x14ac:dyDescent="0.25">
      <c r="A81" s="2">
        <v>2015</v>
      </c>
      <c r="B81" s="2" t="s">
        <v>35</v>
      </c>
      <c r="C81" s="2" t="s">
        <v>3</v>
      </c>
      <c r="D81" s="2" t="s">
        <v>29</v>
      </c>
      <c r="E81" s="2" t="s">
        <v>19</v>
      </c>
      <c r="F81" s="2">
        <v>151706</v>
      </c>
      <c r="G81" s="2">
        <v>1980460</v>
      </c>
      <c r="H81" s="2">
        <v>570989</v>
      </c>
      <c r="I81" s="2">
        <v>551737</v>
      </c>
      <c r="J81" s="2">
        <v>155989</v>
      </c>
      <c r="K81" s="2">
        <v>31869</v>
      </c>
    </row>
    <row r="82" spans="1:11" x14ac:dyDescent="0.25">
      <c r="A82" s="2">
        <v>2015</v>
      </c>
      <c r="B82" s="2" t="s">
        <v>35</v>
      </c>
      <c r="C82" s="2" t="s">
        <v>3</v>
      </c>
      <c r="D82" s="2" t="s">
        <v>30</v>
      </c>
      <c r="E82" s="2" t="s">
        <v>19</v>
      </c>
      <c r="F82" s="2">
        <v>102301</v>
      </c>
      <c r="G82" s="2">
        <v>772063</v>
      </c>
      <c r="H82" s="2">
        <v>391025</v>
      </c>
      <c r="I82" s="2">
        <v>318786</v>
      </c>
      <c r="J82" s="2">
        <v>55366</v>
      </c>
      <c r="K82" s="2">
        <v>17364</v>
      </c>
    </row>
    <row r="83" spans="1:11" x14ac:dyDescent="0.25">
      <c r="A83" s="2">
        <v>2015</v>
      </c>
      <c r="B83" s="2" t="s">
        <v>35</v>
      </c>
      <c r="C83" s="2" t="s">
        <v>3</v>
      </c>
      <c r="D83" s="2" t="s">
        <v>31</v>
      </c>
      <c r="E83" s="2" t="s">
        <v>19</v>
      </c>
      <c r="F83" s="2">
        <v>821548</v>
      </c>
      <c r="G83" s="2">
        <v>5694864</v>
      </c>
      <c r="H83" s="2">
        <v>2464834</v>
      </c>
      <c r="I83" s="2">
        <v>1824882</v>
      </c>
      <c r="J83" s="2">
        <v>409971</v>
      </c>
      <c r="K83" s="2">
        <v>81861</v>
      </c>
    </row>
    <row r="84" spans="1:11" x14ac:dyDescent="0.25">
      <c r="A84" s="2">
        <v>2015</v>
      </c>
      <c r="B84" s="2" t="s">
        <v>35</v>
      </c>
      <c r="C84" s="2" t="s">
        <v>3</v>
      </c>
      <c r="D84" s="2" t="s">
        <v>31</v>
      </c>
      <c r="E84" s="2" t="s">
        <v>21</v>
      </c>
      <c r="F84" s="2">
        <v>47909</v>
      </c>
      <c r="G84" s="2">
        <v>241409</v>
      </c>
      <c r="H84" s="2">
        <v>216154</v>
      </c>
      <c r="I84" s="2">
        <v>192096</v>
      </c>
      <c r="J84" s="2">
        <v>18832</v>
      </c>
      <c r="K84" s="2">
        <v>10196</v>
      </c>
    </row>
    <row r="85" spans="1:11" x14ac:dyDescent="0.25">
      <c r="A85" s="2">
        <v>2015</v>
      </c>
      <c r="B85" s="2" t="s">
        <v>35</v>
      </c>
      <c r="C85" s="2" t="s">
        <v>6</v>
      </c>
      <c r="D85" s="2" t="s">
        <v>24</v>
      </c>
      <c r="E85" s="2" t="s">
        <v>19</v>
      </c>
      <c r="F85" s="2">
        <v>775685</v>
      </c>
      <c r="G85" s="2">
        <v>1941250</v>
      </c>
      <c r="H85" s="2">
        <v>576276</v>
      </c>
      <c r="I85" s="2">
        <v>511104</v>
      </c>
      <c r="J85" s="2">
        <v>75374</v>
      </c>
      <c r="K85" s="2">
        <v>9652</v>
      </c>
    </row>
    <row r="86" spans="1:11" x14ac:dyDescent="0.25">
      <c r="A86" s="2">
        <v>2015</v>
      </c>
      <c r="B86" s="2" t="s">
        <v>35</v>
      </c>
      <c r="C86" s="2" t="s">
        <v>6</v>
      </c>
      <c r="D86" s="2" t="s">
        <v>24</v>
      </c>
      <c r="E86" s="2" t="s">
        <v>21</v>
      </c>
      <c r="F86" s="2">
        <v>169179</v>
      </c>
      <c r="G86" s="2">
        <v>370525</v>
      </c>
      <c r="H86" s="2">
        <v>166000</v>
      </c>
      <c r="I86" s="2">
        <v>198369</v>
      </c>
      <c r="J86" s="2">
        <v>22544</v>
      </c>
      <c r="K86" s="2">
        <v>180</v>
      </c>
    </row>
    <row r="87" spans="1:11" x14ac:dyDescent="0.25">
      <c r="A87" s="2">
        <v>2015</v>
      </c>
      <c r="B87" s="2" t="s">
        <v>35</v>
      </c>
      <c r="C87" s="2" t="s">
        <v>6</v>
      </c>
      <c r="D87" s="2" t="s">
        <v>25</v>
      </c>
      <c r="E87" s="2" t="s">
        <v>19</v>
      </c>
      <c r="F87" s="2">
        <v>317922</v>
      </c>
      <c r="G87" s="2">
        <v>683831</v>
      </c>
      <c r="H87" s="2">
        <v>400293</v>
      </c>
      <c r="I87" s="2">
        <v>292202</v>
      </c>
      <c r="J87" s="2">
        <v>46591</v>
      </c>
      <c r="K87" s="2">
        <v>4065</v>
      </c>
    </row>
    <row r="88" spans="1:11" x14ac:dyDescent="0.25">
      <c r="A88" s="2">
        <v>2015</v>
      </c>
      <c r="B88" s="2" t="s">
        <v>35</v>
      </c>
      <c r="C88" s="2" t="s">
        <v>6</v>
      </c>
      <c r="D88" s="2" t="s">
        <v>25</v>
      </c>
      <c r="E88" s="2" t="s">
        <v>21</v>
      </c>
      <c r="F88" s="2">
        <v>92393</v>
      </c>
      <c r="G88" s="2">
        <v>256268</v>
      </c>
      <c r="H88" s="2">
        <v>118148</v>
      </c>
      <c r="I88" s="2">
        <v>162416</v>
      </c>
      <c r="J88" s="2">
        <v>27992</v>
      </c>
      <c r="K88" s="2">
        <v>3816</v>
      </c>
    </row>
    <row r="89" spans="1:11" x14ac:dyDescent="0.25">
      <c r="A89" s="2">
        <v>2015</v>
      </c>
      <c r="B89" s="2" t="s">
        <v>35</v>
      </c>
      <c r="C89" s="2" t="s">
        <v>6</v>
      </c>
      <c r="D89" s="2" t="s">
        <v>26</v>
      </c>
      <c r="E89" s="2" t="s">
        <v>21</v>
      </c>
      <c r="F89" s="2">
        <v>70869</v>
      </c>
      <c r="G89" s="2">
        <v>145850</v>
      </c>
      <c r="H89" s="2">
        <v>129074</v>
      </c>
      <c r="I89" s="2">
        <v>80516</v>
      </c>
      <c r="J89" s="2">
        <v>14263</v>
      </c>
      <c r="K89" s="2">
        <v>0</v>
      </c>
    </row>
    <row r="90" spans="1:11" x14ac:dyDescent="0.25">
      <c r="A90" s="2">
        <v>2015</v>
      </c>
      <c r="B90" s="2" t="s">
        <v>36</v>
      </c>
      <c r="C90" s="2" t="s">
        <v>3</v>
      </c>
      <c r="D90" s="2" t="s">
        <v>18</v>
      </c>
      <c r="E90" s="2" t="s">
        <v>19</v>
      </c>
      <c r="F90" s="2">
        <v>74377</v>
      </c>
      <c r="G90" s="2">
        <v>6796231</v>
      </c>
      <c r="H90" s="2">
        <v>1874217</v>
      </c>
      <c r="I90" s="2">
        <v>928345</v>
      </c>
      <c r="J90" s="2">
        <v>782049</v>
      </c>
      <c r="K90" s="2">
        <v>243698</v>
      </c>
    </row>
    <row r="91" spans="1:11" x14ac:dyDescent="0.25">
      <c r="A91" s="2">
        <v>2015</v>
      </c>
      <c r="B91" s="2" t="s">
        <v>36</v>
      </c>
      <c r="C91" s="2" t="s">
        <v>3</v>
      </c>
      <c r="D91" s="2" t="s">
        <v>20</v>
      </c>
      <c r="E91" s="2" t="s">
        <v>19</v>
      </c>
      <c r="F91" s="2">
        <v>9661</v>
      </c>
      <c r="G91" s="2">
        <v>1569952</v>
      </c>
      <c r="H91" s="2">
        <v>235502</v>
      </c>
      <c r="I91" s="2">
        <v>73600</v>
      </c>
      <c r="J91" s="2">
        <v>142089</v>
      </c>
      <c r="K91" s="2">
        <v>27149</v>
      </c>
    </row>
    <row r="92" spans="1:11" x14ac:dyDescent="0.25">
      <c r="A92" s="2">
        <v>2015</v>
      </c>
      <c r="B92" s="2" t="s">
        <v>36</v>
      </c>
      <c r="C92" s="2" t="s">
        <v>3</v>
      </c>
      <c r="D92" s="2" t="s">
        <v>20</v>
      </c>
      <c r="E92" s="2" t="s">
        <v>21</v>
      </c>
      <c r="F92" s="2">
        <v>4280</v>
      </c>
      <c r="G92" s="2">
        <v>510025</v>
      </c>
      <c r="H92" s="2">
        <v>89428</v>
      </c>
      <c r="I92" s="2">
        <v>552131</v>
      </c>
      <c r="J92" s="2">
        <v>35277</v>
      </c>
      <c r="K92" s="2">
        <v>14777</v>
      </c>
    </row>
    <row r="93" spans="1:11" x14ac:dyDescent="0.25">
      <c r="A93" s="2">
        <v>2015</v>
      </c>
      <c r="B93" s="2" t="s">
        <v>36</v>
      </c>
      <c r="C93" s="2" t="s">
        <v>3</v>
      </c>
      <c r="D93" s="2" t="s">
        <v>24</v>
      </c>
      <c r="E93" s="2" t="s">
        <v>19</v>
      </c>
      <c r="F93" s="2">
        <v>2644658</v>
      </c>
      <c r="G93" s="2">
        <v>12991397</v>
      </c>
      <c r="H93" s="2">
        <v>2075693</v>
      </c>
      <c r="I93" s="2">
        <v>6247648</v>
      </c>
      <c r="J93" s="2">
        <v>1369292</v>
      </c>
      <c r="K93" s="2">
        <v>202840</v>
      </c>
    </row>
    <row r="94" spans="1:11" x14ac:dyDescent="0.25">
      <c r="A94" s="2">
        <v>2015</v>
      </c>
      <c r="B94" s="2" t="s">
        <v>36</v>
      </c>
      <c r="C94" s="2" t="s">
        <v>3</v>
      </c>
      <c r="D94" s="2" t="s">
        <v>24</v>
      </c>
      <c r="E94" s="2" t="s">
        <v>21</v>
      </c>
      <c r="F94" s="2">
        <v>164908</v>
      </c>
      <c r="G94" s="2">
        <v>662986</v>
      </c>
      <c r="H94" s="2">
        <v>122645</v>
      </c>
      <c r="I94" s="2">
        <v>508058</v>
      </c>
      <c r="J94" s="2">
        <v>74966</v>
      </c>
      <c r="K94" s="2">
        <v>16573</v>
      </c>
    </row>
    <row r="95" spans="1:11" x14ac:dyDescent="0.25">
      <c r="A95" s="2">
        <v>2015</v>
      </c>
      <c r="B95" s="2" t="s">
        <v>36</v>
      </c>
      <c r="C95" s="2" t="s">
        <v>3</v>
      </c>
      <c r="D95" s="2" t="s">
        <v>25</v>
      </c>
      <c r="E95" s="2" t="s">
        <v>19</v>
      </c>
      <c r="F95" s="2">
        <v>185399</v>
      </c>
      <c r="G95" s="2">
        <v>778929</v>
      </c>
      <c r="H95" s="2">
        <v>251258</v>
      </c>
      <c r="I95" s="2">
        <v>504469</v>
      </c>
      <c r="J95" s="2">
        <v>97529</v>
      </c>
      <c r="K95" s="2">
        <v>14594</v>
      </c>
    </row>
    <row r="96" spans="1:11" x14ac:dyDescent="0.25">
      <c r="A96" s="2">
        <v>2015</v>
      </c>
      <c r="B96" s="2" t="s">
        <v>36</v>
      </c>
      <c r="C96" s="2" t="s">
        <v>3</v>
      </c>
      <c r="D96" s="2" t="s">
        <v>26</v>
      </c>
      <c r="E96" s="2" t="s">
        <v>19</v>
      </c>
      <c r="F96" s="2">
        <v>159717</v>
      </c>
      <c r="G96" s="2">
        <v>604871</v>
      </c>
      <c r="H96" s="2">
        <v>211676</v>
      </c>
      <c r="I96" s="2">
        <v>275007</v>
      </c>
      <c r="J96" s="2">
        <v>52384</v>
      </c>
      <c r="K96" s="2">
        <v>7984</v>
      </c>
    </row>
    <row r="97" spans="1:11" x14ac:dyDescent="0.25">
      <c r="A97" s="2">
        <v>2015</v>
      </c>
      <c r="B97" s="2" t="s">
        <v>36</v>
      </c>
      <c r="C97" s="2" t="s">
        <v>3</v>
      </c>
      <c r="D97" s="2" t="s">
        <v>27</v>
      </c>
      <c r="E97" s="2" t="s">
        <v>19</v>
      </c>
      <c r="F97" s="2">
        <v>69711</v>
      </c>
      <c r="G97" s="2">
        <v>213104</v>
      </c>
      <c r="H97" s="2">
        <v>33671</v>
      </c>
      <c r="I97" s="2">
        <v>250833</v>
      </c>
      <c r="J97" s="2">
        <v>23726</v>
      </c>
      <c r="K97" s="2">
        <v>1597</v>
      </c>
    </row>
    <row r="98" spans="1:11" x14ac:dyDescent="0.25">
      <c r="A98" s="2">
        <v>2015</v>
      </c>
      <c r="B98" s="2" t="s">
        <v>36</v>
      </c>
      <c r="C98" s="2" t="s">
        <v>3</v>
      </c>
      <c r="D98" s="2" t="s">
        <v>28</v>
      </c>
      <c r="E98" s="2" t="s">
        <v>19</v>
      </c>
      <c r="F98" s="2">
        <v>17736</v>
      </c>
      <c r="G98" s="2">
        <v>139170</v>
      </c>
      <c r="H98" s="2">
        <v>50081</v>
      </c>
      <c r="I98" s="2">
        <v>149006</v>
      </c>
      <c r="J98" s="2">
        <v>9977</v>
      </c>
      <c r="K98" s="2">
        <v>1515</v>
      </c>
    </row>
    <row r="99" spans="1:11" x14ac:dyDescent="0.25">
      <c r="A99" s="2">
        <v>2015</v>
      </c>
      <c r="B99" s="2" t="s">
        <v>36</v>
      </c>
      <c r="C99" s="2" t="s">
        <v>3</v>
      </c>
      <c r="D99" s="2" t="s">
        <v>29</v>
      </c>
      <c r="E99" s="2" t="s">
        <v>19</v>
      </c>
      <c r="F99" s="2">
        <v>561519</v>
      </c>
      <c r="G99" s="2">
        <v>9101321</v>
      </c>
      <c r="H99" s="2">
        <v>2236298</v>
      </c>
      <c r="I99" s="2">
        <v>2909082</v>
      </c>
      <c r="J99" s="2">
        <v>1332596</v>
      </c>
      <c r="K99" s="2">
        <v>307222</v>
      </c>
    </row>
    <row r="100" spans="1:11" x14ac:dyDescent="0.25">
      <c r="A100" s="2">
        <v>2015</v>
      </c>
      <c r="B100" s="2" t="s">
        <v>36</v>
      </c>
      <c r="C100" s="2" t="s">
        <v>3</v>
      </c>
      <c r="D100" s="2" t="s">
        <v>30</v>
      </c>
      <c r="E100" s="2" t="s">
        <v>19</v>
      </c>
      <c r="F100" s="2">
        <v>169436</v>
      </c>
      <c r="G100" s="2">
        <v>1767689</v>
      </c>
      <c r="H100" s="2">
        <v>535856</v>
      </c>
      <c r="I100" s="2">
        <v>684625</v>
      </c>
      <c r="J100" s="2">
        <v>236260</v>
      </c>
      <c r="K100" s="2">
        <v>55610</v>
      </c>
    </row>
    <row r="101" spans="1:11" x14ac:dyDescent="0.25">
      <c r="A101" s="2">
        <v>2015</v>
      </c>
      <c r="B101" s="2" t="s">
        <v>36</v>
      </c>
      <c r="C101" s="2" t="s">
        <v>3</v>
      </c>
      <c r="D101" s="2" t="s">
        <v>31</v>
      </c>
      <c r="E101" s="2" t="s">
        <v>19</v>
      </c>
      <c r="F101" s="2">
        <v>2061274</v>
      </c>
      <c r="G101" s="2">
        <v>20312555</v>
      </c>
      <c r="H101" s="2">
        <v>5664437</v>
      </c>
      <c r="I101" s="2">
        <v>9460781</v>
      </c>
      <c r="J101" s="2">
        <v>2816159</v>
      </c>
      <c r="K101" s="2">
        <v>564948</v>
      </c>
    </row>
    <row r="102" spans="1:11" x14ac:dyDescent="0.25">
      <c r="A102" s="2">
        <v>2015</v>
      </c>
      <c r="B102" s="2" t="s">
        <v>36</v>
      </c>
      <c r="C102" s="2" t="s">
        <v>3</v>
      </c>
      <c r="D102" s="2" t="s">
        <v>31</v>
      </c>
      <c r="E102" s="2" t="s">
        <v>21</v>
      </c>
      <c r="F102" s="2">
        <v>77639</v>
      </c>
      <c r="G102" s="2">
        <v>476522</v>
      </c>
      <c r="H102" s="2">
        <v>148194</v>
      </c>
      <c r="I102" s="2">
        <v>610453</v>
      </c>
      <c r="J102" s="2">
        <v>59443</v>
      </c>
      <c r="K102" s="2">
        <v>22554</v>
      </c>
    </row>
    <row r="103" spans="1:11" x14ac:dyDescent="0.25">
      <c r="A103" s="2">
        <v>2015</v>
      </c>
      <c r="B103" s="2" t="s">
        <v>36</v>
      </c>
      <c r="C103" s="2" t="s">
        <v>6</v>
      </c>
      <c r="D103" s="2" t="s">
        <v>24</v>
      </c>
      <c r="E103" s="2" t="s">
        <v>19</v>
      </c>
      <c r="F103" s="2">
        <v>9796976</v>
      </c>
      <c r="G103" s="2">
        <v>17757666</v>
      </c>
      <c r="H103" s="2">
        <v>2157261</v>
      </c>
      <c r="I103" s="2">
        <v>7668853</v>
      </c>
      <c r="J103" s="2">
        <v>1553408</v>
      </c>
      <c r="K103" s="2">
        <v>180147</v>
      </c>
    </row>
    <row r="104" spans="1:11" x14ac:dyDescent="0.25">
      <c r="A104" s="2">
        <v>2015</v>
      </c>
      <c r="B104" s="2" t="s">
        <v>36</v>
      </c>
      <c r="C104" s="2" t="s">
        <v>6</v>
      </c>
      <c r="D104" s="2" t="s">
        <v>24</v>
      </c>
      <c r="E104" s="2" t="s">
        <v>21</v>
      </c>
      <c r="F104" s="2">
        <v>553298</v>
      </c>
      <c r="G104" s="2">
        <v>1201977</v>
      </c>
      <c r="H104" s="2">
        <v>118955</v>
      </c>
      <c r="I104" s="2">
        <v>847106</v>
      </c>
      <c r="J104" s="2">
        <v>90296</v>
      </c>
      <c r="K104" s="2">
        <v>13018</v>
      </c>
    </row>
    <row r="105" spans="1:11" x14ac:dyDescent="0.25">
      <c r="A105" s="2">
        <v>2015</v>
      </c>
      <c r="B105" s="2" t="s">
        <v>36</v>
      </c>
      <c r="C105" s="2" t="s">
        <v>6</v>
      </c>
      <c r="D105" s="2" t="s">
        <v>25</v>
      </c>
      <c r="E105" s="2" t="s">
        <v>19</v>
      </c>
      <c r="F105" s="2">
        <v>391295</v>
      </c>
      <c r="G105" s="2">
        <v>598472</v>
      </c>
      <c r="H105" s="2">
        <v>101655</v>
      </c>
      <c r="I105" s="2">
        <v>317025</v>
      </c>
      <c r="J105" s="2">
        <v>40789</v>
      </c>
      <c r="K105" s="2">
        <v>1784</v>
      </c>
    </row>
    <row r="106" spans="1:11" x14ac:dyDescent="0.25">
      <c r="A106" s="2">
        <v>2015</v>
      </c>
      <c r="B106" s="2" t="s">
        <v>36</v>
      </c>
      <c r="C106" s="2" t="s">
        <v>6</v>
      </c>
      <c r="D106" s="2" t="s">
        <v>28</v>
      </c>
      <c r="E106" s="2" t="s">
        <v>19</v>
      </c>
      <c r="F106" s="2">
        <v>198688</v>
      </c>
      <c r="G106" s="2">
        <v>456608</v>
      </c>
      <c r="H106" s="2">
        <v>63696</v>
      </c>
      <c r="I106" s="2">
        <v>489705</v>
      </c>
      <c r="J106" s="2">
        <v>48002</v>
      </c>
      <c r="K106" s="2">
        <v>2631</v>
      </c>
    </row>
    <row r="107" spans="1:11" x14ac:dyDescent="0.25">
      <c r="A107" s="2">
        <v>2015</v>
      </c>
      <c r="B107" s="2" t="s">
        <v>36</v>
      </c>
      <c r="C107" s="2" t="s">
        <v>6</v>
      </c>
      <c r="D107" s="2" t="s">
        <v>31</v>
      </c>
      <c r="E107" s="2" t="s">
        <v>19</v>
      </c>
      <c r="F107" s="2">
        <v>912448</v>
      </c>
      <c r="G107" s="2">
        <v>2055880</v>
      </c>
      <c r="H107" s="2">
        <v>233991</v>
      </c>
      <c r="I107" s="2">
        <v>1136538</v>
      </c>
      <c r="J107" s="2">
        <v>205760</v>
      </c>
      <c r="K107" s="2">
        <v>33993</v>
      </c>
    </row>
    <row r="108" spans="1:11" x14ac:dyDescent="0.25">
      <c r="A108" s="2">
        <v>2015</v>
      </c>
      <c r="B108" s="2" t="s">
        <v>37</v>
      </c>
      <c r="C108" s="2" t="s">
        <v>3</v>
      </c>
      <c r="D108" s="2" t="s">
        <v>18</v>
      </c>
      <c r="E108" s="2" t="s">
        <v>19</v>
      </c>
      <c r="F108" s="2">
        <v>1887</v>
      </c>
      <c r="G108" s="2">
        <v>3612026</v>
      </c>
      <c r="H108" s="2">
        <v>1018688</v>
      </c>
      <c r="I108" s="2">
        <v>696090</v>
      </c>
      <c r="J108" s="2">
        <v>291563</v>
      </c>
      <c r="K108" s="2">
        <v>173819</v>
      </c>
    </row>
    <row r="109" spans="1:11" x14ac:dyDescent="0.25">
      <c r="A109" s="2">
        <v>2015</v>
      </c>
      <c r="B109" s="2" t="s">
        <v>37</v>
      </c>
      <c r="C109" s="2" t="s">
        <v>3</v>
      </c>
      <c r="D109" s="2" t="s">
        <v>20</v>
      </c>
      <c r="E109" s="2" t="s">
        <v>19</v>
      </c>
      <c r="F109" s="2">
        <v>0</v>
      </c>
      <c r="G109" s="2">
        <v>230969</v>
      </c>
      <c r="H109" s="2">
        <v>65366</v>
      </c>
      <c r="I109" s="2">
        <v>18006</v>
      </c>
      <c r="J109" s="2">
        <v>10443</v>
      </c>
      <c r="K109" s="2">
        <v>972</v>
      </c>
    </row>
    <row r="110" spans="1:11" x14ac:dyDescent="0.25">
      <c r="A110" s="2">
        <v>2015</v>
      </c>
      <c r="B110" s="2" t="s">
        <v>37</v>
      </c>
      <c r="C110" s="2" t="s">
        <v>3</v>
      </c>
      <c r="D110" s="2" t="s">
        <v>23</v>
      </c>
      <c r="E110" s="2" t="s">
        <v>19</v>
      </c>
      <c r="F110" s="2">
        <v>87638</v>
      </c>
      <c r="G110" s="2">
        <v>3352751</v>
      </c>
      <c r="H110" s="2">
        <v>926439</v>
      </c>
      <c r="I110" s="2">
        <v>389072</v>
      </c>
      <c r="J110" s="2">
        <v>354941</v>
      </c>
      <c r="K110" s="2">
        <v>102672</v>
      </c>
    </row>
    <row r="111" spans="1:11" x14ac:dyDescent="0.25">
      <c r="A111" s="2">
        <v>2015</v>
      </c>
      <c r="B111" s="2" t="s">
        <v>37</v>
      </c>
      <c r="C111" s="2" t="s">
        <v>3</v>
      </c>
      <c r="D111" s="2" t="s">
        <v>26</v>
      </c>
      <c r="E111" s="2" t="s">
        <v>19</v>
      </c>
      <c r="F111" s="2">
        <v>0</v>
      </c>
      <c r="G111" s="2">
        <v>134603</v>
      </c>
      <c r="H111" s="2">
        <v>117499</v>
      </c>
      <c r="I111" s="2">
        <v>49423</v>
      </c>
      <c r="J111" s="2">
        <v>7349</v>
      </c>
      <c r="K111" s="2">
        <v>0</v>
      </c>
    </row>
    <row r="112" spans="1:11" x14ac:dyDescent="0.25">
      <c r="A112" s="2">
        <v>2015</v>
      </c>
      <c r="B112" s="2" t="s">
        <v>37</v>
      </c>
      <c r="C112" s="2" t="s">
        <v>3</v>
      </c>
      <c r="D112" s="2" t="s">
        <v>30</v>
      </c>
      <c r="E112" s="2" t="s">
        <v>19</v>
      </c>
      <c r="F112" s="2">
        <v>79401</v>
      </c>
      <c r="G112" s="2">
        <v>751789</v>
      </c>
      <c r="H112" s="2">
        <v>114731</v>
      </c>
      <c r="I112" s="2">
        <v>295961</v>
      </c>
      <c r="J112" s="2">
        <v>90473</v>
      </c>
      <c r="K112" s="2">
        <v>29300</v>
      </c>
    </row>
    <row r="113" spans="1:11" x14ac:dyDescent="0.25">
      <c r="A113" s="2">
        <v>2015</v>
      </c>
      <c r="B113" s="2" t="s">
        <v>37</v>
      </c>
      <c r="C113" s="2" t="s">
        <v>3</v>
      </c>
      <c r="D113" s="2" t="s">
        <v>31</v>
      </c>
      <c r="E113" s="2" t="s">
        <v>19</v>
      </c>
      <c r="F113" s="2">
        <v>7282</v>
      </c>
      <c r="G113" s="2">
        <v>944519</v>
      </c>
      <c r="H113" s="2">
        <v>419726</v>
      </c>
      <c r="I113" s="2">
        <v>229487</v>
      </c>
      <c r="J113" s="2">
        <v>77364</v>
      </c>
      <c r="K113" s="2">
        <v>15316</v>
      </c>
    </row>
    <row r="114" spans="1:11" x14ac:dyDescent="0.25">
      <c r="A114" s="2">
        <v>2015</v>
      </c>
      <c r="B114" s="2" t="s">
        <v>38</v>
      </c>
      <c r="C114" s="2" t="s">
        <v>3</v>
      </c>
      <c r="D114" s="2" t="s">
        <v>24</v>
      </c>
      <c r="E114" s="2" t="s">
        <v>19</v>
      </c>
      <c r="F114" s="2">
        <v>451634</v>
      </c>
      <c r="G114" s="2">
        <v>921188</v>
      </c>
      <c r="H114" s="2">
        <v>377213</v>
      </c>
      <c r="I114" s="2">
        <v>544302</v>
      </c>
      <c r="J114" s="2">
        <v>71777</v>
      </c>
      <c r="K114" s="2">
        <v>1490</v>
      </c>
    </row>
    <row r="115" spans="1:11" x14ac:dyDescent="0.25">
      <c r="A115" s="2">
        <v>2015</v>
      </c>
      <c r="B115" s="2" t="s">
        <v>38</v>
      </c>
      <c r="C115" s="2" t="s">
        <v>6</v>
      </c>
      <c r="D115" s="2" t="s">
        <v>24</v>
      </c>
      <c r="E115" s="2" t="s">
        <v>19</v>
      </c>
      <c r="F115" s="2">
        <v>3066848</v>
      </c>
      <c r="G115" s="2">
        <v>3304931</v>
      </c>
      <c r="H115" s="2">
        <v>1088757</v>
      </c>
      <c r="I115" s="2">
        <v>1067566</v>
      </c>
      <c r="J115" s="2">
        <v>453341</v>
      </c>
      <c r="K115" s="2">
        <v>116</v>
      </c>
    </row>
    <row r="116" spans="1:11" x14ac:dyDescent="0.25">
      <c r="A116" s="2">
        <v>2015</v>
      </c>
      <c r="B116" s="2" t="s">
        <v>38</v>
      </c>
      <c r="C116" s="2" t="s">
        <v>6</v>
      </c>
      <c r="D116" s="2" t="s">
        <v>24</v>
      </c>
      <c r="E116" s="2" t="s">
        <v>21</v>
      </c>
      <c r="F116" s="2">
        <v>1001246</v>
      </c>
      <c r="G116" s="2">
        <v>1144256</v>
      </c>
      <c r="H116" s="2">
        <v>338399</v>
      </c>
      <c r="I116" s="2">
        <v>649981</v>
      </c>
      <c r="J116" s="2">
        <v>166082</v>
      </c>
      <c r="K116" s="2">
        <v>0</v>
      </c>
    </row>
    <row r="117" spans="1:11" x14ac:dyDescent="0.25">
      <c r="A117" s="2">
        <v>2015</v>
      </c>
      <c r="B117" s="2" t="s">
        <v>38</v>
      </c>
      <c r="C117" s="2" t="s">
        <v>6</v>
      </c>
      <c r="D117" s="2" t="s">
        <v>25</v>
      </c>
      <c r="E117" s="2" t="s">
        <v>19</v>
      </c>
      <c r="F117" s="2">
        <v>159731</v>
      </c>
      <c r="G117" s="2">
        <v>200548</v>
      </c>
      <c r="H117" s="2">
        <v>58865</v>
      </c>
      <c r="I117" s="2">
        <v>80994</v>
      </c>
      <c r="J117" s="2">
        <v>44138</v>
      </c>
      <c r="K117" s="2">
        <v>0</v>
      </c>
    </row>
    <row r="118" spans="1:11" x14ac:dyDescent="0.25">
      <c r="A118" s="2">
        <v>2015</v>
      </c>
      <c r="B118" s="2" t="s">
        <v>38</v>
      </c>
      <c r="C118" s="2" t="s">
        <v>6</v>
      </c>
      <c r="D118" s="2" t="s">
        <v>25</v>
      </c>
      <c r="E118" s="2" t="s">
        <v>21</v>
      </c>
      <c r="F118" s="2">
        <v>421350</v>
      </c>
      <c r="G118" s="2">
        <v>543802</v>
      </c>
      <c r="H118" s="2">
        <v>227700</v>
      </c>
      <c r="I118" s="2">
        <v>323824</v>
      </c>
      <c r="J118" s="2">
        <v>101659</v>
      </c>
      <c r="K118" s="2">
        <v>420</v>
      </c>
    </row>
    <row r="119" spans="1:11" x14ac:dyDescent="0.25">
      <c r="A119" s="2">
        <v>2015</v>
      </c>
      <c r="B119" s="2" t="s">
        <v>38</v>
      </c>
      <c r="C119" s="2" t="s">
        <v>6</v>
      </c>
      <c r="D119" s="2" t="s">
        <v>26</v>
      </c>
      <c r="E119" s="2" t="s">
        <v>19</v>
      </c>
      <c r="F119" s="2">
        <v>164540</v>
      </c>
      <c r="G119" s="2">
        <v>214198</v>
      </c>
      <c r="H119" s="2">
        <v>77344</v>
      </c>
      <c r="I119" s="2">
        <v>68125</v>
      </c>
      <c r="J119" s="2">
        <v>20829</v>
      </c>
      <c r="K119" s="2">
        <v>0</v>
      </c>
    </row>
    <row r="120" spans="1:11" x14ac:dyDescent="0.25">
      <c r="A120" s="2">
        <v>2015</v>
      </c>
      <c r="B120" s="2" t="s">
        <v>38</v>
      </c>
      <c r="C120" s="2" t="s">
        <v>6</v>
      </c>
      <c r="D120" s="2" t="s">
        <v>26</v>
      </c>
      <c r="E120" s="2" t="s">
        <v>21</v>
      </c>
      <c r="F120" s="2">
        <v>93764</v>
      </c>
      <c r="G120" s="2">
        <v>113801</v>
      </c>
      <c r="H120" s="2">
        <v>47864</v>
      </c>
      <c r="I120" s="2">
        <v>61452</v>
      </c>
      <c r="J120" s="2">
        <v>19769</v>
      </c>
      <c r="K120" s="2">
        <v>0</v>
      </c>
    </row>
    <row r="121" spans="1:11" x14ac:dyDescent="0.25">
      <c r="A121" s="2">
        <v>2015</v>
      </c>
      <c r="B121" s="2" t="s">
        <v>38</v>
      </c>
      <c r="C121" s="2" t="s">
        <v>6</v>
      </c>
      <c r="D121" s="2" t="s">
        <v>31</v>
      </c>
      <c r="E121" s="2" t="s">
        <v>19</v>
      </c>
      <c r="F121" s="2">
        <v>417561</v>
      </c>
      <c r="G121" s="2">
        <v>455211</v>
      </c>
      <c r="H121" s="2">
        <v>137961</v>
      </c>
      <c r="I121" s="2">
        <v>146682</v>
      </c>
      <c r="J121" s="2">
        <v>72722</v>
      </c>
      <c r="K121" s="2">
        <v>0</v>
      </c>
    </row>
    <row r="122" spans="1:11" x14ac:dyDescent="0.25">
      <c r="A122" s="2">
        <v>2015</v>
      </c>
      <c r="B122" s="2" t="s">
        <v>39</v>
      </c>
      <c r="C122" s="2" t="s">
        <v>3</v>
      </c>
      <c r="D122" s="2" t="s">
        <v>23</v>
      </c>
      <c r="E122" s="2" t="s">
        <v>19</v>
      </c>
      <c r="F122" s="2">
        <v>42129</v>
      </c>
      <c r="G122" s="2">
        <v>380560</v>
      </c>
      <c r="H122" s="2">
        <v>130204</v>
      </c>
      <c r="I122" s="2">
        <v>28512</v>
      </c>
      <c r="J122" s="2">
        <v>80571</v>
      </c>
      <c r="K122" s="2">
        <v>12047</v>
      </c>
    </row>
    <row r="123" spans="1:11" x14ac:dyDescent="0.25">
      <c r="A123" s="2">
        <v>2015</v>
      </c>
      <c r="B123" s="2" t="s">
        <v>39</v>
      </c>
      <c r="C123" s="2" t="s">
        <v>3</v>
      </c>
      <c r="D123" s="2" t="s">
        <v>24</v>
      </c>
      <c r="E123" s="2" t="s">
        <v>19</v>
      </c>
      <c r="F123" s="2">
        <v>229658</v>
      </c>
      <c r="G123" s="2">
        <v>422925</v>
      </c>
      <c r="H123" s="2">
        <v>136684</v>
      </c>
      <c r="I123" s="2">
        <v>167020</v>
      </c>
      <c r="J123" s="2">
        <v>49836</v>
      </c>
      <c r="K123" s="2">
        <v>0</v>
      </c>
    </row>
    <row r="124" spans="1:11" x14ac:dyDescent="0.25">
      <c r="A124" s="2">
        <v>2015</v>
      </c>
      <c r="B124" s="2" t="s">
        <v>39</v>
      </c>
      <c r="C124" s="2" t="s">
        <v>3</v>
      </c>
      <c r="D124" s="2" t="s">
        <v>26</v>
      </c>
      <c r="E124" s="2" t="s">
        <v>19</v>
      </c>
      <c r="F124" s="2">
        <v>65624</v>
      </c>
      <c r="G124" s="2">
        <v>84330</v>
      </c>
      <c r="H124" s="2">
        <v>49564</v>
      </c>
      <c r="I124" s="2">
        <v>33949</v>
      </c>
      <c r="J124" s="2">
        <v>10707</v>
      </c>
      <c r="K124" s="2">
        <v>0</v>
      </c>
    </row>
    <row r="125" spans="1:11" x14ac:dyDescent="0.25">
      <c r="A125" s="2">
        <v>2015</v>
      </c>
      <c r="B125" s="2" t="s">
        <v>39</v>
      </c>
      <c r="C125" s="2" t="s">
        <v>3</v>
      </c>
      <c r="D125" s="2" t="s">
        <v>29</v>
      </c>
      <c r="E125" s="2" t="s">
        <v>19</v>
      </c>
      <c r="F125" s="2">
        <v>48056</v>
      </c>
      <c r="G125" s="2">
        <v>234648</v>
      </c>
      <c r="H125" s="2">
        <v>74446</v>
      </c>
      <c r="I125" s="2">
        <v>58726</v>
      </c>
      <c r="J125" s="2">
        <v>28268</v>
      </c>
      <c r="K125" s="2">
        <v>267</v>
      </c>
    </row>
    <row r="126" spans="1:11" x14ac:dyDescent="0.25">
      <c r="A126" s="2">
        <v>2015</v>
      </c>
      <c r="B126" s="2" t="s">
        <v>39</v>
      </c>
      <c r="C126" s="2" t="s">
        <v>3</v>
      </c>
      <c r="D126" s="2" t="s">
        <v>30</v>
      </c>
      <c r="E126" s="2" t="s">
        <v>19</v>
      </c>
      <c r="F126" s="2">
        <v>80214</v>
      </c>
      <c r="G126" s="2">
        <v>183485</v>
      </c>
      <c r="H126" s="2">
        <v>62171</v>
      </c>
      <c r="I126" s="2">
        <v>84464</v>
      </c>
      <c r="J126" s="2">
        <v>34255</v>
      </c>
      <c r="K126" s="2">
        <v>955</v>
      </c>
    </row>
    <row r="127" spans="1:11" x14ac:dyDescent="0.25">
      <c r="A127" s="2">
        <v>2015</v>
      </c>
      <c r="B127" s="2" t="s">
        <v>39</v>
      </c>
      <c r="C127" s="2" t="s">
        <v>3</v>
      </c>
      <c r="D127" s="2" t="s">
        <v>31</v>
      </c>
      <c r="E127" s="2" t="s">
        <v>19</v>
      </c>
      <c r="F127" s="2">
        <v>566356</v>
      </c>
      <c r="G127" s="2">
        <v>1421064</v>
      </c>
      <c r="H127" s="2">
        <v>432989</v>
      </c>
      <c r="I127" s="2">
        <v>606851</v>
      </c>
      <c r="J127" s="2">
        <v>261492</v>
      </c>
      <c r="K127" s="2">
        <v>5841</v>
      </c>
    </row>
    <row r="128" spans="1:11" x14ac:dyDescent="0.25">
      <c r="A128" s="2">
        <v>2015</v>
      </c>
      <c r="B128" s="2" t="s">
        <v>39</v>
      </c>
      <c r="C128" s="2" t="s">
        <v>6</v>
      </c>
      <c r="D128" s="2" t="s">
        <v>24</v>
      </c>
      <c r="E128" s="2" t="s">
        <v>19</v>
      </c>
      <c r="F128" s="2">
        <v>11520757</v>
      </c>
      <c r="G128" s="2">
        <v>12161323</v>
      </c>
      <c r="H128" s="2">
        <v>4824795</v>
      </c>
      <c r="I128" s="2">
        <v>4055348</v>
      </c>
      <c r="J128" s="2">
        <v>1964448</v>
      </c>
      <c r="K128" s="2">
        <v>1107</v>
      </c>
    </row>
    <row r="129" spans="1:11" x14ac:dyDescent="0.25">
      <c r="A129" s="2">
        <v>2015</v>
      </c>
      <c r="B129" s="2" t="s">
        <v>39</v>
      </c>
      <c r="C129" s="2" t="s">
        <v>6</v>
      </c>
      <c r="D129" s="2" t="s">
        <v>24</v>
      </c>
      <c r="E129" s="2" t="s">
        <v>21</v>
      </c>
      <c r="F129" s="2">
        <v>12102741</v>
      </c>
      <c r="G129" s="2">
        <v>12244415</v>
      </c>
      <c r="H129" s="2">
        <v>6590710</v>
      </c>
      <c r="I129" s="2">
        <v>6801568</v>
      </c>
      <c r="J129" s="2">
        <v>2487823</v>
      </c>
      <c r="K129" s="2">
        <v>4642</v>
      </c>
    </row>
    <row r="130" spans="1:11" x14ac:dyDescent="0.25">
      <c r="A130" s="2">
        <v>2015</v>
      </c>
      <c r="B130" s="2" t="s">
        <v>39</v>
      </c>
      <c r="C130" s="2" t="s">
        <v>6</v>
      </c>
      <c r="D130" s="2" t="s">
        <v>25</v>
      </c>
      <c r="E130" s="2" t="s">
        <v>19</v>
      </c>
      <c r="F130" s="2">
        <v>1828936</v>
      </c>
      <c r="G130" s="2">
        <v>1921640</v>
      </c>
      <c r="H130" s="2">
        <v>746922</v>
      </c>
      <c r="I130" s="2">
        <v>821143</v>
      </c>
      <c r="J130" s="2">
        <v>294824</v>
      </c>
      <c r="K130" s="2">
        <v>0</v>
      </c>
    </row>
    <row r="131" spans="1:11" x14ac:dyDescent="0.25">
      <c r="A131" s="2">
        <v>2015</v>
      </c>
      <c r="B131" s="2" t="s">
        <v>39</v>
      </c>
      <c r="C131" s="2" t="s">
        <v>6</v>
      </c>
      <c r="D131" s="2" t="s">
        <v>25</v>
      </c>
      <c r="E131" s="2" t="s">
        <v>21</v>
      </c>
      <c r="F131" s="2">
        <v>13387820</v>
      </c>
      <c r="G131" s="2">
        <v>12891392</v>
      </c>
      <c r="H131" s="2">
        <v>7155171</v>
      </c>
      <c r="I131" s="2">
        <v>7792497</v>
      </c>
      <c r="J131" s="2">
        <v>2645847</v>
      </c>
      <c r="K131" s="2">
        <v>3377</v>
      </c>
    </row>
    <row r="132" spans="1:11" x14ac:dyDescent="0.25">
      <c r="A132" s="2">
        <v>2015</v>
      </c>
      <c r="B132" s="2" t="s">
        <v>39</v>
      </c>
      <c r="C132" s="2" t="s">
        <v>6</v>
      </c>
      <c r="D132" s="2" t="s">
        <v>26</v>
      </c>
      <c r="E132" s="2" t="s">
        <v>19</v>
      </c>
      <c r="F132" s="2">
        <v>1653786</v>
      </c>
      <c r="G132" s="2">
        <v>1640320</v>
      </c>
      <c r="H132" s="2">
        <v>756308</v>
      </c>
      <c r="I132" s="2">
        <v>501050</v>
      </c>
      <c r="J132" s="2">
        <v>304914</v>
      </c>
      <c r="K132" s="2">
        <v>0</v>
      </c>
    </row>
    <row r="133" spans="1:11" x14ac:dyDescent="0.25">
      <c r="A133" s="2">
        <v>2015</v>
      </c>
      <c r="B133" s="2" t="s">
        <v>39</v>
      </c>
      <c r="C133" s="2" t="s">
        <v>6</v>
      </c>
      <c r="D133" s="2" t="s">
        <v>26</v>
      </c>
      <c r="E133" s="2" t="s">
        <v>21</v>
      </c>
      <c r="F133" s="2">
        <v>4571224</v>
      </c>
      <c r="G133" s="2">
        <v>4333311</v>
      </c>
      <c r="H133" s="2">
        <v>2601227</v>
      </c>
      <c r="I133" s="2">
        <v>2340271</v>
      </c>
      <c r="J133" s="2">
        <v>991700</v>
      </c>
      <c r="K133" s="2">
        <v>0</v>
      </c>
    </row>
    <row r="134" spans="1:11" x14ac:dyDescent="0.25">
      <c r="A134" s="2">
        <v>2015</v>
      </c>
      <c r="B134" s="2" t="s">
        <v>39</v>
      </c>
      <c r="C134" s="2" t="s">
        <v>6</v>
      </c>
      <c r="D134" s="2" t="s">
        <v>31</v>
      </c>
      <c r="E134" s="2" t="s">
        <v>19</v>
      </c>
      <c r="F134" s="2">
        <v>2009328</v>
      </c>
      <c r="G134" s="2">
        <v>2042484</v>
      </c>
      <c r="H134" s="2">
        <v>907742</v>
      </c>
      <c r="I134" s="2">
        <v>703776</v>
      </c>
      <c r="J134" s="2">
        <v>345158</v>
      </c>
      <c r="K134" s="2">
        <v>0</v>
      </c>
    </row>
    <row r="135" spans="1:11" x14ac:dyDescent="0.25">
      <c r="A135" s="2">
        <v>2015</v>
      </c>
      <c r="B135" s="2" t="s">
        <v>39</v>
      </c>
      <c r="C135" s="2" t="s">
        <v>6</v>
      </c>
      <c r="D135" s="2" t="s">
        <v>31</v>
      </c>
      <c r="E135" s="2" t="s">
        <v>21</v>
      </c>
      <c r="F135" s="2">
        <v>5440520</v>
      </c>
      <c r="G135" s="2">
        <v>5207718</v>
      </c>
      <c r="H135" s="2">
        <v>2788641</v>
      </c>
      <c r="I135" s="2">
        <v>2977724</v>
      </c>
      <c r="J135" s="2">
        <v>1098523</v>
      </c>
      <c r="K135" s="2">
        <v>4615</v>
      </c>
    </row>
    <row r="136" spans="1:11" x14ac:dyDescent="0.25">
      <c r="A136" s="2">
        <v>2015</v>
      </c>
      <c r="B136" s="2" t="s">
        <v>40</v>
      </c>
      <c r="C136" s="2" t="s">
        <v>3</v>
      </c>
      <c r="D136" s="2" t="s">
        <v>18</v>
      </c>
      <c r="E136" s="2" t="s">
        <v>19</v>
      </c>
      <c r="F136" s="2">
        <v>16007</v>
      </c>
      <c r="G136" s="2">
        <v>1746879</v>
      </c>
      <c r="H136" s="2">
        <v>713457</v>
      </c>
      <c r="I136" s="2">
        <v>239329</v>
      </c>
      <c r="J136" s="2">
        <v>166483</v>
      </c>
      <c r="K136" s="2">
        <v>68164</v>
      </c>
    </row>
    <row r="137" spans="1:11" x14ac:dyDescent="0.25">
      <c r="A137" s="2">
        <v>2015</v>
      </c>
      <c r="B137" s="2" t="s">
        <v>40</v>
      </c>
      <c r="C137" s="2" t="s">
        <v>3</v>
      </c>
      <c r="D137" s="2" t="s">
        <v>24</v>
      </c>
      <c r="E137" s="2" t="s">
        <v>19</v>
      </c>
      <c r="F137" s="2">
        <v>104777</v>
      </c>
      <c r="G137" s="2">
        <v>719243</v>
      </c>
      <c r="H137" s="2">
        <v>382822</v>
      </c>
      <c r="I137" s="2">
        <v>298646</v>
      </c>
      <c r="J137" s="2">
        <v>76424</v>
      </c>
      <c r="K137" s="2">
        <v>5145</v>
      </c>
    </row>
    <row r="138" spans="1:11" x14ac:dyDescent="0.25">
      <c r="A138" s="2">
        <v>2015</v>
      </c>
      <c r="B138" s="2" t="s">
        <v>40</v>
      </c>
      <c r="C138" s="2" t="s">
        <v>3</v>
      </c>
      <c r="D138" s="2" t="s">
        <v>25</v>
      </c>
      <c r="E138" s="2" t="s">
        <v>19</v>
      </c>
      <c r="F138" s="2">
        <v>230798</v>
      </c>
      <c r="G138" s="2">
        <v>1207809</v>
      </c>
      <c r="H138" s="2">
        <v>636603</v>
      </c>
      <c r="I138" s="2">
        <v>636126</v>
      </c>
      <c r="J138" s="2">
        <v>167060</v>
      </c>
      <c r="K138" s="2">
        <v>3909</v>
      </c>
    </row>
    <row r="139" spans="1:11" x14ac:dyDescent="0.25">
      <c r="A139" s="2">
        <v>2015</v>
      </c>
      <c r="B139" s="2" t="s">
        <v>40</v>
      </c>
      <c r="C139" s="2" t="s">
        <v>3</v>
      </c>
      <c r="D139" s="2" t="s">
        <v>26</v>
      </c>
      <c r="E139" s="2" t="s">
        <v>19</v>
      </c>
      <c r="F139" s="2">
        <v>68700</v>
      </c>
      <c r="G139" s="2">
        <v>231650</v>
      </c>
      <c r="H139" s="2">
        <v>155306</v>
      </c>
      <c r="I139" s="2">
        <v>96852</v>
      </c>
      <c r="J139" s="2">
        <v>21671</v>
      </c>
      <c r="K139" s="2">
        <v>320</v>
      </c>
    </row>
    <row r="140" spans="1:11" x14ac:dyDescent="0.25">
      <c r="A140" s="2">
        <v>2015</v>
      </c>
      <c r="B140" s="2" t="s">
        <v>40</v>
      </c>
      <c r="C140" s="2" t="s">
        <v>3</v>
      </c>
      <c r="D140" s="2" t="s">
        <v>29</v>
      </c>
      <c r="E140" s="2" t="s">
        <v>19</v>
      </c>
      <c r="F140" s="2">
        <v>360981</v>
      </c>
      <c r="G140" s="2">
        <v>5626361</v>
      </c>
      <c r="H140" s="2">
        <v>1746989</v>
      </c>
      <c r="I140" s="2">
        <v>1684330</v>
      </c>
      <c r="J140" s="2">
        <v>628065</v>
      </c>
      <c r="K140" s="2">
        <v>105496</v>
      </c>
    </row>
    <row r="141" spans="1:11" x14ac:dyDescent="0.25">
      <c r="A141" s="2">
        <v>2015</v>
      </c>
      <c r="B141" s="2" t="s">
        <v>40</v>
      </c>
      <c r="C141" s="2" t="s">
        <v>3</v>
      </c>
      <c r="D141" s="2" t="s">
        <v>30</v>
      </c>
      <c r="E141" s="2" t="s">
        <v>19</v>
      </c>
      <c r="F141" s="2">
        <v>195632</v>
      </c>
      <c r="G141" s="2">
        <v>2082277</v>
      </c>
      <c r="H141" s="2">
        <v>881582</v>
      </c>
      <c r="I141" s="2">
        <v>792603</v>
      </c>
      <c r="J141" s="2">
        <v>247632</v>
      </c>
      <c r="K141" s="2">
        <v>31207</v>
      </c>
    </row>
    <row r="142" spans="1:11" x14ac:dyDescent="0.25">
      <c r="A142" s="2">
        <v>2015</v>
      </c>
      <c r="B142" s="2" t="s">
        <v>40</v>
      </c>
      <c r="C142" s="2" t="s">
        <v>3</v>
      </c>
      <c r="D142" s="2" t="s">
        <v>30</v>
      </c>
      <c r="E142" s="2" t="s">
        <v>21</v>
      </c>
      <c r="F142" s="2">
        <v>50121</v>
      </c>
      <c r="G142" s="2">
        <v>571319</v>
      </c>
      <c r="H142" s="2">
        <v>195287</v>
      </c>
      <c r="I142" s="2">
        <v>557090</v>
      </c>
      <c r="J142" s="2">
        <v>68442</v>
      </c>
      <c r="K142" s="2">
        <v>33307</v>
      </c>
    </row>
    <row r="143" spans="1:11" x14ac:dyDescent="0.25">
      <c r="A143" s="2">
        <v>2015</v>
      </c>
      <c r="B143" s="2" t="s">
        <v>40</v>
      </c>
      <c r="C143" s="2" t="s">
        <v>3</v>
      </c>
      <c r="D143" s="2" t="s">
        <v>31</v>
      </c>
      <c r="E143" s="2" t="s">
        <v>19</v>
      </c>
      <c r="F143" s="2">
        <v>563405</v>
      </c>
      <c r="G143" s="2">
        <v>6382225</v>
      </c>
      <c r="H143" s="2">
        <v>2590497</v>
      </c>
      <c r="I143" s="2">
        <v>2434493</v>
      </c>
      <c r="J143" s="2">
        <v>723150</v>
      </c>
      <c r="K143" s="2">
        <v>138693</v>
      </c>
    </row>
    <row r="144" spans="1:11" x14ac:dyDescent="0.25">
      <c r="A144" s="2">
        <v>2015</v>
      </c>
      <c r="B144" s="2" t="s">
        <v>40</v>
      </c>
      <c r="C144" s="2" t="s">
        <v>3</v>
      </c>
      <c r="D144" s="2" t="s">
        <v>31</v>
      </c>
      <c r="E144" s="2" t="s">
        <v>21</v>
      </c>
      <c r="F144" s="2">
        <v>72859</v>
      </c>
      <c r="G144" s="2">
        <v>719391</v>
      </c>
      <c r="H144" s="2">
        <v>307189</v>
      </c>
      <c r="I144" s="2">
        <v>801186</v>
      </c>
      <c r="J144" s="2">
        <v>81935</v>
      </c>
      <c r="K144" s="2">
        <v>83840</v>
      </c>
    </row>
    <row r="145" spans="1:11" x14ac:dyDescent="0.25">
      <c r="A145" s="2">
        <v>2015</v>
      </c>
      <c r="B145" s="2" t="s">
        <v>40</v>
      </c>
      <c r="C145" s="2" t="s">
        <v>6</v>
      </c>
      <c r="D145" s="2" t="s">
        <v>24</v>
      </c>
      <c r="E145" s="2" t="s">
        <v>19</v>
      </c>
      <c r="F145" s="2">
        <v>5244312</v>
      </c>
      <c r="G145" s="2">
        <v>10566580</v>
      </c>
      <c r="H145" s="2">
        <v>1897852</v>
      </c>
      <c r="I145" s="2">
        <v>3382121</v>
      </c>
      <c r="J145" s="2">
        <v>1104137</v>
      </c>
      <c r="K145" s="2">
        <v>78013</v>
      </c>
    </row>
    <row r="146" spans="1:11" x14ac:dyDescent="0.25">
      <c r="A146" s="2">
        <v>2015</v>
      </c>
      <c r="B146" s="2" t="s">
        <v>40</v>
      </c>
      <c r="C146" s="2" t="s">
        <v>6</v>
      </c>
      <c r="D146" s="2" t="s">
        <v>24</v>
      </c>
      <c r="E146" s="2" t="s">
        <v>21</v>
      </c>
      <c r="F146" s="2">
        <v>547021</v>
      </c>
      <c r="G146" s="2">
        <v>1142624</v>
      </c>
      <c r="H146" s="2">
        <v>379391</v>
      </c>
      <c r="I146" s="2">
        <v>655053</v>
      </c>
      <c r="J146" s="2">
        <v>110228</v>
      </c>
      <c r="K146" s="2">
        <v>2764</v>
      </c>
    </row>
    <row r="147" spans="1:11" x14ac:dyDescent="0.25">
      <c r="A147" s="2">
        <v>2015</v>
      </c>
      <c r="B147" s="2" t="s">
        <v>40</v>
      </c>
      <c r="C147" s="2" t="s">
        <v>6</v>
      </c>
      <c r="D147" s="2" t="s">
        <v>25</v>
      </c>
      <c r="E147" s="2" t="s">
        <v>19</v>
      </c>
      <c r="F147" s="2">
        <v>1464809</v>
      </c>
      <c r="G147" s="2">
        <v>2956840</v>
      </c>
      <c r="H147" s="2">
        <v>1057715</v>
      </c>
      <c r="I147" s="2">
        <v>1263573</v>
      </c>
      <c r="J147" s="2">
        <v>291006</v>
      </c>
      <c r="K147" s="2">
        <v>11116</v>
      </c>
    </row>
    <row r="148" spans="1:11" x14ac:dyDescent="0.25">
      <c r="A148" s="2">
        <v>2015</v>
      </c>
      <c r="B148" s="2" t="s">
        <v>40</v>
      </c>
      <c r="C148" s="2" t="s">
        <v>6</v>
      </c>
      <c r="D148" s="2" t="s">
        <v>25</v>
      </c>
      <c r="E148" s="2" t="s">
        <v>21</v>
      </c>
      <c r="F148" s="2">
        <v>474727</v>
      </c>
      <c r="G148" s="2">
        <v>938050</v>
      </c>
      <c r="H148" s="2">
        <v>515162</v>
      </c>
      <c r="I148" s="2">
        <v>567758</v>
      </c>
      <c r="J148" s="2">
        <v>91696</v>
      </c>
      <c r="K148" s="2">
        <v>1191</v>
      </c>
    </row>
    <row r="149" spans="1:11" x14ac:dyDescent="0.25">
      <c r="A149" s="2">
        <v>2015</v>
      </c>
      <c r="B149" s="2" t="s">
        <v>40</v>
      </c>
      <c r="C149" s="2" t="s">
        <v>6</v>
      </c>
      <c r="D149" s="2" t="s">
        <v>26</v>
      </c>
      <c r="E149" s="2" t="s">
        <v>19</v>
      </c>
      <c r="F149" s="2">
        <v>355428</v>
      </c>
      <c r="G149" s="2">
        <v>643798</v>
      </c>
      <c r="H149" s="2">
        <v>205100</v>
      </c>
      <c r="I149" s="2">
        <v>182562</v>
      </c>
      <c r="J149" s="2">
        <v>44455</v>
      </c>
      <c r="K149" s="2">
        <v>38</v>
      </c>
    </row>
    <row r="150" spans="1:11" x14ac:dyDescent="0.25">
      <c r="A150" s="2">
        <v>2015</v>
      </c>
      <c r="B150" s="2" t="s">
        <v>40</v>
      </c>
      <c r="C150" s="2" t="s">
        <v>6</v>
      </c>
      <c r="D150" s="2" t="s">
        <v>26</v>
      </c>
      <c r="E150" s="2" t="s">
        <v>21</v>
      </c>
      <c r="F150" s="2">
        <v>154282</v>
      </c>
      <c r="G150" s="2">
        <v>231021</v>
      </c>
      <c r="H150" s="2">
        <v>146093</v>
      </c>
      <c r="I150" s="2">
        <v>147734</v>
      </c>
      <c r="J150" s="2">
        <v>29450</v>
      </c>
      <c r="K150" s="2">
        <v>2684</v>
      </c>
    </row>
    <row r="151" spans="1:11" x14ac:dyDescent="0.25">
      <c r="A151" s="2">
        <v>2015</v>
      </c>
      <c r="B151" s="2" t="s">
        <v>40</v>
      </c>
      <c r="C151" s="2" t="s">
        <v>6</v>
      </c>
      <c r="D151" s="2" t="s">
        <v>31</v>
      </c>
      <c r="E151" s="2" t="s">
        <v>19</v>
      </c>
      <c r="F151" s="2">
        <v>1863197</v>
      </c>
      <c r="G151" s="2">
        <v>4109371</v>
      </c>
      <c r="H151" s="2">
        <v>837343</v>
      </c>
      <c r="I151" s="2">
        <v>1690448</v>
      </c>
      <c r="J151" s="2">
        <v>410267</v>
      </c>
      <c r="K151" s="2">
        <v>41650</v>
      </c>
    </row>
    <row r="152" spans="1:11" x14ac:dyDescent="0.25">
      <c r="A152" s="2">
        <v>2015</v>
      </c>
      <c r="B152" s="2" t="s">
        <v>41</v>
      </c>
      <c r="C152" s="2" t="s">
        <v>3</v>
      </c>
      <c r="D152" s="2" t="s">
        <v>18</v>
      </c>
      <c r="E152" s="2" t="s">
        <v>19</v>
      </c>
      <c r="F152" s="2">
        <v>16432</v>
      </c>
      <c r="G152" s="2">
        <v>625883</v>
      </c>
      <c r="H152" s="2">
        <v>160851</v>
      </c>
      <c r="I152" s="2">
        <v>54724</v>
      </c>
      <c r="J152" s="2">
        <v>84021</v>
      </c>
      <c r="K152" s="2">
        <v>42058</v>
      </c>
    </row>
    <row r="153" spans="1:11" x14ac:dyDescent="0.25">
      <c r="A153" s="2">
        <v>2015</v>
      </c>
      <c r="B153" s="2" t="s">
        <v>41</v>
      </c>
      <c r="C153" s="2" t="s">
        <v>3</v>
      </c>
      <c r="D153" s="2" t="s">
        <v>20</v>
      </c>
      <c r="E153" s="2" t="s">
        <v>19</v>
      </c>
      <c r="F153" s="2">
        <v>3395</v>
      </c>
      <c r="G153" s="2">
        <v>179638</v>
      </c>
      <c r="H153" s="2">
        <v>47438</v>
      </c>
      <c r="I153" s="2">
        <v>14622</v>
      </c>
      <c r="J153" s="2">
        <v>13294</v>
      </c>
      <c r="K153" s="2">
        <v>4325</v>
      </c>
    </row>
    <row r="154" spans="1:11" x14ac:dyDescent="0.25">
      <c r="A154" s="2">
        <v>2015</v>
      </c>
      <c r="B154" s="2" t="s">
        <v>41</v>
      </c>
      <c r="C154" s="2" t="s">
        <v>3</v>
      </c>
      <c r="D154" s="2" t="s">
        <v>22</v>
      </c>
      <c r="E154" s="2" t="s">
        <v>19</v>
      </c>
      <c r="F154" s="2">
        <v>5016</v>
      </c>
      <c r="G154" s="2">
        <v>176597</v>
      </c>
      <c r="H154" s="2">
        <v>70631</v>
      </c>
      <c r="I154" s="2">
        <v>20704</v>
      </c>
      <c r="J154" s="2">
        <v>9004</v>
      </c>
      <c r="K154" s="2">
        <v>9711</v>
      </c>
    </row>
    <row r="155" spans="1:11" x14ac:dyDescent="0.25">
      <c r="A155" s="2">
        <v>2015</v>
      </c>
      <c r="B155" s="2" t="s">
        <v>41</v>
      </c>
      <c r="C155" s="2" t="s">
        <v>3</v>
      </c>
      <c r="D155" s="2" t="s">
        <v>23</v>
      </c>
      <c r="E155" s="2" t="s">
        <v>19</v>
      </c>
      <c r="F155" s="2">
        <v>23372</v>
      </c>
      <c r="G155" s="2">
        <v>38431</v>
      </c>
      <c r="H155" s="2">
        <v>69740</v>
      </c>
      <c r="I155" s="2">
        <v>2543</v>
      </c>
      <c r="J155" s="2">
        <v>1516</v>
      </c>
      <c r="K155" s="2">
        <v>2444</v>
      </c>
    </row>
    <row r="156" spans="1:11" x14ac:dyDescent="0.25">
      <c r="A156" s="2">
        <v>2015</v>
      </c>
      <c r="B156" s="2" t="s">
        <v>41</v>
      </c>
      <c r="C156" s="2" t="s">
        <v>3</v>
      </c>
      <c r="D156" s="2" t="s">
        <v>24</v>
      </c>
      <c r="E156" s="2" t="s">
        <v>19</v>
      </c>
      <c r="F156" s="2">
        <v>1448039</v>
      </c>
      <c r="G156" s="2">
        <v>9224527</v>
      </c>
      <c r="H156" s="2">
        <v>3061212</v>
      </c>
      <c r="I156" s="2">
        <v>4173927</v>
      </c>
      <c r="J156" s="2">
        <v>930471</v>
      </c>
      <c r="K156" s="2">
        <v>458116</v>
      </c>
    </row>
    <row r="157" spans="1:11" x14ac:dyDescent="0.25">
      <c r="A157" s="2">
        <v>2015</v>
      </c>
      <c r="B157" s="2" t="s">
        <v>41</v>
      </c>
      <c r="C157" s="2" t="s">
        <v>3</v>
      </c>
      <c r="D157" s="2" t="s">
        <v>24</v>
      </c>
      <c r="E157" s="2" t="s">
        <v>21</v>
      </c>
      <c r="F157" s="2">
        <v>185488</v>
      </c>
      <c r="G157" s="2">
        <v>1045561</v>
      </c>
      <c r="H157" s="2">
        <v>476124</v>
      </c>
      <c r="I157" s="2">
        <v>904954</v>
      </c>
      <c r="J157" s="2">
        <v>136479</v>
      </c>
      <c r="K157" s="2">
        <v>56014</v>
      </c>
    </row>
    <row r="158" spans="1:11" x14ac:dyDescent="0.25">
      <c r="A158" s="2">
        <v>2015</v>
      </c>
      <c r="B158" s="2" t="s">
        <v>41</v>
      </c>
      <c r="C158" s="2" t="s">
        <v>3</v>
      </c>
      <c r="D158" s="2" t="s">
        <v>25</v>
      </c>
      <c r="E158" s="2" t="s">
        <v>19</v>
      </c>
      <c r="F158" s="2">
        <v>443814</v>
      </c>
      <c r="G158" s="2">
        <v>2566304</v>
      </c>
      <c r="H158" s="2">
        <v>1153889</v>
      </c>
      <c r="I158" s="2">
        <v>1657767</v>
      </c>
      <c r="J158" s="2">
        <v>280157</v>
      </c>
      <c r="K158" s="2">
        <v>98952</v>
      </c>
    </row>
    <row r="159" spans="1:11" x14ac:dyDescent="0.25">
      <c r="A159" s="2">
        <v>2015</v>
      </c>
      <c r="B159" s="2" t="s">
        <v>41</v>
      </c>
      <c r="C159" s="2" t="s">
        <v>3</v>
      </c>
      <c r="D159" s="2" t="s">
        <v>25</v>
      </c>
      <c r="E159" s="2" t="s">
        <v>21</v>
      </c>
      <c r="F159" s="2">
        <v>70271</v>
      </c>
      <c r="G159" s="2">
        <v>332463</v>
      </c>
      <c r="H159" s="2">
        <v>237656</v>
      </c>
      <c r="I159" s="2">
        <v>290219</v>
      </c>
      <c r="J159" s="2">
        <v>50991</v>
      </c>
      <c r="K159" s="2">
        <v>14850</v>
      </c>
    </row>
    <row r="160" spans="1:11" x14ac:dyDescent="0.25">
      <c r="A160" s="2">
        <v>2015</v>
      </c>
      <c r="B160" s="2" t="s">
        <v>41</v>
      </c>
      <c r="C160" s="2" t="s">
        <v>3</v>
      </c>
      <c r="D160" s="2" t="s">
        <v>26</v>
      </c>
      <c r="E160" s="2" t="s">
        <v>19</v>
      </c>
      <c r="F160" s="2">
        <v>84780</v>
      </c>
      <c r="G160" s="2">
        <v>448765</v>
      </c>
      <c r="H160" s="2">
        <v>243303</v>
      </c>
      <c r="I160" s="2">
        <v>168519</v>
      </c>
      <c r="J160" s="2">
        <v>43358</v>
      </c>
      <c r="K160" s="2">
        <v>4008</v>
      </c>
    </row>
    <row r="161" spans="1:11" x14ac:dyDescent="0.25">
      <c r="A161" s="2">
        <v>2015</v>
      </c>
      <c r="B161" s="2" t="s">
        <v>41</v>
      </c>
      <c r="C161" s="2" t="s">
        <v>3</v>
      </c>
      <c r="D161" s="2" t="s">
        <v>26</v>
      </c>
      <c r="E161" s="2" t="s">
        <v>21</v>
      </c>
      <c r="F161" s="2">
        <v>30015</v>
      </c>
      <c r="G161" s="2">
        <v>65223</v>
      </c>
      <c r="H161" s="2">
        <v>75355</v>
      </c>
      <c r="I161" s="2">
        <v>43532</v>
      </c>
      <c r="J161" s="2">
        <v>18442</v>
      </c>
      <c r="K161" s="2">
        <v>0</v>
      </c>
    </row>
    <row r="162" spans="1:11" x14ac:dyDescent="0.25">
      <c r="A162" s="2">
        <v>2015</v>
      </c>
      <c r="B162" s="2" t="s">
        <v>41</v>
      </c>
      <c r="C162" s="2" t="s">
        <v>3</v>
      </c>
      <c r="D162" s="2" t="s">
        <v>27</v>
      </c>
      <c r="E162" s="2" t="s">
        <v>19</v>
      </c>
      <c r="F162" s="2">
        <v>411869</v>
      </c>
      <c r="G162" s="2">
        <v>2854784</v>
      </c>
      <c r="H162" s="2">
        <v>821951</v>
      </c>
      <c r="I162" s="2">
        <v>2841013</v>
      </c>
      <c r="J162" s="2">
        <v>250553</v>
      </c>
      <c r="K162" s="2">
        <v>209651</v>
      </c>
    </row>
    <row r="163" spans="1:11" x14ac:dyDescent="0.25">
      <c r="A163" s="2">
        <v>2015</v>
      </c>
      <c r="B163" s="2" t="s">
        <v>41</v>
      </c>
      <c r="C163" s="2" t="s">
        <v>3</v>
      </c>
      <c r="D163" s="2" t="s">
        <v>28</v>
      </c>
      <c r="E163" s="2" t="s">
        <v>19</v>
      </c>
      <c r="F163" s="2">
        <v>96191</v>
      </c>
      <c r="G163" s="2">
        <v>444172</v>
      </c>
      <c r="H163" s="2">
        <v>198128</v>
      </c>
      <c r="I163" s="2">
        <v>814308</v>
      </c>
      <c r="J163" s="2">
        <v>56142</v>
      </c>
      <c r="K163" s="2">
        <v>23251</v>
      </c>
    </row>
    <row r="164" spans="1:11" x14ac:dyDescent="0.25">
      <c r="A164" s="2">
        <v>2015</v>
      </c>
      <c r="B164" s="2" t="s">
        <v>41</v>
      </c>
      <c r="C164" s="2" t="s">
        <v>3</v>
      </c>
      <c r="D164" s="2" t="s">
        <v>29</v>
      </c>
      <c r="E164" s="2" t="s">
        <v>19</v>
      </c>
      <c r="F164" s="2">
        <v>81926</v>
      </c>
      <c r="G164" s="2">
        <v>1791497</v>
      </c>
      <c r="H164" s="2">
        <v>421005</v>
      </c>
      <c r="I164" s="2">
        <v>554601</v>
      </c>
      <c r="J164" s="2">
        <v>184297</v>
      </c>
      <c r="K164" s="2">
        <v>114399</v>
      </c>
    </row>
    <row r="165" spans="1:11" x14ac:dyDescent="0.25">
      <c r="A165" s="2">
        <v>2015</v>
      </c>
      <c r="B165" s="2" t="s">
        <v>41</v>
      </c>
      <c r="C165" s="2" t="s">
        <v>3</v>
      </c>
      <c r="D165" s="2" t="s">
        <v>30</v>
      </c>
      <c r="E165" s="2" t="s">
        <v>19</v>
      </c>
      <c r="F165" s="2">
        <v>89154</v>
      </c>
      <c r="G165" s="2">
        <v>1089818</v>
      </c>
      <c r="H165" s="2">
        <v>345070</v>
      </c>
      <c r="I165" s="2">
        <v>532349</v>
      </c>
      <c r="J165" s="2">
        <v>120561</v>
      </c>
      <c r="K165" s="2">
        <v>78757</v>
      </c>
    </row>
    <row r="166" spans="1:11" x14ac:dyDescent="0.25">
      <c r="A166" s="2">
        <v>2015</v>
      </c>
      <c r="B166" s="2" t="s">
        <v>41</v>
      </c>
      <c r="C166" s="2" t="s">
        <v>3</v>
      </c>
      <c r="D166" s="2" t="s">
        <v>30</v>
      </c>
      <c r="E166" s="2" t="s">
        <v>21</v>
      </c>
      <c r="F166" s="2">
        <v>29313</v>
      </c>
      <c r="G166" s="2">
        <v>282505</v>
      </c>
      <c r="H166" s="2">
        <v>186741</v>
      </c>
      <c r="I166" s="2">
        <v>300310</v>
      </c>
      <c r="J166" s="2">
        <v>64076</v>
      </c>
      <c r="K166" s="2">
        <v>19519</v>
      </c>
    </row>
    <row r="167" spans="1:11" x14ac:dyDescent="0.25">
      <c r="A167" s="2">
        <v>2015</v>
      </c>
      <c r="B167" s="2" t="s">
        <v>41</v>
      </c>
      <c r="C167" s="2" t="s">
        <v>3</v>
      </c>
      <c r="D167" s="2" t="s">
        <v>31</v>
      </c>
      <c r="E167" s="2" t="s">
        <v>19</v>
      </c>
      <c r="F167" s="2">
        <v>2738779</v>
      </c>
      <c r="G167" s="2">
        <v>29758800</v>
      </c>
      <c r="H167" s="2">
        <v>8077382</v>
      </c>
      <c r="I167" s="2">
        <v>18389046</v>
      </c>
      <c r="J167" s="2">
        <v>2932128</v>
      </c>
      <c r="K167" s="2">
        <v>2144089</v>
      </c>
    </row>
    <row r="168" spans="1:11" x14ac:dyDescent="0.25">
      <c r="A168" s="2">
        <v>2015</v>
      </c>
      <c r="B168" s="2" t="s">
        <v>41</v>
      </c>
      <c r="C168" s="2" t="s">
        <v>3</v>
      </c>
      <c r="D168" s="2" t="s">
        <v>31</v>
      </c>
      <c r="E168" s="2" t="s">
        <v>21</v>
      </c>
      <c r="F168" s="2">
        <v>175570</v>
      </c>
      <c r="G168" s="2">
        <v>1196382</v>
      </c>
      <c r="H168" s="2">
        <v>571638</v>
      </c>
      <c r="I168" s="2">
        <v>1374521</v>
      </c>
      <c r="J168" s="2">
        <v>195805</v>
      </c>
      <c r="K168" s="2">
        <v>118007</v>
      </c>
    </row>
    <row r="169" spans="1:11" x14ac:dyDescent="0.25">
      <c r="A169" s="2">
        <v>2015</v>
      </c>
      <c r="B169" s="2" t="s">
        <v>41</v>
      </c>
      <c r="C169" s="2" t="s">
        <v>6</v>
      </c>
      <c r="D169" s="2" t="s">
        <v>24</v>
      </c>
      <c r="E169" s="2" t="s">
        <v>19</v>
      </c>
      <c r="F169" s="2">
        <v>6462922</v>
      </c>
      <c r="G169" s="2">
        <v>10850633</v>
      </c>
      <c r="H169" s="2">
        <v>3278199</v>
      </c>
      <c r="I169" s="2">
        <v>3690985</v>
      </c>
      <c r="J169" s="2">
        <v>1534390</v>
      </c>
      <c r="K169" s="2">
        <v>129653</v>
      </c>
    </row>
    <row r="170" spans="1:11" x14ac:dyDescent="0.25">
      <c r="A170" s="2">
        <v>2015</v>
      </c>
      <c r="B170" s="2" t="s">
        <v>41</v>
      </c>
      <c r="C170" s="2" t="s">
        <v>6</v>
      </c>
      <c r="D170" s="2" t="s">
        <v>24</v>
      </c>
      <c r="E170" s="2" t="s">
        <v>21</v>
      </c>
      <c r="F170" s="2">
        <v>658115</v>
      </c>
      <c r="G170" s="2">
        <v>1039232</v>
      </c>
      <c r="H170" s="2">
        <v>444861</v>
      </c>
      <c r="I170" s="2">
        <v>614562</v>
      </c>
      <c r="J170" s="2">
        <v>168169</v>
      </c>
      <c r="K170" s="2">
        <v>17356</v>
      </c>
    </row>
    <row r="171" spans="1:11" x14ac:dyDescent="0.25">
      <c r="A171" s="2">
        <v>2015</v>
      </c>
      <c r="B171" s="2" t="s">
        <v>41</v>
      </c>
      <c r="C171" s="2" t="s">
        <v>6</v>
      </c>
      <c r="D171" s="2" t="s">
        <v>25</v>
      </c>
      <c r="E171" s="2" t="s">
        <v>19</v>
      </c>
      <c r="F171" s="2">
        <v>2553690</v>
      </c>
      <c r="G171" s="2">
        <v>3841634</v>
      </c>
      <c r="H171" s="2">
        <v>1616630</v>
      </c>
      <c r="I171" s="2">
        <v>1794902</v>
      </c>
      <c r="J171" s="2">
        <v>526948</v>
      </c>
      <c r="K171" s="2">
        <v>33156</v>
      </c>
    </row>
    <row r="172" spans="1:11" x14ac:dyDescent="0.25">
      <c r="A172" s="2">
        <v>2015</v>
      </c>
      <c r="B172" s="2" t="s">
        <v>41</v>
      </c>
      <c r="C172" s="2" t="s">
        <v>6</v>
      </c>
      <c r="D172" s="2" t="s">
        <v>25</v>
      </c>
      <c r="E172" s="2" t="s">
        <v>21</v>
      </c>
      <c r="F172" s="2">
        <v>671797</v>
      </c>
      <c r="G172" s="2">
        <v>1023134</v>
      </c>
      <c r="H172" s="2">
        <v>599310</v>
      </c>
      <c r="I172" s="2">
        <v>625165</v>
      </c>
      <c r="J172" s="2">
        <v>164904</v>
      </c>
      <c r="K172" s="2">
        <v>12520</v>
      </c>
    </row>
    <row r="173" spans="1:11" x14ac:dyDescent="0.25">
      <c r="A173" s="2">
        <v>2015</v>
      </c>
      <c r="B173" s="2" t="s">
        <v>41</v>
      </c>
      <c r="C173" s="2" t="s">
        <v>6</v>
      </c>
      <c r="D173" s="2" t="s">
        <v>26</v>
      </c>
      <c r="E173" s="2" t="s">
        <v>19</v>
      </c>
      <c r="F173" s="2">
        <v>461060</v>
      </c>
      <c r="G173" s="2">
        <v>693710</v>
      </c>
      <c r="H173" s="2">
        <v>271981</v>
      </c>
      <c r="I173" s="2">
        <v>253489</v>
      </c>
      <c r="J173" s="2">
        <v>111558</v>
      </c>
      <c r="K173" s="2">
        <v>1095</v>
      </c>
    </row>
    <row r="174" spans="1:11" x14ac:dyDescent="0.25">
      <c r="A174" s="2">
        <v>2015</v>
      </c>
      <c r="B174" s="2" t="s">
        <v>41</v>
      </c>
      <c r="C174" s="2" t="s">
        <v>6</v>
      </c>
      <c r="D174" s="2" t="s">
        <v>26</v>
      </c>
      <c r="E174" s="2" t="s">
        <v>21</v>
      </c>
      <c r="F174" s="2">
        <v>110205</v>
      </c>
      <c r="G174" s="2">
        <v>184791</v>
      </c>
      <c r="H174" s="2">
        <v>107092</v>
      </c>
      <c r="I174" s="2">
        <v>115722</v>
      </c>
      <c r="J174" s="2">
        <v>33520</v>
      </c>
      <c r="K174" s="2">
        <v>0</v>
      </c>
    </row>
    <row r="175" spans="1:11" x14ac:dyDescent="0.25">
      <c r="A175" s="2">
        <v>2015</v>
      </c>
      <c r="B175" s="2" t="s">
        <v>41</v>
      </c>
      <c r="C175" s="2" t="s">
        <v>6</v>
      </c>
      <c r="D175" s="2" t="s">
        <v>27</v>
      </c>
      <c r="E175" s="2" t="s">
        <v>19</v>
      </c>
      <c r="F175" s="2">
        <v>683377</v>
      </c>
      <c r="G175" s="2">
        <v>1316797</v>
      </c>
      <c r="H175" s="2">
        <v>382862</v>
      </c>
      <c r="I175" s="2">
        <v>1075751</v>
      </c>
      <c r="J175" s="2">
        <v>199461</v>
      </c>
      <c r="K175" s="2">
        <v>41920</v>
      </c>
    </row>
    <row r="176" spans="1:11" x14ac:dyDescent="0.25">
      <c r="A176" s="2">
        <v>2015</v>
      </c>
      <c r="B176" s="2" t="s">
        <v>41</v>
      </c>
      <c r="C176" s="2" t="s">
        <v>6</v>
      </c>
      <c r="D176" s="2" t="s">
        <v>31</v>
      </c>
      <c r="E176" s="2" t="s">
        <v>19</v>
      </c>
      <c r="F176" s="2">
        <v>4500776</v>
      </c>
      <c r="G176" s="2">
        <v>8315423</v>
      </c>
      <c r="H176" s="2">
        <v>2531223</v>
      </c>
      <c r="I176" s="2">
        <v>4072198</v>
      </c>
      <c r="J176" s="2">
        <v>1184955</v>
      </c>
      <c r="K176" s="2">
        <v>169137</v>
      </c>
    </row>
    <row r="177" spans="1:11" x14ac:dyDescent="0.25">
      <c r="A177" s="2">
        <v>2015</v>
      </c>
      <c r="B177" s="2" t="s">
        <v>41</v>
      </c>
      <c r="C177" s="2" t="s">
        <v>6</v>
      </c>
      <c r="D177" s="2" t="s">
        <v>31</v>
      </c>
      <c r="E177" s="2" t="s">
        <v>21</v>
      </c>
      <c r="F177" s="2">
        <v>281200</v>
      </c>
      <c r="G177" s="2">
        <v>439872</v>
      </c>
      <c r="H177" s="2">
        <v>288557</v>
      </c>
      <c r="I177" s="2">
        <v>330262</v>
      </c>
      <c r="J177" s="2">
        <v>69890</v>
      </c>
      <c r="K177" s="2">
        <v>11831</v>
      </c>
    </row>
    <row r="178" spans="1:11" x14ac:dyDescent="0.25">
      <c r="A178" s="2">
        <v>2015</v>
      </c>
      <c r="B178" s="2" t="s">
        <v>42</v>
      </c>
      <c r="C178" s="2" t="s">
        <v>3</v>
      </c>
      <c r="D178" s="2" t="s">
        <v>18</v>
      </c>
      <c r="E178" s="2" t="s">
        <v>19</v>
      </c>
      <c r="F178" s="2">
        <v>48296</v>
      </c>
      <c r="G178" s="2">
        <v>1187617</v>
      </c>
      <c r="H178" s="2">
        <v>264031</v>
      </c>
      <c r="I178" s="2">
        <v>225525</v>
      </c>
      <c r="J178" s="2">
        <v>55877</v>
      </c>
      <c r="K178" s="2">
        <v>51861</v>
      </c>
    </row>
    <row r="179" spans="1:11" x14ac:dyDescent="0.25">
      <c r="A179" s="2">
        <v>2015</v>
      </c>
      <c r="B179" s="2" t="s">
        <v>42</v>
      </c>
      <c r="C179" s="2" t="s">
        <v>3</v>
      </c>
      <c r="D179" s="2" t="s">
        <v>23</v>
      </c>
      <c r="E179" s="2" t="s">
        <v>19</v>
      </c>
      <c r="F179" s="2">
        <v>132223</v>
      </c>
      <c r="G179" s="2">
        <v>664006</v>
      </c>
      <c r="H179" s="2">
        <v>292425</v>
      </c>
      <c r="I179" s="2">
        <v>43123</v>
      </c>
      <c r="J179" s="2">
        <v>294</v>
      </c>
      <c r="K179" s="2">
        <v>13081</v>
      </c>
    </row>
    <row r="180" spans="1:11" x14ac:dyDescent="0.25">
      <c r="A180" s="2">
        <v>2015</v>
      </c>
      <c r="B180" s="2" t="s">
        <v>42</v>
      </c>
      <c r="C180" s="2" t="s">
        <v>3</v>
      </c>
      <c r="D180" s="2" t="s">
        <v>29</v>
      </c>
      <c r="E180" s="2" t="s">
        <v>19</v>
      </c>
      <c r="F180" s="2">
        <v>251788</v>
      </c>
      <c r="G180" s="2">
        <v>1448855</v>
      </c>
      <c r="H180" s="2">
        <v>507769</v>
      </c>
      <c r="I180" s="2">
        <v>423088</v>
      </c>
      <c r="J180" s="2">
        <v>150314</v>
      </c>
      <c r="K180" s="2">
        <v>45398</v>
      </c>
    </row>
    <row r="181" spans="1:11" x14ac:dyDescent="0.25">
      <c r="A181" s="2">
        <v>2015</v>
      </c>
      <c r="B181" s="2" t="s">
        <v>42</v>
      </c>
      <c r="C181" s="2" t="s">
        <v>3</v>
      </c>
      <c r="D181" s="2" t="s">
        <v>30</v>
      </c>
      <c r="E181" s="2" t="s">
        <v>19</v>
      </c>
      <c r="F181" s="2">
        <v>176640</v>
      </c>
      <c r="G181" s="2">
        <v>822173</v>
      </c>
      <c r="H181" s="2">
        <v>374204</v>
      </c>
      <c r="I181" s="2">
        <v>345939</v>
      </c>
      <c r="J181" s="2">
        <v>79976</v>
      </c>
      <c r="K181" s="2">
        <v>14257</v>
      </c>
    </row>
    <row r="182" spans="1:11" x14ac:dyDescent="0.25">
      <c r="A182" s="2">
        <v>2015</v>
      </c>
      <c r="B182" s="2" t="s">
        <v>42</v>
      </c>
      <c r="C182" s="2" t="s">
        <v>3</v>
      </c>
      <c r="D182" s="2" t="s">
        <v>31</v>
      </c>
      <c r="E182" s="2" t="s">
        <v>19</v>
      </c>
      <c r="F182" s="2">
        <v>358316</v>
      </c>
      <c r="G182" s="2">
        <v>2181474</v>
      </c>
      <c r="H182" s="2">
        <v>749859</v>
      </c>
      <c r="I182" s="2">
        <v>750272</v>
      </c>
      <c r="J182" s="2">
        <v>209774</v>
      </c>
      <c r="K182" s="2">
        <v>45566</v>
      </c>
    </row>
    <row r="183" spans="1:11" x14ac:dyDescent="0.25">
      <c r="A183" s="2">
        <v>2015</v>
      </c>
      <c r="B183" s="2" t="s">
        <v>42</v>
      </c>
      <c r="C183" s="2" t="s">
        <v>6</v>
      </c>
      <c r="D183" s="2" t="s">
        <v>24</v>
      </c>
      <c r="E183" s="2" t="s">
        <v>19</v>
      </c>
      <c r="F183" s="2">
        <v>6674416</v>
      </c>
      <c r="G183" s="2">
        <v>19407349</v>
      </c>
      <c r="H183" s="2">
        <v>2481156</v>
      </c>
      <c r="I183" s="2">
        <v>6425866</v>
      </c>
      <c r="J183" s="2">
        <v>981997</v>
      </c>
      <c r="K183" s="2">
        <v>171719</v>
      </c>
    </row>
    <row r="184" spans="1:11" x14ac:dyDescent="0.25">
      <c r="A184" s="2">
        <v>2015</v>
      </c>
      <c r="B184" s="2" t="s">
        <v>42</v>
      </c>
      <c r="C184" s="2" t="s">
        <v>6</v>
      </c>
      <c r="D184" s="2" t="s">
        <v>24</v>
      </c>
      <c r="E184" s="2" t="s">
        <v>21</v>
      </c>
      <c r="F184" s="2">
        <v>268636</v>
      </c>
      <c r="G184" s="2">
        <v>795521</v>
      </c>
      <c r="H184" s="2">
        <v>152944</v>
      </c>
      <c r="I184" s="2">
        <v>419512</v>
      </c>
      <c r="J184" s="2">
        <v>46392</v>
      </c>
      <c r="K184" s="2">
        <v>12532</v>
      </c>
    </row>
    <row r="185" spans="1:11" x14ac:dyDescent="0.25">
      <c r="A185" s="2">
        <v>2015</v>
      </c>
      <c r="B185" s="2" t="s">
        <v>42</v>
      </c>
      <c r="C185" s="2" t="s">
        <v>6</v>
      </c>
      <c r="D185" s="2" t="s">
        <v>25</v>
      </c>
      <c r="E185" s="2" t="s">
        <v>19</v>
      </c>
      <c r="F185" s="2">
        <v>1112761</v>
      </c>
      <c r="G185" s="2">
        <v>2459107</v>
      </c>
      <c r="H185" s="2">
        <v>568978</v>
      </c>
      <c r="I185" s="2">
        <v>992644</v>
      </c>
      <c r="J185" s="2">
        <v>124132</v>
      </c>
      <c r="K185" s="2">
        <v>18713</v>
      </c>
    </row>
    <row r="186" spans="1:11" x14ac:dyDescent="0.25">
      <c r="A186" s="2">
        <v>2015</v>
      </c>
      <c r="B186" s="2" t="s">
        <v>42</v>
      </c>
      <c r="C186" s="2" t="s">
        <v>6</v>
      </c>
      <c r="D186" s="2" t="s">
        <v>25</v>
      </c>
      <c r="E186" s="2" t="s">
        <v>21</v>
      </c>
      <c r="F186" s="2">
        <v>267008</v>
      </c>
      <c r="G186" s="2">
        <v>694000</v>
      </c>
      <c r="H186" s="2">
        <v>288492</v>
      </c>
      <c r="I186" s="2">
        <v>406812</v>
      </c>
      <c r="J186" s="2">
        <v>40983</v>
      </c>
      <c r="K186" s="2">
        <v>10499</v>
      </c>
    </row>
    <row r="187" spans="1:11" x14ac:dyDescent="0.25">
      <c r="A187" s="2">
        <v>2015</v>
      </c>
      <c r="B187" s="2" t="s">
        <v>42</v>
      </c>
      <c r="C187" s="2" t="s">
        <v>6</v>
      </c>
      <c r="D187" s="2" t="s">
        <v>26</v>
      </c>
      <c r="E187" s="2" t="s">
        <v>19</v>
      </c>
      <c r="F187" s="2">
        <v>120171</v>
      </c>
      <c r="G187" s="2">
        <v>306573</v>
      </c>
      <c r="H187" s="2">
        <v>80089</v>
      </c>
      <c r="I187" s="2">
        <v>93496</v>
      </c>
      <c r="J187" s="2">
        <v>17740</v>
      </c>
      <c r="K187" s="2">
        <v>511</v>
      </c>
    </row>
    <row r="188" spans="1:11" x14ac:dyDescent="0.25">
      <c r="A188" s="2">
        <v>2015</v>
      </c>
      <c r="B188" s="2" t="s">
        <v>42</v>
      </c>
      <c r="C188" s="2" t="s">
        <v>6</v>
      </c>
      <c r="D188" s="2" t="s">
        <v>31</v>
      </c>
      <c r="E188" s="2" t="s">
        <v>19</v>
      </c>
      <c r="F188" s="2">
        <v>1172275</v>
      </c>
      <c r="G188" s="2">
        <v>3328494</v>
      </c>
      <c r="H188" s="2">
        <v>665018</v>
      </c>
      <c r="I188" s="2">
        <v>1137542</v>
      </c>
      <c r="J188" s="2">
        <v>153350</v>
      </c>
      <c r="K188" s="2">
        <v>61714</v>
      </c>
    </row>
    <row r="189" spans="1:11" x14ac:dyDescent="0.25">
      <c r="A189" s="2">
        <v>2015</v>
      </c>
      <c r="B189" s="2" t="s">
        <v>43</v>
      </c>
      <c r="C189" s="2" t="s">
        <v>3</v>
      </c>
      <c r="D189" s="2" t="s">
        <v>24</v>
      </c>
      <c r="E189" s="2" t="s">
        <v>19</v>
      </c>
      <c r="F189" s="2">
        <v>257588</v>
      </c>
      <c r="G189" s="2">
        <v>616305</v>
      </c>
      <c r="H189" s="2">
        <v>162677</v>
      </c>
      <c r="I189" s="2">
        <v>309555</v>
      </c>
      <c r="J189" s="2">
        <v>71816</v>
      </c>
      <c r="K189" s="2">
        <v>0</v>
      </c>
    </row>
    <row r="190" spans="1:11" x14ac:dyDescent="0.25">
      <c r="A190" s="2">
        <v>2015</v>
      </c>
      <c r="B190" s="2" t="s">
        <v>43</v>
      </c>
      <c r="C190" s="2" t="s">
        <v>3</v>
      </c>
      <c r="D190" s="2" t="s">
        <v>31</v>
      </c>
      <c r="E190" s="2" t="s">
        <v>19</v>
      </c>
      <c r="F190" s="2">
        <v>80463</v>
      </c>
      <c r="G190" s="2">
        <v>192082</v>
      </c>
      <c r="H190" s="2">
        <v>76991</v>
      </c>
      <c r="I190" s="2">
        <v>127014</v>
      </c>
      <c r="J190" s="2">
        <v>17924</v>
      </c>
      <c r="K190" s="2">
        <v>0</v>
      </c>
    </row>
    <row r="191" spans="1:11" x14ac:dyDescent="0.25">
      <c r="A191" s="2">
        <v>2015</v>
      </c>
      <c r="B191" s="2" t="s">
        <v>43</v>
      </c>
      <c r="C191" s="2" t="s">
        <v>6</v>
      </c>
      <c r="D191" s="2" t="s">
        <v>24</v>
      </c>
      <c r="E191" s="2" t="s">
        <v>19</v>
      </c>
      <c r="F191" s="2">
        <v>2375920</v>
      </c>
      <c r="G191" s="2">
        <v>2879887</v>
      </c>
      <c r="H191" s="2">
        <v>976404</v>
      </c>
      <c r="I191" s="2">
        <v>849461</v>
      </c>
      <c r="J191" s="2">
        <v>402241</v>
      </c>
      <c r="K191" s="2">
        <v>0</v>
      </c>
    </row>
    <row r="192" spans="1:11" x14ac:dyDescent="0.25">
      <c r="A192" s="2">
        <v>2015</v>
      </c>
      <c r="B192" s="2" t="s">
        <v>43</v>
      </c>
      <c r="C192" s="2" t="s">
        <v>6</v>
      </c>
      <c r="D192" s="2" t="s">
        <v>24</v>
      </c>
      <c r="E192" s="2" t="s">
        <v>21</v>
      </c>
      <c r="F192" s="2">
        <v>478604</v>
      </c>
      <c r="G192" s="2">
        <v>536446</v>
      </c>
      <c r="H192" s="2">
        <v>212101</v>
      </c>
      <c r="I192" s="2">
        <v>335224</v>
      </c>
      <c r="J192" s="2">
        <v>98639</v>
      </c>
      <c r="K192" s="2">
        <v>0</v>
      </c>
    </row>
    <row r="193" spans="1:11" x14ac:dyDescent="0.25">
      <c r="A193" s="2">
        <v>2015</v>
      </c>
      <c r="B193" s="2" t="s">
        <v>43</v>
      </c>
      <c r="C193" s="2" t="s">
        <v>6</v>
      </c>
      <c r="D193" s="2" t="s">
        <v>25</v>
      </c>
      <c r="E193" s="2" t="s">
        <v>19</v>
      </c>
      <c r="F193" s="2">
        <v>280198</v>
      </c>
      <c r="G193" s="2">
        <v>305926</v>
      </c>
      <c r="H193" s="2">
        <v>187490</v>
      </c>
      <c r="I193" s="2">
        <v>155786</v>
      </c>
      <c r="J193" s="2">
        <v>43791</v>
      </c>
      <c r="K193" s="2">
        <v>0</v>
      </c>
    </row>
    <row r="194" spans="1:11" x14ac:dyDescent="0.25">
      <c r="A194" s="2">
        <v>2015</v>
      </c>
      <c r="B194" s="2" t="s">
        <v>43</v>
      </c>
      <c r="C194" s="2" t="s">
        <v>6</v>
      </c>
      <c r="D194" s="2" t="s">
        <v>25</v>
      </c>
      <c r="E194" s="2" t="s">
        <v>21</v>
      </c>
      <c r="F194" s="2">
        <v>305299</v>
      </c>
      <c r="G194" s="2">
        <v>250636</v>
      </c>
      <c r="H194" s="2">
        <v>184016</v>
      </c>
      <c r="I194" s="2">
        <v>167087</v>
      </c>
      <c r="J194" s="2">
        <v>36118</v>
      </c>
      <c r="K194" s="2">
        <v>0</v>
      </c>
    </row>
    <row r="195" spans="1:11" x14ac:dyDescent="0.25">
      <c r="A195" s="2">
        <v>2015</v>
      </c>
      <c r="B195" s="2" t="s">
        <v>43</v>
      </c>
      <c r="C195" s="2" t="s">
        <v>6</v>
      </c>
      <c r="D195" s="2" t="s">
        <v>26</v>
      </c>
      <c r="E195" s="2" t="s">
        <v>19</v>
      </c>
      <c r="F195" s="2">
        <v>333666</v>
      </c>
      <c r="G195" s="2">
        <v>325754</v>
      </c>
      <c r="H195" s="2">
        <v>108958</v>
      </c>
      <c r="I195" s="2">
        <v>99201</v>
      </c>
      <c r="J195" s="2">
        <v>39633</v>
      </c>
      <c r="K195" s="2">
        <v>0</v>
      </c>
    </row>
    <row r="196" spans="1:11" x14ac:dyDescent="0.25">
      <c r="A196" s="2">
        <v>2015</v>
      </c>
      <c r="B196" s="2" t="s">
        <v>43</v>
      </c>
      <c r="C196" s="2" t="s">
        <v>6</v>
      </c>
      <c r="D196" s="2" t="s">
        <v>27</v>
      </c>
      <c r="E196" s="2" t="s">
        <v>19</v>
      </c>
      <c r="F196" s="2">
        <v>137863</v>
      </c>
      <c r="G196" s="2">
        <v>198798</v>
      </c>
      <c r="H196" s="2">
        <v>60640</v>
      </c>
      <c r="I196" s="2">
        <v>146100</v>
      </c>
      <c r="J196" s="2">
        <v>26393</v>
      </c>
      <c r="K196" s="2">
        <v>0</v>
      </c>
    </row>
    <row r="197" spans="1:11" x14ac:dyDescent="0.25">
      <c r="A197" s="2">
        <v>2015</v>
      </c>
      <c r="B197" s="2" t="s">
        <v>43</v>
      </c>
      <c r="C197" s="2" t="s">
        <v>6</v>
      </c>
      <c r="D197" s="2" t="s">
        <v>31</v>
      </c>
      <c r="E197" s="2" t="s">
        <v>19</v>
      </c>
      <c r="F197" s="2">
        <v>571179</v>
      </c>
      <c r="G197" s="2">
        <v>656737</v>
      </c>
      <c r="H197" s="2">
        <v>230027</v>
      </c>
      <c r="I197" s="2">
        <v>335118</v>
      </c>
      <c r="J197" s="2">
        <v>103522</v>
      </c>
      <c r="K197" s="2">
        <v>0</v>
      </c>
    </row>
    <row r="198" spans="1:11" x14ac:dyDescent="0.25">
      <c r="A198" s="2">
        <v>2015</v>
      </c>
      <c r="B198" s="2" t="s">
        <v>44</v>
      </c>
      <c r="C198" s="2" t="s">
        <v>3</v>
      </c>
      <c r="D198" s="2" t="s">
        <v>24</v>
      </c>
      <c r="E198" s="2" t="s">
        <v>19</v>
      </c>
      <c r="F198" s="2">
        <v>414540</v>
      </c>
      <c r="G198" s="2">
        <v>863439</v>
      </c>
      <c r="H198" s="2">
        <v>239138</v>
      </c>
      <c r="I198" s="2">
        <v>425578</v>
      </c>
      <c r="J198" s="2">
        <v>138565</v>
      </c>
      <c r="K198" s="2">
        <v>311</v>
      </c>
    </row>
    <row r="199" spans="1:11" x14ac:dyDescent="0.25">
      <c r="A199" s="2">
        <v>2015</v>
      </c>
      <c r="B199" s="2" t="s">
        <v>44</v>
      </c>
      <c r="C199" s="2" t="s">
        <v>3</v>
      </c>
      <c r="D199" s="2" t="s">
        <v>24</v>
      </c>
      <c r="E199" s="2" t="s">
        <v>21</v>
      </c>
      <c r="F199" s="2">
        <v>166140</v>
      </c>
      <c r="G199" s="2">
        <v>268643</v>
      </c>
      <c r="H199" s="2">
        <v>79997</v>
      </c>
      <c r="I199" s="2">
        <v>212353</v>
      </c>
      <c r="J199" s="2">
        <v>37760</v>
      </c>
      <c r="K199" s="2">
        <v>0</v>
      </c>
    </row>
    <row r="200" spans="1:11" x14ac:dyDescent="0.25">
      <c r="A200" s="2">
        <v>2015</v>
      </c>
      <c r="B200" s="2" t="s">
        <v>44</v>
      </c>
      <c r="C200" s="2" t="s">
        <v>3</v>
      </c>
      <c r="D200" s="2" t="s">
        <v>31</v>
      </c>
      <c r="E200" s="2" t="s">
        <v>19</v>
      </c>
      <c r="F200" s="2">
        <v>78139</v>
      </c>
      <c r="G200" s="2">
        <v>139475</v>
      </c>
      <c r="H200" s="2">
        <v>31986</v>
      </c>
      <c r="I200" s="2">
        <v>150131</v>
      </c>
      <c r="J200" s="2">
        <v>19934</v>
      </c>
      <c r="K200" s="2">
        <v>0</v>
      </c>
    </row>
    <row r="201" spans="1:11" x14ac:dyDescent="0.25">
      <c r="A201" s="2">
        <v>2015</v>
      </c>
      <c r="B201" s="2" t="s">
        <v>44</v>
      </c>
      <c r="C201" s="2" t="s">
        <v>6</v>
      </c>
      <c r="D201" s="2" t="s">
        <v>24</v>
      </c>
      <c r="E201" s="2" t="s">
        <v>19</v>
      </c>
      <c r="F201" s="2">
        <v>3807460</v>
      </c>
      <c r="G201" s="2">
        <v>3559540</v>
      </c>
      <c r="H201" s="2">
        <v>979183</v>
      </c>
      <c r="I201" s="2">
        <v>1393669</v>
      </c>
      <c r="J201" s="2">
        <v>507173</v>
      </c>
      <c r="K201" s="2">
        <v>0</v>
      </c>
    </row>
    <row r="202" spans="1:11" x14ac:dyDescent="0.25">
      <c r="A202" s="2">
        <v>2015</v>
      </c>
      <c r="B202" s="2" t="s">
        <v>44</v>
      </c>
      <c r="C202" s="2" t="s">
        <v>6</v>
      </c>
      <c r="D202" s="2" t="s">
        <v>24</v>
      </c>
      <c r="E202" s="2" t="s">
        <v>21</v>
      </c>
      <c r="F202" s="2">
        <v>1998318</v>
      </c>
      <c r="G202" s="2">
        <v>1883333</v>
      </c>
      <c r="H202" s="2">
        <v>724481</v>
      </c>
      <c r="I202" s="2">
        <v>1288269</v>
      </c>
      <c r="J202" s="2">
        <v>335650</v>
      </c>
      <c r="K202" s="2">
        <v>2010</v>
      </c>
    </row>
    <row r="203" spans="1:11" x14ac:dyDescent="0.25">
      <c r="A203" s="2">
        <v>2015</v>
      </c>
      <c r="B203" s="2" t="s">
        <v>44</v>
      </c>
      <c r="C203" s="2" t="s">
        <v>6</v>
      </c>
      <c r="D203" s="2" t="s">
        <v>25</v>
      </c>
      <c r="E203" s="2" t="s">
        <v>19</v>
      </c>
      <c r="F203" s="2">
        <v>90263</v>
      </c>
      <c r="G203" s="2">
        <v>112878</v>
      </c>
      <c r="H203" s="2">
        <v>41582</v>
      </c>
      <c r="I203" s="2">
        <v>67623</v>
      </c>
      <c r="J203" s="2">
        <v>15347</v>
      </c>
      <c r="K203" s="2">
        <v>0</v>
      </c>
    </row>
    <row r="204" spans="1:11" x14ac:dyDescent="0.25">
      <c r="A204" s="2">
        <v>2015</v>
      </c>
      <c r="B204" s="2" t="s">
        <v>44</v>
      </c>
      <c r="C204" s="2" t="s">
        <v>6</v>
      </c>
      <c r="D204" s="2" t="s">
        <v>25</v>
      </c>
      <c r="E204" s="2" t="s">
        <v>21</v>
      </c>
      <c r="F204" s="2">
        <v>265528</v>
      </c>
      <c r="G204" s="2">
        <v>232077</v>
      </c>
      <c r="H204" s="2">
        <v>120514</v>
      </c>
      <c r="I204" s="2">
        <v>166240</v>
      </c>
      <c r="J204" s="2">
        <v>40506</v>
      </c>
      <c r="K204" s="2">
        <v>0</v>
      </c>
    </row>
    <row r="205" spans="1:11" x14ac:dyDescent="0.25">
      <c r="A205" s="2">
        <v>2015</v>
      </c>
      <c r="B205" s="2" t="s">
        <v>44</v>
      </c>
      <c r="C205" s="2" t="s">
        <v>6</v>
      </c>
      <c r="D205" s="2" t="s">
        <v>26</v>
      </c>
      <c r="E205" s="2" t="s">
        <v>19</v>
      </c>
      <c r="F205" s="2">
        <v>108026</v>
      </c>
      <c r="G205" s="2">
        <v>120882</v>
      </c>
      <c r="H205" s="2">
        <v>43305</v>
      </c>
      <c r="I205" s="2">
        <v>25353</v>
      </c>
      <c r="J205" s="2">
        <v>23009</v>
      </c>
      <c r="K205" s="2">
        <v>0</v>
      </c>
    </row>
    <row r="206" spans="1:11" x14ac:dyDescent="0.25">
      <c r="A206" s="2">
        <v>2015</v>
      </c>
      <c r="B206" s="2" t="s">
        <v>44</v>
      </c>
      <c r="C206" s="2" t="s">
        <v>6</v>
      </c>
      <c r="D206" s="2" t="s">
        <v>26</v>
      </c>
      <c r="E206" s="2" t="s">
        <v>21</v>
      </c>
      <c r="F206" s="2">
        <v>50320</v>
      </c>
      <c r="G206" s="2">
        <v>50610</v>
      </c>
      <c r="H206" s="2">
        <v>23241</v>
      </c>
      <c r="I206" s="2">
        <v>27861</v>
      </c>
      <c r="J206" s="2">
        <v>11643</v>
      </c>
      <c r="K206" s="2">
        <v>0</v>
      </c>
    </row>
    <row r="207" spans="1:11" x14ac:dyDescent="0.25">
      <c r="A207" s="2">
        <v>2015</v>
      </c>
      <c r="B207" s="2" t="s">
        <v>44</v>
      </c>
      <c r="C207" s="2" t="s">
        <v>6</v>
      </c>
      <c r="D207" s="2" t="s">
        <v>31</v>
      </c>
      <c r="E207" s="2" t="s">
        <v>19</v>
      </c>
      <c r="F207" s="2">
        <v>561171</v>
      </c>
      <c r="G207" s="2">
        <v>593813</v>
      </c>
      <c r="H207" s="2">
        <v>178622</v>
      </c>
      <c r="I207" s="2">
        <v>319074</v>
      </c>
      <c r="J207" s="2">
        <v>92393</v>
      </c>
      <c r="K207" s="2">
        <v>0</v>
      </c>
    </row>
    <row r="208" spans="1:11" x14ac:dyDescent="0.25">
      <c r="A208" s="2">
        <v>2015</v>
      </c>
      <c r="B208" s="2" t="s">
        <v>44</v>
      </c>
      <c r="C208" s="2" t="s">
        <v>6</v>
      </c>
      <c r="D208" s="2" t="s">
        <v>31</v>
      </c>
      <c r="E208" s="2" t="s">
        <v>21</v>
      </c>
      <c r="F208" s="2">
        <v>197347</v>
      </c>
      <c r="G208" s="2">
        <v>187279</v>
      </c>
      <c r="H208" s="2">
        <v>76181</v>
      </c>
      <c r="I208" s="2">
        <v>111810</v>
      </c>
      <c r="J208" s="2">
        <v>42817</v>
      </c>
      <c r="K208" s="2">
        <v>0</v>
      </c>
    </row>
    <row r="209" spans="1:11" x14ac:dyDescent="0.25">
      <c r="A209" s="2">
        <v>2015</v>
      </c>
      <c r="B209" s="2" t="s">
        <v>45</v>
      </c>
      <c r="C209" s="2" t="s">
        <v>3</v>
      </c>
      <c r="D209" s="2" t="s">
        <v>20</v>
      </c>
      <c r="E209" s="2" t="s">
        <v>19</v>
      </c>
      <c r="F209" s="2">
        <v>35577</v>
      </c>
      <c r="G209" s="2">
        <v>1101158</v>
      </c>
      <c r="H209" s="2">
        <v>222931</v>
      </c>
      <c r="I209" s="2">
        <v>87987</v>
      </c>
      <c r="J209" s="2">
        <v>79962</v>
      </c>
      <c r="K209" s="2">
        <v>14828</v>
      </c>
    </row>
    <row r="210" spans="1:11" x14ac:dyDescent="0.25">
      <c r="A210" s="2">
        <v>2015</v>
      </c>
      <c r="B210" s="2" t="s">
        <v>45</v>
      </c>
      <c r="C210" s="2" t="s">
        <v>3</v>
      </c>
      <c r="D210" s="2" t="s">
        <v>22</v>
      </c>
      <c r="E210" s="2" t="s">
        <v>19</v>
      </c>
      <c r="F210" s="2">
        <v>2328</v>
      </c>
      <c r="G210" s="2">
        <v>188475</v>
      </c>
      <c r="H210" s="2">
        <v>217351</v>
      </c>
      <c r="I210" s="2">
        <v>12331</v>
      </c>
      <c r="J210" s="2">
        <v>3784</v>
      </c>
      <c r="K210" s="2">
        <v>6000</v>
      </c>
    </row>
    <row r="211" spans="1:11" x14ac:dyDescent="0.25">
      <c r="A211" s="2">
        <v>2015</v>
      </c>
      <c r="B211" s="2" t="s">
        <v>45</v>
      </c>
      <c r="C211" s="2" t="s">
        <v>3</v>
      </c>
      <c r="D211" s="2" t="s">
        <v>23</v>
      </c>
      <c r="E211" s="2" t="s">
        <v>19</v>
      </c>
      <c r="F211" s="2">
        <v>239245</v>
      </c>
      <c r="G211" s="2">
        <v>134980</v>
      </c>
      <c r="H211" s="2">
        <v>83236</v>
      </c>
      <c r="I211" s="2">
        <v>3123</v>
      </c>
      <c r="J211" s="2">
        <v>15691</v>
      </c>
      <c r="K211" s="2">
        <v>13055</v>
      </c>
    </row>
    <row r="212" spans="1:11" x14ac:dyDescent="0.25">
      <c r="A212" s="2">
        <v>2015</v>
      </c>
      <c r="B212" s="2" t="s">
        <v>45</v>
      </c>
      <c r="C212" s="2" t="s">
        <v>3</v>
      </c>
      <c r="D212" s="2" t="s">
        <v>24</v>
      </c>
      <c r="E212" s="2" t="s">
        <v>19</v>
      </c>
      <c r="F212" s="2">
        <v>3080820</v>
      </c>
      <c r="G212" s="2">
        <v>17368273</v>
      </c>
      <c r="H212" s="2">
        <v>5768854</v>
      </c>
      <c r="I212" s="2">
        <v>8346597</v>
      </c>
      <c r="J212" s="2">
        <v>361609</v>
      </c>
      <c r="K212" s="2">
        <v>165048</v>
      </c>
    </row>
    <row r="213" spans="1:11" x14ac:dyDescent="0.25">
      <c r="A213" s="2">
        <v>2015</v>
      </c>
      <c r="B213" s="2" t="s">
        <v>45</v>
      </c>
      <c r="C213" s="2" t="s">
        <v>3</v>
      </c>
      <c r="D213" s="2" t="s">
        <v>24</v>
      </c>
      <c r="E213" s="2" t="s">
        <v>21</v>
      </c>
      <c r="F213" s="2">
        <v>257442</v>
      </c>
      <c r="G213" s="2">
        <v>1434371</v>
      </c>
      <c r="H213" s="2">
        <v>623430</v>
      </c>
      <c r="I213" s="2">
        <v>1186870</v>
      </c>
      <c r="J213" s="2">
        <v>44002</v>
      </c>
      <c r="K213" s="2">
        <v>32736</v>
      </c>
    </row>
    <row r="214" spans="1:11" x14ac:dyDescent="0.25">
      <c r="A214" s="2">
        <v>2015</v>
      </c>
      <c r="B214" s="2" t="s">
        <v>45</v>
      </c>
      <c r="C214" s="2" t="s">
        <v>3</v>
      </c>
      <c r="D214" s="2" t="s">
        <v>25</v>
      </c>
      <c r="E214" s="2" t="s">
        <v>19</v>
      </c>
      <c r="F214" s="2">
        <v>431597</v>
      </c>
      <c r="G214" s="2">
        <v>1839015</v>
      </c>
      <c r="H214" s="2">
        <v>794967</v>
      </c>
      <c r="I214" s="2">
        <v>1204193</v>
      </c>
      <c r="J214" s="2">
        <v>57440</v>
      </c>
      <c r="K214" s="2">
        <v>26041</v>
      </c>
    </row>
    <row r="215" spans="1:11" x14ac:dyDescent="0.25">
      <c r="A215" s="2">
        <v>2015</v>
      </c>
      <c r="B215" s="2" t="s">
        <v>45</v>
      </c>
      <c r="C215" s="2" t="s">
        <v>3</v>
      </c>
      <c r="D215" s="2" t="s">
        <v>25</v>
      </c>
      <c r="E215" s="2" t="s">
        <v>21</v>
      </c>
      <c r="F215" s="2">
        <v>50057</v>
      </c>
      <c r="G215" s="2">
        <v>215542</v>
      </c>
      <c r="H215" s="2">
        <v>323151</v>
      </c>
      <c r="I215" s="2">
        <v>205578</v>
      </c>
      <c r="J215" s="2">
        <v>52055</v>
      </c>
      <c r="K215" s="2">
        <v>4721</v>
      </c>
    </row>
    <row r="216" spans="1:11" x14ac:dyDescent="0.25">
      <c r="A216" s="2">
        <v>2015</v>
      </c>
      <c r="B216" s="2" t="s">
        <v>45</v>
      </c>
      <c r="C216" s="2" t="s">
        <v>3</v>
      </c>
      <c r="D216" s="2" t="s">
        <v>26</v>
      </c>
      <c r="E216" s="2" t="s">
        <v>19</v>
      </c>
      <c r="F216" s="2">
        <v>336444</v>
      </c>
      <c r="G216" s="2">
        <v>875620</v>
      </c>
      <c r="H216" s="2">
        <v>367016</v>
      </c>
      <c r="I216" s="2">
        <v>337915</v>
      </c>
      <c r="J216" s="2">
        <v>28981</v>
      </c>
      <c r="K216" s="2">
        <v>2366</v>
      </c>
    </row>
    <row r="217" spans="1:11" x14ac:dyDescent="0.25">
      <c r="A217" s="2">
        <v>2015</v>
      </c>
      <c r="B217" s="2" t="s">
        <v>45</v>
      </c>
      <c r="C217" s="2" t="s">
        <v>3</v>
      </c>
      <c r="D217" s="2" t="s">
        <v>26</v>
      </c>
      <c r="E217" s="2" t="s">
        <v>21</v>
      </c>
      <c r="F217" s="2">
        <v>97010</v>
      </c>
      <c r="G217" s="2">
        <v>233217</v>
      </c>
      <c r="H217" s="2">
        <v>98561</v>
      </c>
      <c r="I217" s="2">
        <v>208985</v>
      </c>
      <c r="J217" s="2">
        <v>7722</v>
      </c>
      <c r="K217" s="2">
        <v>4746</v>
      </c>
    </row>
    <row r="218" spans="1:11" x14ac:dyDescent="0.25">
      <c r="A218" s="2">
        <v>2015</v>
      </c>
      <c r="B218" s="2" t="s">
        <v>45</v>
      </c>
      <c r="C218" s="2" t="s">
        <v>3</v>
      </c>
      <c r="D218" s="2" t="s">
        <v>27</v>
      </c>
      <c r="E218" s="2" t="s">
        <v>19</v>
      </c>
      <c r="F218" s="2">
        <v>152420</v>
      </c>
      <c r="G218" s="2">
        <v>1226896</v>
      </c>
      <c r="H218" s="2">
        <v>435077</v>
      </c>
      <c r="I218" s="2">
        <v>1556518</v>
      </c>
      <c r="J218" s="2">
        <v>19472</v>
      </c>
      <c r="K218" s="2">
        <v>32379</v>
      </c>
    </row>
    <row r="219" spans="1:11" x14ac:dyDescent="0.25">
      <c r="A219" s="2">
        <v>2015</v>
      </c>
      <c r="B219" s="2" t="s">
        <v>45</v>
      </c>
      <c r="C219" s="2" t="s">
        <v>3</v>
      </c>
      <c r="D219" s="2" t="s">
        <v>28</v>
      </c>
      <c r="E219" s="2" t="s">
        <v>19</v>
      </c>
      <c r="F219" s="2">
        <v>54760</v>
      </c>
      <c r="G219" s="2">
        <v>593040</v>
      </c>
      <c r="H219" s="2">
        <v>216866</v>
      </c>
      <c r="I219" s="2">
        <v>1204202</v>
      </c>
      <c r="J219" s="2">
        <v>0</v>
      </c>
      <c r="K219" s="2">
        <v>7872</v>
      </c>
    </row>
    <row r="220" spans="1:11" x14ac:dyDescent="0.25">
      <c r="A220" s="2">
        <v>2015</v>
      </c>
      <c r="B220" s="2" t="s">
        <v>45</v>
      </c>
      <c r="C220" s="2" t="s">
        <v>3</v>
      </c>
      <c r="D220" s="2" t="s">
        <v>29</v>
      </c>
      <c r="E220" s="2" t="s">
        <v>19</v>
      </c>
      <c r="F220" s="2">
        <v>129725</v>
      </c>
      <c r="G220" s="2">
        <v>1220949</v>
      </c>
      <c r="H220" s="2">
        <v>260714</v>
      </c>
      <c r="I220" s="2">
        <v>381554</v>
      </c>
      <c r="J220" s="2">
        <v>87386</v>
      </c>
      <c r="K220" s="2">
        <v>40551</v>
      </c>
    </row>
    <row r="221" spans="1:11" x14ac:dyDescent="0.25">
      <c r="A221" s="2">
        <v>2015</v>
      </c>
      <c r="B221" s="2" t="s">
        <v>45</v>
      </c>
      <c r="C221" s="2" t="s">
        <v>3</v>
      </c>
      <c r="D221" s="2" t="s">
        <v>30</v>
      </c>
      <c r="E221" s="2" t="s">
        <v>19</v>
      </c>
      <c r="F221" s="2">
        <v>84483</v>
      </c>
      <c r="G221" s="2">
        <v>312612</v>
      </c>
      <c r="H221" s="2">
        <v>92070</v>
      </c>
      <c r="I221" s="2">
        <v>148974</v>
      </c>
      <c r="J221" s="2">
        <v>22194</v>
      </c>
      <c r="K221" s="2">
        <v>7132</v>
      </c>
    </row>
    <row r="222" spans="1:11" x14ac:dyDescent="0.25">
      <c r="A222" s="2">
        <v>2015</v>
      </c>
      <c r="B222" s="2" t="s">
        <v>45</v>
      </c>
      <c r="C222" s="2" t="s">
        <v>3</v>
      </c>
      <c r="D222" s="2" t="s">
        <v>31</v>
      </c>
      <c r="E222" s="2" t="s">
        <v>19</v>
      </c>
      <c r="F222" s="2">
        <v>1103128</v>
      </c>
      <c r="G222" s="2">
        <v>8958468</v>
      </c>
      <c r="H222" s="2">
        <v>3139840</v>
      </c>
      <c r="I222" s="2">
        <v>5143371</v>
      </c>
      <c r="J222" s="2">
        <v>388340</v>
      </c>
      <c r="K222" s="2">
        <v>189611</v>
      </c>
    </row>
    <row r="223" spans="1:11" x14ac:dyDescent="0.25">
      <c r="A223" s="2">
        <v>2015</v>
      </c>
      <c r="B223" s="2" t="s">
        <v>45</v>
      </c>
      <c r="C223" s="2" t="s">
        <v>3</v>
      </c>
      <c r="D223" s="2" t="s">
        <v>31</v>
      </c>
      <c r="E223" s="2" t="s">
        <v>21</v>
      </c>
      <c r="F223" s="2">
        <v>132238</v>
      </c>
      <c r="G223" s="2">
        <v>596183</v>
      </c>
      <c r="H223" s="2">
        <v>218316</v>
      </c>
      <c r="I223" s="2">
        <v>703651</v>
      </c>
      <c r="J223" s="2">
        <v>20617</v>
      </c>
      <c r="K223" s="2">
        <v>23451</v>
      </c>
    </row>
    <row r="224" spans="1:11" x14ac:dyDescent="0.25">
      <c r="A224" s="2">
        <v>2015</v>
      </c>
      <c r="B224" s="2" t="s">
        <v>45</v>
      </c>
      <c r="C224" s="2" t="s">
        <v>6</v>
      </c>
      <c r="D224" s="2" t="s">
        <v>24</v>
      </c>
      <c r="E224" s="2" t="s">
        <v>19</v>
      </c>
      <c r="F224" s="2">
        <v>14523551</v>
      </c>
      <c r="G224" s="2">
        <v>20725817</v>
      </c>
      <c r="H224" s="2">
        <v>5633456</v>
      </c>
      <c r="I224" s="2">
        <v>7181471</v>
      </c>
      <c r="J224" s="2">
        <v>1124012</v>
      </c>
      <c r="K224" s="2">
        <v>110099</v>
      </c>
    </row>
    <row r="225" spans="1:11" x14ac:dyDescent="0.25">
      <c r="A225" s="2">
        <v>2015</v>
      </c>
      <c r="B225" s="2" t="s">
        <v>45</v>
      </c>
      <c r="C225" s="2" t="s">
        <v>6</v>
      </c>
      <c r="D225" s="2" t="s">
        <v>24</v>
      </c>
      <c r="E225" s="2" t="s">
        <v>21</v>
      </c>
      <c r="F225" s="2">
        <v>2486736</v>
      </c>
      <c r="G225" s="2">
        <v>3250909</v>
      </c>
      <c r="H225" s="2">
        <v>959447</v>
      </c>
      <c r="I225" s="2">
        <v>1956084</v>
      </c>
      <c r="J225" s="2">
        <v>283404</v>
      </c>
      <c r="K225" s="2">
        <v>36101</v>
      </c>
    </row>
    <row r="226" spans="1:11" x14ac:dyDescent="0.25">
      <c r="A226" s="2">
        <v>2015</v>
      </c>
      <c r="B226" s="2" t="s">
        <v>45</v>
      </c>
      <c r="C226" s="2" t="s">
        <v>6</v>
      </c>
      <c r="D226" s="2" t="s">
        <v>25</v>
      </c>
      <c r="E226" s="2" t="s">
        <v>19</v>
      </c>
      <c r="F226" s="2">
        <v>1737061</v>
      </c>
      <c r="G226" s="2">
        <v>2322684</v>
      </c>
      <c r="H226" s="2">
        <v>780482</v>
      </c>
      <c r="I226" s="2">
        <v>1055130</v>
      </c>
      <c r="J226" s="2">
        <v>95177</v>
      </c>
      <c r="K226" s="2">
        <v>11547</v>
      </c>
    </row>
    <row r="227" spans="1:11" x14ac:dyDescent="0.25">
      <c r="A227" s="2">
        <v>2015</v>
      </c>
      <c r="B227" s="2" t="s">
        <v>45</v>
      </c>
      <c r="C227" s="2" t="s">
        <v>6</v>
      </c>
      <c r="D227" s="2" t="s">
        <v>25</v>
      </c>
      <c r="E227" s="2" t="s">
        <v>21</v>
      </c>
      <c r="F227" s="2">
        <v>875999</v>
      </c>
      <c r="G227" s="2">
        <v>1004693</v>
      </c>
      <c r="H227" s="2">
        <v>405982</v>
      </c>
      <c r="I227" s="2">
        <v>649357</v>
      </c>
      <c r="J227" s="2">
        <v>70748</v>
      </c>
      <c r="K227" s="2">
        <v>3997</v>
      </c>
    </row>
    <row r="228" spans="1:11" x14ac:dyDescent="0.25">
      <c r="A228" s="2">
        <v>2015</v>
      </c>
      <c r="B228" s="2" t="s">
        <v>45</v>
      </c>
      <c r="C228" s="2" t="s">
        <v>6</v>
      </c>
      <c r="D228" s="2" t="s">
        <v>26</v>
      </c>
      <c r="E228" s="2" t="s">
        <v>19</v>
      </c>
      <c r="F228" s="2">
        <v>839589</v>
      </c>
      <c r="G228" s="2">
        <v>1117014</v>
      </c>
      <c r="H228" s="2">
        <v>275236</v>
      </c>
      <c r="I228" s="2">
        <v>369841</v>
      </c>
      <c r="J228" s="2">
        <v>45436</v>
      </c>
      <c r="K228" s="2">
        <v>808</v>
      </c>
    </row>
    <row r="229" spans="1:11" x14ac:dyDescent="0.25">
      <c r="A229" s="2">
        <v>2015</v>
      </c>
      <c r="B229" s="2" t="s">
        <v>45</v>
      </c>
      <c r="C229" s="2" t="s">
        <v>6</v>
      </c>
      <c r="D229" s="2" t="s">
        <v>26</v>
      </c>
      <c r="E229" s="2" t="s">
        <v>21</v>
      </c>
      <c r="F229" s="2">
        <v>238650</v>
      </c>
      <c r="G229" s="2">
        <v>297703</v>
      </c>
      <c r="H229" s="2">
        <v>171046</v>
      </c>
      <c r="I229" s="2">
        <v>171536</v>
      </c>
      <c r="J229" s="2">
        <v>37079</v>
      </c>
      <c r="K229" s="2">
        <v>139</v>
      </c>
    </row>
    <row r="230" spans="1:11" x14ac:dyDescent="0.25">
      <c r="A230" s="2">
        <v>2015</v>
      </c>
      <c r="B230" s="2" t="s">
        <v>45</v>
      </c>
      <c r="C230" s="2" t="s">
        <v>6</v>
      </c>
      <c r="D230" s="2" t="s">
        <v>27</v>
      </c>
      <c r="E230" s="2" t="s">
        <v>19</v>
      </c>
      <c r="F230" s="2">
        <v>156811</v>
      </c>
      <c r="G230" s="2">
        <v>266802</v>
      </c>
      <c r="H230" s="2">
        <v>31247</v>
      </c>
      <c r="I230" s="2">
        <v>251336</v>
      </c>
      <c r="J230" s="2">
        <v>12654</v>
      </c>
      <c r="K230" s="2">
        <v>3041</v>
      </c>
    </row>
    <row r="231" spans="1:11" x14ac:dyDescent="0.25">
      <c r="A231" s="2">
        <v>2015</v>
      </c>
      <c r="B231" s="2" t="s">
        <v>45</v>
      </c>
      <c r="C231" s="2" t="s">
        <v>6</v>
      </c>
      <c r="D231" s="2" t="s">
        <v>28</v>
      </c>
      <c r="E231" s="2" t="s">
        <v>19</v>
      </c>
      <c r="F231" s="2">
        <v>61092</v>
      </c>
      <c r="G231" s="2">
        <v>146005</v>
      </c>
      <c r="H231" s="2">
        <v>19895</v>
      </c>
      <c r="I231" s="2">
        <v>222358</v>
      </c>
      <c r="J231" s="2">
        <v>8335</v>
      </c>
      <c r="K231" s="2">
        <v>4057</v>
      </c>
    </row>
    <row r="232" spans="1:11" x14ac:dyDescent="0.25">
      <c r="A232" s="2">
        <v>2015</v>
      </c>
      <c r="B232" s="2" t="s">
        <v>45</v>
      </c>
      <c r="C232" s="2" t="s">
        <v>6</v>
      </c>
      <c r="D232" s="2" t="s">
        <v>31</v>
      </c>
      <c r="E232" s="2" t="s">
        <v>19</v>
      </c>
      <c r="F232" s="2">
        <v>2806399</v>
      </c>
      <c r="G232" s="2">
        <v>4043268</v>
      </c>
      <c r="H232" s="2">
        <v>1065698</v>
      </c>
      <c r="I232" s="2">
        <v>1704395</v>
      </c>
      <c r="J232" s="2">
        <v>207524</v>
      </c>
      <c r="K232" s="2">
        <v>30702</v>
      </c>
    </row>
    <row r="233" spans="1:11" x14ac:dyDescent="0.25">
      <c r="A233" s="2">
        <v>2015</v>
      </c>
      <c r="B233" s="2" t="s">
        <v>45</v>
      </c>
      <c r="C233" s="2" t="s">
        <v>6</v>
      </c>
      <c r="D233" s="2" t="s">
        <v>31</v>
      </c>
      <c r="E233" s="2" t="s">
        <v>21</v>
      </c>
      <c r="F233" s="2">
        <v>702293</v>
      </c>
      <c r="G233" s="2">
        <v>917923</v>
      </c>
      <c r="H233" s="2">
        <v>337489</v>
      </c>
      <c r="I233" s="2">
        <v>661035</v>
      </c>
      <c r="J233" s="2">
        <v>81970</v>
      </c>
      <c r="K233" s="2">
        <v>6058</v>
      </c>
    </row>
    <row r="234" spans="1:11" x14ac:dyDescent="0.25">
      <c r="A234" s="2">
        <v>2015</v>
      </c>
      <c r="B234" s="2" t="s">
        <v>46</v>
      </c>
      <c r="C234" s="2" t="s">
        <v>3</v>
      </c>
      <c r="D234" s="2" t="s">
        <v>18</v>
      </c>
      <c r="E234" s="2" t="s">
        <v>19</v>
      </c>
      <c r="F234" s="2">
        <v>118015</v>
      </c>
      <c r="G234" s="2">
        <v>4933394</v>
      </c>
      <c r="H234" s="2">
        <v>1419079</v>
      </c>
      <c r="I234" s="2">
        <v>561245</v>
      </c>
      <c r="J234" s="2">
        <v>590492</v>
      </c>
      <c r="K234" s="2">
        <v>130377</v>
      </c>
    </row>
    <row r="235" spans="1:11" x14ac:dyDescent="0.25">
      <c r="A235" s="2">
        <v>2015</v>
      </c>
      <c r="B235" s="2" t="s">
        <v>46</v>
      </c>
      <c r="C235" s="2" t="s">
        <v>3</v>
      </c>
      <c r="D235" s="2" t="s">
        <v>23</v>
      </c>
      <c r="E235" s="2" t="s">
        <v>19</v>
      </c>
      <c r="F235" s="2">
        <v>89378</v>
      </c>
      <c r="G235" s="2">
        <v>699696</v>
      </c>
      <c r="H235" s="2">
        <v>294611</v>
      </c>
      <c r="I235" s="2">
        <v>70636</v>
      </c>
      <c r="J235" s="2">
        <v>88068</v>
      </c>
      <c r="K235" s="2">
        <v>14100</v>
      </c>
    </row>
    <row r="236" spans="1:11" x14ac:dyDescent="0.25">
      <c r="A236" s="2">
        <v>2015</v>
      </c>
      <c r="B236" s="2" t="s">
        <v>46</v>
      </c>
      <c r="C236" s="2" t="s">
        <v>3</v>
      </c>
      <c r="D236" s="2" t="s">
        <v>26</v>
      </c>
      <c r="E236" s="2" t="s">
        <v>19</v>
      </c>
      <c r="F236" s="2">
        <v>6084</v>
      </c>
      <c r="G236" s="2">
        <v>64379</v>
      </c>
      <c r="H236" s="2">
        <v>90789</v>
      </c>
      <c r="I236" s="2">
        <v>30534</v>
      </c>
      <c r="J236" s="2">
        <v>4205</v>
      </c>
      <c r="K236" s="2">
        <v>0</v>
      </c>
    </row>
    <row r="237" spans="1:11" x14ac:dyDescent="0.25">
      <c r="A237" s="2">
        <v>2015</v>
      </c>
      <c r="B237" s="2" t="s">
        <v>46</v>
      </c>
      <c r="C237" s="2" t="s">
        <v>3</v>
      </c>
      <c r="D237" s="2" t="s">
        <v>29</v>
      </c>
      <c r="E237" s="2" t="s">
        <v>19</v>
      </c>
      <c r="F237" s="2">
        <v>104489</v>
      </c>
      <c r="G237" s="2">
        <v>2139281</v>
      </c>
      <c r="H237" s="2">
        <v>539804</v>
      </c>
      <c r="I237" s="2">
        <v>534807</v>
      </c>
      <c r="J237" s="2">
        <v>148541</v>
      </c>
      <c r="K237" s="2">
        <v>28988</v>
      </c>
    </row>
    <row r="238" spans="1:11" x14ac:dyDescent="0.25">
      <c r="A238" s="2">
        <v>2015</v>
      </c>
      <c r="B238" s="2" t="s">
        <v>46</v>
      </c>
      <c r="C238" s="2" t="s">
        <v>3</v>
      </c>
      <c r="D238" s="2" t="s">
        <v>30</v>
      </c>
      <c r="E238" s="2" t="s">
        <v>19</v>
      </c>
      <c r="F238" s="2">
        <v>56924</v>
      </c>
      <c r="G238" s="2">
        <v>957176</v>
      </c>
      <c r="H238" s="2">
        <v>555586</v>
      </c>
      <c r="I238" s="2">
        <v>347778</v>
      </c>
      <c r="J238" s="2">
        <v>89874</v>
      </c>
      <c r="K238" s="2">
        <v>8182</v>
      </c>
    </row>
    <row r="239" spans="1:11" x14ac:dyDescent="0.25">
      <c r="A239" s="2">
        <v>2015</v>
      </c>
      <c r="B239" s="2" t="s">
        <v>46</v>
      </c>
      <c r="C239" s="2" t="s">
        <v>3</v>
      </c>
      <c r="D239" s="2" t="s">
        <v>31</v>
      </c>
      <c r="E239" s="2" t="s">
        <v>19</v>
      </c>
      <c r="F239" s="2">
        <v>386396</v>
      </c>
      <c r="G239" s="2">
        <v>5120722</v>
      </c>
      <c r="H239" s="2">
        <v>2554941</v>
      </c>
      <c r="I239" s="2">
        <v>1932909</v>
      </c>
      <c r="J239" s="2">
        <v>442998</v>
      </c>
      <c r="K239" s="2">
        <v>78726</v>
      </c>
    </row>
    <row r="240" spans="1:11" x14ac:dyDescent="0.25">
      <c r="A240" s="2">
        <v>2015</v>
      </c>
      <c r="B240" s="2" t="s">
        <v>47</v>
      </c>
      <c r="C240" s="2" t="s">
        <v>3</v>
      </c>
      <c r="D240" s="2" t="s">
        <v>18</v>
      </c>
      <c r="E240" s="2" t="s">
        <v>19</v>
      </c>
      <c r="F240" s="2">
        <v>19303</v>
      </c>
      <c r="G240" s="2">
        <v>2311970</v>
      </c>
      <c r="H240" s="2">
        <v>666093</v>
      </c>
      <c r="I240" s="2">
        <v>326217</v>
      </c>
      <c r="J240" s="2">
        <v>190680</v>
      </c>
      <c r="K240" s="2">
        <v>85928</v>
      </c>
    </row>
    <row r="241" spans="1:11" x14ac:dyDescent="0.25">
      <c r="A241" s="2">
        <v>2015</v>
      </c>
      <c r="B241" s="2" t="s">
        <v>47</v>
      </c>
      <c r="C241" s="2" t="s">
        <v>3</v>
      </c>
      <c r="D241" s="2" t="s">
        <v>20</v>
      </c>
      <c r="E241" s="2" t="s">
        <v>19</v>
      </c>
      <c r="F241" s="2">
        <v>87</v>
      </c>
      <c r="G241" s="2">
        <v>230997</v>
      </c>
      <c r="H241" s="2">
        <v>72188</v>
      </c>
      <c r="I241" s="2">
        <v>16015</v>
      </c>
      <c r="J241" s="2">
        <v>23580</v>
      </c>
      <c r="K241" s="2">
        <v>2225</v>
      </c>
    </row>
    <row r="242" spans="1:11" x14ac:dyDescent="0.25">
      <c r="A242" s="2">
        <v>2015</v>
      </c>
      <c r="B242" s="2" t="s">
        <v>47</v>
      </c>
      <c r="C242" s="2" t="s">
        <v>3</v>
      </c>
      <c r="D242" s="2" t="s">
        <v>22</v>
      </c>
      <c r="E242" s="2" t="s">
        <v>19</v>
      </c>
      <c r="F242" s="2">
        <v>2281</v>
      </c>
      <c r="G242" s="2">
        <v>176071</v>
      </c>
      <c r="H242" s="2">
        <v>149683</v>
      </c>
      <c r="I242" s="2">
        <v>34861</v>
      </c>
      <c r="J242" s="2">
        <v>11601</v>
      </c>
      <c r="K242" s="2">
        <v>9750</v>
      </c>
    </row>
    <row r="243" spans="1:11" x14ac:dyDescent="0.25">
      <c r="A243" s="2">
        <v>2015</v>
      </c>
      <c r="B243" s="2" t="s">
        <v>47</v>
      </c>
      <c r="C243" s="2" t="s">
        <v>3</v>
      </c>
      <c r="D243" s="2" t="s">
        <v>24</v>
      </c>
      <c r="E243" s="2" t="s">
        <v>19</v>
      </c>
      <c r="F243" s="2">
        <v>391503</v>
      </c>
      <c r="G243" s="2">
        <v>2250350</v>
      </c>
      <c r="H243" s="2">
        <v>1024014</v>
      </c>
      <c r="I243" s="2">
        <v>853423</v>
      </c>
      <c r="J243" s="2">
        <v>96515</v>
      </c>
      <c r="K243" s="2">
        <v>7432</v>
      </c>
    </row>
    <row r="244" spans="1:11" x14ac:dyDescent="0.25">
      <c r="A244" s="2">
        <v>2015</v>
      </c>
      <c r="B244" s="2" t="s">
        <v>47</v>
      </c>
      <c r="C244" s="2" t="s">
        <v>3</v>
      </c>
      <c r="D244" s="2" t="s">
        <v>24</v>
      </c>
      <c r="E244" s="2" t="s">
        <v>21</v>
      </c>
      <c r="F244" s="2">
        <v>48439</v>
      </c>
      <c r="G244" s="2">
        <v>274512</v>
      </c>
      <c r="H244" s="2">
        <v>193648</v>
      </c>
      <c r="I244" s="2">
        <v>228768</v>
      </c>
      <c r="J244" s="2">
        <v>16132</v>
      </c>
      <c r="K244" s="2">
        <v>10485</v>
      </c>
    </row>
    <row r="245" spans="1:11" x14ac:dyDescent="0.25">
      <c r="A245" s="2">
        <v>2015</v>
      </c>
      <c r="B245" s="2" t="s">
        <v>47</v>
      </c>
      <c r="C245" s="2" t="s">
        <v>3</v>
      </c>
      <c r="D245" s="2" t="s">
        <v>25</v>
      </c>
      <c r="E245" s="2" t="s">
        <v>19</v>
      </c>
      <c r="F245" s="2">
        <v>207392</v>
      </c>
      <c r="G245" s="2">
        <v>973111</v>
      </c>
      <c r="H245" s="2">
        <v>708487</v>
      </c>
      <c r="I245" s="2">
        <v>466797</v>
      </c>
      <c r="J245" s="2">
        <v>42783</v>
      </c>
      <c r="K245" s="2">
        <v>14916</v>
      </c>
    </row>
    <row r="246" spans="1:11" x14ac:dyDescent="0.25">
      <c r="A246" s="2">
        <v>2015</v>
      </c>
      <c r="B246" s="2" t="s">
        <v>47</v>
      </c>
      <c r="C246" s="2" t="s">
        <v>3</v>
      </c>
      <c r="D246" s="2" t="s">
        <v>26</v>
      </c>
      <c r="E246" s="2" t="s">
        <v>19</v>
      </c>
      <c r="F246" s="2">
        <v>165660</v>
      </c>
      <c r="G246" s="2">
        <v>578822</v>
      </c>
      <c r="H246" s="2">
        <v>481610</v>
      </c>
      <c r="I246" s="2">
        <v>210524</v>
      </c>
      <c r="J246" s="2">
        <v>20191</v>
      </c>
      <c r="K246" s="2">
        <v>2793</v>
      </c>
    </row>
    <row r="247" spans="1:11" x14ac:dyDescent="0.25">
      <c r="A247" s="2">
        <v>2015</v>
      </c>
      <c r="B247" s="2" t="s">
        <v>47</v>
      </c>
      <c r="C247" s="2" t="s">
        <v>3</v>
      </c>
      <c r="D247" s="2" t="s">
        <v>29</v>
      </c>
      <c r="E247" s="2" t="s">
        <v>19</v>
      </c>
      <c r="F247" s="2">
        <v>143428</v>
      </c>
      <c r="G247" s="2">
        <v>6174048</v>
      </c>
      <c r="H247" s="2">
        <v>1564500</v>
      </c>
      <c r="I247" s="2">
        <v>1774299</v>
      </c>
      <c r="J247" s="2">
        <v>592309</v>
      </c>
      <c r="K247" s="2">
        <v>107683</v>
      </c>
    </row>
    <row r="248" spans="1:11" x14ac:dyDescent="0.25">
      <c r="A248" s="2">
        <v>2015</v>
      </c>
      <c r="B248" s="2" t="s">
        <v>47</v>
      </c>
      <c r="C248" s="2" t="s">
        <v>3</v>
      </c>
      <c r="D248" s="2" t="s">
        <v>30</v>
      </c>
      <c r="E248" s="2" t="s">
        <v>19</v>
      </c>
      <c r="F248" s="2">
        <v>99796</v>
      </c>
      <c r="G248" s="2">
        <v>1223739</v>
      </c>
      <c r="H248" s="2">
        <v>512084</v>
      </c>
      <c r="I248" s="2">
        <v>529143</v>
      </c>
      <c r="J248" s="2">
        <v>115117</v>
      </c>
      <c r="K248" s="2">
        <v>37816</v>
      </c>
    </row>
    <row r="249" spans="1:11" x14ac:dyDescent="0.25">
      <c r="A249" s="2">
        <v>2015</v>
      </c>
      <c r="B249" s="2" t="s">
        <v>47</v>
      </c>
      <c r="C249" s="2" t="s">
        <v>3</v>
      </c>
      <c r="D249" s="2" t="s">
        <v>31</v>
      </c>
      <c r="E249" s="2" t="s">
        <v>19</v>
      </c>
      <c r="F249" s="2">
        <v>451044</v>
      </c>
      <c r="G249" s="2">
        <v>7473216</v>
      </c>
      <c r="H249" s="2">
        <v>3530593</v>
      </c>
      <c r="I249" s="2">
        <v>2829941</v>
      </c>
      <c r="J249" s="2">
        <v>570801</v>
      </c>
      <c r="K249" s="2">
        <v>106480</v>
      </c>
    </row>
    <row r="250" spans="1:11" x14ac:dyDescent="0.25">
      <c r="A250" s="2">
        <v>2015</v>
      </c>
      <c r="B250" s="2" t="s">
        <v>47</v>
      </c>
      <c r="C250" s="2" t="s">
        <v>3</v>
      </c>
      <c r="D250" s="2" t="s">
        <v>31</v>
      </c>
      <c r="E250" s="2" t="s">
        <v>21</v>
      </c>
      <c r="F250" s="2">
        <v>62121</v>
      </c>
      <c r="G250" s="2">
        <v>467570</v>
      </c>
      <c r="H250" s="2">
        <v>232574</v>
      </c>
      <c r="I250" s="2">
        <v>476386</v>
      </c>
      <c r="J250" s="2">
        <v>45841</v>
      </c>
      <c r="K250" s="2">
        <v>12665</v>
      </c>
    </row>
    <row r="251" spans="1:11" x14ac:dyDescent="0.25">
      <c r="A251" s="2">
        <v>2015</v>
      </c>
      <c r="B251" s="2" t="s">
        <v>47</v>
      </c>
      <c r="C251" s="2" t="s">
        <v>6</v>
      </c>
      <c r="D251" s="2" t="s">
        <v>24</v>
      </c>
      <c r="E251" s="2" t="s">
        <v>19</v>
      </c>
      <c r="F251" s="2">
        <v>1917483</v>
      </c>
      <c r="G251" s="2">
        <v>4518888</v>
      </c>
      <c r="H251" s="2">
        <v>1510355</v>
      </c>
      <c r="I251" s="2">
        <v>1462200</v>
      </c>
      <c r="J251" s="2">
        <v>219071</v>
      </c>
      <c r="K251" s="2">
        <v>8828</v>
      </c>
    </row>
    <row r="252" spans="1:11" x14ac:dyDescent="0.25">
      <c r="A252" s="2">
        <v>2015</v>
      </c>
      <c r="B252" s="2" t="s">
        <v>47</v>
      </c>
      <c r="C252" s="2" t="s">
        <v>6</v>
      </c>
      <c r="D252" s="2" t="s">
        <v>24</v>
      </c>
      <c r="E252" s="2" t="s">
        <v>21</v>
      </c>
      <c r="F252" s="2">
        <v>338728</v>
      </c>
      <c r="G252" s="2">
        <v>783152</v>
      </c>
      <c r="H252" s="2">
        <v>349090</v>
      </c>
      <c r="I252" s="2">
        <v>443794</v>
      </c>
      <c r="J252" s="2">
        <v>41422</v>
      </c>
      <c r="K252" s="2">
        <v>325</v>
      </c>
    </row>
    <row r="253" spans="1:11" x14ac:dyDescent="0.25">
      <c r="A253" s="2">
        <v>2015</v>
      </c>
      <c r="B253" s="2" t="s">
        <v>47</v>
      </c>
      <c r="C253" s="2" t="s">
        <v>6</v>
      </c>
      <c r="D253" s="2" t="s">
        <v>25</v>
      </c>
      <c r="E253" s="2" t="s">
        <v>19</v>
      </c>
      <c r="F253" s="2">
        <v>458268</v>
      </c>
      <c r="G253" s="2">
        <v>1009986</v>
      </c>
      <c r="H253" s="2">
        <v>389764</v>
      </c>
      <c r="I253" s="2">
        <v>429200</v>
      </c>
      <c r="J253" s="2">
        <v>52020</v>
      </c>
      <c r="K253" s="2">
        <v>2093</v>
      </c>
    </row>
    <row r="254" spans="1:11" x14ac:dyDescent="0.25">
      <c r="A254" s="2">
        <v>2015</v>
      </c>
      <c r="B254" s="2" t="s">
        <v>47</v>
      </c>
      <c r="C254" s="2" t="s">
        <v>6</v>
      </c>
      <c r="D254" s="2" t="s">
        <v>25</v>
      </c>
      <c r="E254" s="2" t="s">
        <v>21</v>
      </c>
      <c r="F254" s="2">
        <v>451854</v>
      </c>
      <c r="G254" s="2">
        <v>983907</v>
      </c>
      <c r="H254" s="2">
        <v>756003</v>
      </c>
      <c r="I254" s="2">
        <v>603417</v>
      </c>
      <c r="J254" s="2">
        <v>64775</v>
      </c>
      <c r="K254" s="2">
        <v>1361</v>
      </c>
    </row>
    <row r="255" spans="1:11" x14ac:dyDescent="0.25">
      <c r="A255" s="2">
        <v>2015</v>
      </c>
      <c r="B255" s="2" t="s">
        <v>47</v>
      </c>
      <c r="C255" s="2" t="s">
        <v>6</v>
      </c>
      <c r="D255" s="2" t="s">
        <v>31</v>
      </c>
      <c r="E255" s="2" t="s">
        <v>19</v>
      </c>
      <c r="F255" s="2">
        <v>459680</v>
      </c>
      <c r="G255" s="2">
        <v>999730</v>
      </c>
      <c r="H255" s="2">
        <v>379467</v>
      </c>
      <c r="I255" s="2">
        <v>378692</v>
      </c>
      <c r="J255" s="2">
        <v>48959</v>
      </c>
      <c r="K255" s="2">
        <v>8086</v>
      </c>
    </row>
    <row r="256" spans="1:11" x14ac:dyDescent="0.25">
      <c r="A256" s="2">
        <v>2015</v>
      </c>
      <c r="B256" s="2" t="s">
        <v>48</v>
      </c>
      <c r="C256" s="2" t="s">
        <v>3</v>
      </c>
      <c r="D256" s="2" t="s">
        <v>24</v>
      </c>
      <c r="E256" s="2" t="s">
        <v>19</v>
      </c>
      <c r="F256" s="2">
        <v>1227359</v>
      </c>
      <c r="G256" s="2">
        <v>3496660</v>
      </c>
      <c r="H256" s="2">
        <v>1603726</v>
      </c>
      <c r="I256" s="2">
        <v>1550854</v>
      </c>
      <c r="J256" s="2">
        <v>471768</v>
      </c>
      <c r="K256" s="2">
        <v>4280</v>
      </c>
    </row>
    <row r="257" spans="1:11" x14ac:dyDescent="0.25">
      <c r="A257" s="2">
        <v>2015</v>
      </c>
      <c r="B257" s="2" t="s">
        <v>48</v>
      </c>
      <c r="C257" s="2" t="s">
        <v>3</v>
      </c>
      <c r="D257" s="2" t="s">
        <v>24</v>
      </c>
      <c r="E257" s="2" t="s">
        <v>21</v>
      </c>
      <c r="F257" s="2">
        <v>65878</v>
      </c>
      <c r="G257" s="2">
        <v>136857</v>
      </c>
      <c r="H257" s="2">
        <v>100585</v>
      </c>
      <c r="I257" s="2">
        <v>110925</v>
      </c>
      <c r="J257" s="2">
        <v>25580</v>
      </c>
      <c r="K257" s="2">
        <v>0</v>
      </c>
    </row>
    <row r="258" spans="1:11" x14ac:dyDescent="0.25">
      <c r="A258" s="2">
        <v>2015</v>
      </c>
      <c r="B258" s="2" t="s">
        <v>48</v>
      </c>
      <c r="C258" s="2" t="s">
        <v>3</v>
      </c>
      <c r="D258" s="2" t="s">
        <v>25</v>
      </c>
      <c r="E258" s="2" t="s">
        <v>19</v>
      </c>
      <c r="F258" s="2">
        <v>133378</v>
      </c>
      <c r="G258" s="2">
        <v>319477</v>
      </c>
      <c r="H258" s="2">
        <v>192847</v>
      </c>
      <c r="I258" s="2">
        <v>202900</v>
      </c>
      <c r="J258" s="2">
        <v>50376</v>
      </c>
      <c r="K258" s="2">
        <v>866</v>
      </c>
    </row>
    <row r="259" spans="1:11" x14ac:dyDescent="0.25">
      <c r="A259" s="2">
        <v>2015</v>
      </c>
      <c r="B259" s="2" t="s">
        <v>48</v>
      </c>
      <c r="C259" s="2" t="s">
        <v>3</v>
      </c>
      <c r="D259" s="2" t="s">
        <v>26</v>
      </c>
      <c r="E259" s="2" t="s">
        <v>19</v>
      </c>
      <c r="F259" s="2">
        <v>72952</v>
      </c>
      <c r="G259" s="2">
        <v>177164</v>
      </c>
      <c r="H259" s="2">
        <v>115090</v>
      </c>
      <c r="I259" s="2">
        <v>59140</v>
      </c>
      <c r="J259" s="2">
        <v>8088</v>
      </c>
      <c r="K259" s="2">
        <v>140</v>
      </c>
    </row>
    <row r="260" spans="1:11" x14ac:dyDescent="0.25">
      <c r="A260" s="2">
        <v>2015</v>
      </c>
      <c r="B260" s="2" t="s">
        <v>48</v>
      </c>
      <c r="C260" s="2" t="s">
        <v>3</v>
      </c>
      <c r="D260" s="2" t="s">
        <v>27</v>
      </c>
      <c r="E260" s="2" t="s">
        <v>19</v>
      </c>
      <c r="F260" s="2">
        <v>51945</v>
      </c>
      <c r="G260" s="2">
        <v>154038</v>
      </c>
      <c r="H260" s="2">
        <v>86908</v>
      </c>
      <c r="I260" s="2">
        <v>111099</v>
      </c>
      <c r="J260" s="2">
        <v>20084</v>
      </c>
      <c r="K260" s="2">
        <v>600</v>
      </c>
    </row>
    <row r="261" spans="1:11" x14ac:dyDescent="0.25">
      <c r="A261" s="2">
        <v>2015</v>
      </c>
      <c r="B261" s="2" t="s">
        <v>48</v>
      </c>
      <c r="C261" s="2" t="s">
        <v>3</v>
      </c>
      <c r="D261" s="2" t="s">
        <v>31</v>
      </c>
      <c r="E261" s="2" t="s">
        <v>19</v>
      </c>
      <c r="F261" s="2">
        <v>221528</v>
      </c>
      <c r="G261" s="2">
        <v>767834</v>
      </c>
      <c r="H261" s="2">
        <v>370754</v>
      </c>
      <c r="I261" s="2">
        <v>561439</v>
      </c>
      <c r="J261" s="2">
        <v>89543</v>
      </c>
      <c r="K261" s="2">
        <v>1771</v>
      </c>
    </row>
    <row r="262" spans="1:11" x14ac:dyDescent="0.25">
      <c r="A262" s="2">
        <v>2015</v>
      </c>
      <c r="B262" s="2" t="s">
        <v>48</v>
      </c>
      <c r="C262" s="2" t="s">
        <v>6</v>
      </c>
      <c r="D262" s="2" t="s">
        <v>24</v>
      </c>
      <c r="E262" s="2" t="s">
        <v>19</v>
      </c>
      <c r="F262" s="2">
        <v>9473765</v>
      </c>
      <c r="G262" s="2">
        <v>11886311</v>
      </c>
      <c r="H262" s="2">
        <v>5632800</v>
      </c>
      <c r="I262" s="2">
        <v>3805269</v>
      </c>
      <c r="J262" s="2">
        <v>1657485</v>
      </c>
      <c r="K262" s="2">
        <v>950</v>
      </c>
    </row>
    <row r="263" spans="1:11" x14ac:dyDescent="0.25">
      <c r="A263" s="2">
        <v>2015</v>
      </c>
      <c r="B263" s="2" t="s">
        <v>48</v>
      </c>
      <c r="C263" s="2" t="s">
        <v>6</v>
      </c>
      <c r="D263" s="2" t="s">
        <v>24</v>
      </c>
      <c r="E263" s="2" t="s">
        <v>21</v>
      </c>
      <c r="F263" s="2">
        <v>797812</v>
      </c>
      <c r="G263" s="2">
        <v>995442</v>
      </c>
      <c r="H263" s="2">
        <v>689838</v>
      </c>
      <c r="I263" s="2">
        <v>591028</v>
      </c>
      <c r="J263" s="2">
        <v>183122</v>
      </c>
      <c r="K263" s="2">
        <v>0</v>
      </c>
    </row>
    <row r="264" spans="1:11" x14ac:dyDescent="0.25">
      <c r="A264" s="2">
        <v>2015</v>
      </c>
      <c r="B264" s="2" t="s">
        <v>48</v>
      </c>
      <c r="C264" s="2" t="s">
        <v>6</v>
      </c>
      <c r="D264" s="2" t="s">
        <v>25</v>
      </c>
      <c r="E264" s="2" t="s">
        <v>19</v>
      </c>
      <c r="F264" s="2">
        <v>771824</v>
      </c>
      <c r="G264" s="2">
        <v>1091783</v>
      </c>
      <c r="H264" s="2">
        <v>568103</v>
      </c>
      <c r="I264" s="2">
        <v>451185</v>
      </c>
      <c r="J264" s="2">
        <v>146143</v>
      </c>
      <c r="K264" s="2">
        <v>0</v>
      </c>
    </row>
    <row r="265" spans="1:11" x14ac:dyDescent="0.25">
      <c r="A265" s="2">
        <v>2015</v>
      </c>
      <c r="B265" s="2" t="s">
        <v>48</v>
      </c>
      <c r="C265" s="2" t="s">
        <v>6</v>
      </c>
      <c r="D265" s="2" t="s">
        <v>25</v>
      </c>
      <c r="E265" s="2" t="s">
        <v>21</v>
      </c>
      <c r="F265" s="2">
        <v>733893</v>
      </c>
      <c r="G265" s="2">
        <v>967588</v>
      </c>
      <c r="H265" s="2">
        <v>651687</v>
      </c>
      <c r="I265" s="2">
        <v>598825</v>
      </c>
      <c r="J265" s="2">
        <v>146960</v>
      </c>
      <c r="K265" s="2">
        <v>0</v>
      </c>
    </row>
    <row r="266" spans="1:11" x14ac:dyDescent="0.25">
      <c r="A266" s="2">
        <v>2015</v>
      </c>
      <c r="B266" s="2" t="s">
        <v>48</v>
      </c>
      <c r="C266" s="2" t="s">
        <v>6</v>
      </c>
      <c r="D266" s="2" t="s">
        <v>26</v>
      </c>
      <c r="E266" s="2" t="s">
        <v>19</v>
      </c>
      <c r="F266" s="2">
        <v>1092377</v>
      </c>
      <c r="G266" s="2">
        <v>1240384</v>
      </c>
      <c r="H266" s="2">
        <v>502049</v>
      </c>
      <c r="I266" s="2">
        <v>391051</v>
      </c>
      <c r="J266" s="2">
        <v>199130</v>
      </c>
      <c r="K266" s="2">
        <v>0</v>
      </c>
    </row>
    <row r="267" spans="1:11" x14ac:dyDescent="0.25">
      <c r="A267" s="2">
        <v>2015</v>
      </c>
      <c r="B267" s="2" t="s">
        <v>48</v>
      </c>
      <c r="C267" s="2" t="s">
        <v>6</v>
      </c>
      <c r="D267" s="2" t="s">
        <v>26</v>
      </c>
      <c r="E267" s="2" t="s">
        <v>21</v>
      </c>
      <c r="F267" s="2">
        <v>190927</v>
      </c>
      <c r="G267" s="2">
        <v>240466</v>
      </c>
      <c r="H267" s="2">
        <v>133401</v>
      </c>
      <c r="I267" s="2">
        <v>132091</v>
      </c>
      <c r="J267" s="2">
        <v>46429</v>
      </c>
      <c r="K267" s="2">
        <v>0</v>
      </c>
    </row>
    <row r="268" spans="1:11" x14ac:dyDescent="0.25">
      <c r="A268" s="2">
        <v>2015</v>
      </c>
      <c r="B268" s="2" t="s">
        <v>48</v>
      </c>
      <c r="C268" s="2" t="s">
        <v>6</v>
      </c>
      <c r="D268" s="2" t="s">
        <v>27</v>
      </c>
      <c r="E268" s="2" t="s">
        <v>19</v>
      </c>
      <c r="F268" s="2">
        <v>158733</v>
      </c>
      <c r="G268" s="2">
        <v>255451</v>
      </c>
      <c r="H268" s="2">
        <v>102608</v>
      </c>
      <c r="I268" s="2">
        <v>226411</v>
      </c>
      <c r="J268" s="2">
        <v>43102</v>
      </c>
      <c r="K268" s="2">
        <v>0</v>
      </c>
    </row>
    <row r="269" spans="1:11" x14ac:dyDescent="0.25">
      <c r="A269" s="2">
        <v>2015</v>
      </c>
      <c r="B269" s="2" t="s">
        <v>48</v>
      </c>
      <c r="C269" s="2" t="s">
        <v>6</v>
      </c>
      <c r="D269" s="2" t="s">
        <v>28</v>
      </c>
      <c r="E269" s="2" t="s">
        <v>19</v>
      </c>
      <c r="F269" s="2">
        <v>72224</v>
      </c>
      <c r="G269" s="2">
        <v>120785</v>
      </c>
      <c r="H269" s="2">
        <v>84974</v>
      </c>
      <c r="I269" s="2">
        <v>189219</v>
      </c>
      <c r="J269" s="2">
        <v>24348</v>
      </c>
      <c r="K269" s="2">
        <v>190</v>
      </c>
    </row>
    <row r="270" spans="1:11" x14ac:dyDescent="0.25">
      <c r="A270" s="2">
        <v>2015</v>
      </c>
      <c r="B270" s="2" t="s">
        <v>48</v>
      </c>
      <c r="C270" s="2" t="s">
        <v>6</v>
      </c>
      <c r="D270" s="2" t="s">
        <v>31</v>
      </c>
      <c r="E270" s="2" t="s">
        <v>19</v>
      </c>
      <c r="F270" s="2">
        <v>1550879</v>
      </c>
      <c r="G270" s="2">
        <v>1961465</v>
      </c>
      <c r="H270" s="2">
        <v>884038</v>
      </c>
      <c r="I270" s="2">
        <v>747021</v>
      </c>
      <c r="J270" s="2">
        <v>303524</v>
      </c>
      <c r="K270" s="2">
        <v>0</v>
      </c>
    </row>
    <row r="271" spans="1:11" x14ac:dyDescent="0.25">
      <c r="A271" s="2">
        <v>2015</v>
      </c>
      <c r="B271" s="2" t="s">
        <v>49</v>
      </c>
      <c r="C271" s="2" t="s">
        <v>3</v>
      </c>
      <c r="D271" s="2" t="s">
        <v>18</v>
      </c>
      <c r="E271" s="2" t="s">
        <v>19</v>
      </c>
      <c r="F271" s="2">
        <v>9298</v>
      </c>
      <c r="G271" s="2">
        <v>4222795</v>
      </c>
      <c r="H271" s="2">
        <v>1024308</v>
      </c>
      <c r="I271" s="2">
        <v>423687</v>
      </c>
      <c r="J271" s="2">
        <v>75561</v>
      </c>
      <c r="K271" s="2">
        <v>149496</v>
      </c>
    </row>
    <row r="272" spans="1:11" x14ac:dyDescent="0.25">
      <c r="A272" s="2">
        <v>2015</v>
      </c>
      <c r="B272" s="2" t="s">
        <v>49</v>
      </c>
      <c r="C272" s="2" t="s">
        <v>3</v>
      </c>
      <c r="D272" s="2" t="s">
        <v>20</v>
      </c>
      <c r="E272" s="2" t="s">
        <v>19</v>
      </c>
      <c r="F272" s="2">
        <v>14187</v>
      </c>
      <c r="G272" s="2">
        <v>1217804</v>
      </c>
      <c r="H272" s="2">
        <v>210544</v>
      </c>
      <c r="I272" s="2">
        <v>94808</v>
      </c>
      <c r="J272" s="2">
        <v>15908</v>
      </c>
      <c r="K272" s="2">
        <v>13249</v>
      </c>
    </row>
    <row r="273" spans="1:11" x14ac:dyDescent="0.25">
      <c r="A273" s="2">
        <v>2015</v>
      </c>
      <c r="B273" s="2" t="s">
        <v>49</v>
      </c>
      <c r="C273" s="2" t="s">
        <v>3</v>
      </c>
      <c r="D273" s="2" t="s">
        <v>20</v>
      </c>
      <c r="E273" s="2" t="s">
        <v>21</v>
      </c>
      <c r="F273" s="2">
        <v>0</v>
      </c>
      <c r="G273" s="2">
        <v>479853</v>
      </c>
      <c r="H273" s="2">
        <v>124893</v>
      </c>
      <c r="I273" s="2">
        <v>506097</v>
      </c>
      <c r="J273" s="2">
        <v>22678</v>
      </c>
      <c r="K273" s="2">
        <v>12836</v>
      </c>
    </row>
    <row r="274" spans="1:11" x14ac:dyDescent="0.25">
      <c r="A274" s="2">
        <v>2015</v>
      </c>
      <c r="B274" s="2" t="s">
        <v>49</v>
      </c>
      <c r="C274" s="2" t="s">
        <v>3</v>
      </c>
      <c r="D274" s="2" t="s">
        <v>22</v>
      </c>
      <c r="E274" s="2" t="s">
        <v>19</v>
      </c>
      <c r="F274" s="2">
        <v>4218</v>
      </c>
      <c r="G274" s="2">
        <v>1645155</v>
      </c>
      <c r="H274" s="2">
        <v>337437</v>
      </c>
      <c r="I274" s="2">
        <v>99030</v>
      </c>
      <c r="J274" s="2">
        <v>83728</v>
      </c>
      <c r="K274" s="2">
        <v>66104</v>
      </c>
    </row>
    <row r="275" spans="1:11" x14ac:dyDescent="0.25">
      <c r="A275" s="2">
        <v>2015</v>
      </c>
      <c r="B275" s="2" t="s">
        <v>49</v>
      </c>
      <c r="C275" s="2" t="s">
        <v>3</v>
      </c>
      <c r="D275" s="2" t="s">
        <v>22</v>
      </c>
      <c r="E275" s="2" t="s">
        <v>21</v>
      </c>
      <c r="F275" s="2">
        <v>3293</v>
      </c>
      <c r="G275" s="2">
        <v>127675</v>
      </c>
      <c r="H275" s="2">
        <v>90611</v>
      </c>
      <c r="I275" s="2">
        <v>140652</v>
      </c>
      <c r="J275" s="2">
        <v>21551</v>
      </c>
      <c r="K275" s="2">
        <v>8136</v>
      </c>
    </row>
    <row r="276" spans="1:11" x14ac:dyDescent="0.25">
      <c r="A276" s="2">
        <v>2015</v>
      </c>
      <c r="B276" s="2" t="s">
        <v>49</v>
      </c>
      <c r="C276" s="2" t="s">
        <v>3</v>
      </c>
      <c r="D276" s="2" t="s">
        <v>23</v>
      </c>
      <c r="E276" s="2" t="s">
        <v>19</v>
      </c>
      <c r="F276" s="2">
        <v>86503</v>
      </c>
      <c r="G276" s="2">
        <v>337297</v>
      </c>
      <c r="H276" s="2">
        <v>79320</v>
      </c>
      <c r="I276" s="2">
        <v>28603</v>
      </c>
      <c r="J276" s="2">
        <v>21239</v>
      </c>
      <c r="K276" s="2">
        <v>11863</v>
      </c>
    </row>
    <row r="277" spans="1:11" x14ac:dyDescent="0.25">
      <c r="A277" s="2">
        <v>2015</v>
      </c>
      <c r="B277" s="2" t="s">
        <v>49</v>
      </c>
      <c r="C277" s="2" t="s">
        <v>3</v>
      </c>
      <c r="D277" s="2" t="s">
        <v>24</v>
      </c>
      <c r="E277" s="2" t="s">
        <v>19</v>
      </c>
      <c r="F277" s="2">
        <v>459029</v>
      </c>
      <c r="G277" s="2">
        <v>9250538</v>
      </c>
      <c r="H277" s="2">
        <v>2616702</v>
      </c>
      <c r="I277" s="2">
        <v>4912293</v>
      </c>
      <c r="J277" s="2">
        <v>887762</v>
      </c>
      <c r="K277" s="2">
        <v>220452</v>
      </c>
    </row>
    <row r="278" spans="1:11" x14ac:dyDescent="0.25">
      <c r="A278" s="2">
        <v>2015</v>
      </c>
      <c r="B278" s="2" t="s">
        <v>49</v>
      </c>
      <c r="C278" s="2" t="s">
        <v>3</v>
      </c>
      <c r="D278" s="2" t="s">
        <v>24</v>
      </c>
      <c r="E278" s="2" t="s">
        <v>21</v>
      </c>
      <c r="F278" s="2">
        <v>44142</v>
      </c>
      <c r="G278" s="2">
        <v>1403340</v>
      </c>
      <c r="H278" s="2">
        <v>670038</v>
      </c>
      <c r="I278" s="2">
        <v>1399819</v>
      </c>
      <c r="J278" s="2">
        <v>180361</v>
      </c>
      <c r="K278" s="2">
        <v>52517</v>
      </c>
    </row>
    <row r="279" spans="1:11" x14ac:dyDescent="0.25">
      <c r="A279" s="2">
        <v>2015</v>
      </c>
      <c r="B279" s="2" t="s">
        <v>49</v>
      </c>
      <c r="C279" s="2" t="s">
        <v>3</v>
      </c>
      <c r="D279" s="2" t="s">
        <v>25</v>
      </c>
      <c r="E279" s="2" t="s">
        <v>19</v>
      </c>
      <c r="F279" s="2">
        <v>40853</v>
      </c>
      <c r="G279" s="2">
        <v>523425</v>
      </c>
      <c r="H279" s="2">
        <v>274433</v>
      </c>
      <c r="I279" s="2">
        <v>337037</v>
      </c>
      <c r="J279" s="2">
        <v>74182</v>
      </c>
      <c r="K279" s="2">
        <v>13439</v>
      </c>
    </row>
    <row r="280" spans="1:11" x14ac:dyDescent="0.25">
      <c r="A280" s="2">
        <v>2015</v>
      </c>
      <c r="B280" s="2" t="s">
        <v>49</v>
      </c>
      <c r="C280" s="2" t="s">
        <v>3</v>
      </c>
      <c r="D280" s="2" t="s">
        <v>25</v>
      </c>
      <c r="E280" s="2" t="s">
        <v>21</v>
      </c>
      <c r="F280" s="2">
        <v>67511</v>
      </c>
      <c r="G280" s="2">
        <v>304791</v>
      </c>
      <c r="H280" s="2">
        <v>300245</v>
      </c>
      <c r="I280" s="2">
        <v>332256</v>
      </c>
      <c r="J280" s="2">
        <v>62997</v>
      </c>
      <c r="K280" s="2">
        <v>6438</v>
      </c>
    </row>
    <row r="281" spans="1:11" x14ac:dyDescent="0.25">
      <c r="A281" s="2">
        <v>2015</v>
      </c>
      <c r="B281" s="2" t="s">
        <v>49</v>
      </c>
      <c r="C281" s="2" t="s">
        <v>3</v>
      </c>
      <c r="D281" s="2" t="s">
        <v>26</v>
      </c>
      <c r="E281" s="2" t="s">
        <v>19</v>
      </c>
      <c r="F281" s="2">
        <v>97069</v>
      </c>
      <c r="G281" s="2">
        <v>616983</v>
      </c>
      <c r="H281" s="2">
        <v>538093</v>
      </c>
      <c r="I281" s="2">
        <v>282471</v>
      </c>
      <c r="J281" s="2">
        <v>50289</v>
      </c>
      <c r="K281" s="2">
        <v>3297</v>
      </c>
    </row>
    <row r="282" spans="1:11" x14ac:dyDescent="0.25">
      <c r="A282" s="2">
        <v>2015</v>
      </c>
      <c r="B282" s="2" t="s">
        <v>49</v>
      </c>
      <c r="C282" s="2" t="s">
        <v>3</v>
      </c>
      <c r="D282" s="2" t="s">
        <v>26</v>
      </c>
      <c r="E282" s="2" t="s">
        <v>21</v>
      </c>
      <c r="F282" s="2">
        <v>7890</v>
      </c>
      <c r="G282" s="2">
        <v>190807</v>
      </c>
      <c r="H282" s="2">
        <v>211521</v>
      </c>
      <c r="I282" s="2">
        <v>175544</v>
      </c>
      <c r="J282" s="2">
        <v>23827</v>
      </c>
      <c r="K282" s="2">
        <v>2295</v>
      </c>
    </row>
    <row r="283" spans="1:11" x14ac:dyDescent="0.25">
      <c r="A283" s="2">
        <v>2015</v>
      </c>
      <c r="B283" s="2" t="s">
        <v>49</v>
      </c>
      <c r="C283" s="2" t="s">
        <v>3</v>
      </c>
      <c r="D283" s="2" t="s">
        <v>27</v>
      </c>
      <c r="E283" s="2" t="s">
        <v>19</v>
      </c>
      <c r="F283" s="2">
        <v>12015</v>
      </c>
      <c r="G283" s="2">
        <v>295462</v>
      </c>
      <c r="H283" s="2">
        <v>102447</v>
      </c>
      <c r="I283" s="2">
        <v>590355</v>
      </c>
      <c r="J283" s="2">
        <v>30756</v>
      </c>
      <c r="K283" s="2">
        <v>7574</v>
      </c>
    </row>
    <row r="284" spans="1:11" x14ac:dyDescent="0.25">
      <c r="A284" s="2">
        <v>2015</v>
      </c>
      <c r="B284" s="2" t="s">
        <v>49</v>
      </c>
      <c r="C284" s="2" t="s">
        <v>3</v>
      </c>
      <c r="D284" s="2" t="s">
        <v>28</v>
      </c>
      <c r="E284" s="2" t="s">
        <v>19</v>
      </c>
      <c r="F284" s="2">
        <v>2272</v>
      </c>
      <c r="G284" s="2">
        <v>156002</v>
      </c>
      <c r="H284" s="2">
        <v>74436</v>
      </c>
      <c r="I284" s="2">
        <v>714452</v>
      </c>
      <c r="J284" s="2">
        <v>12855</v>
      </c>
      <c r="K284" s="2">
        <v>2479</v>
      </c>
    </row>
    <row r="285" spans="1:11" x14ac:dyDescent="0.25">
      <c r="A285" s="2">
        <v>2015</v>
      </c>
      <c r="B285" s="2" t="s">
        <v>49</v>
      </c>
      <c r="C285" s="2" t="s">
        <v>3</v>
      </c>
      <c r="D285" s="2" t="s">
        <v>29</v>
      </c>
      <c r="E285" s="2" t="s">
        <v>19</v>
      </c>
      <c r="F285" s="2">
        <v>46956</v>
      </c>
      <c r="G285" s="2">
        <v>6089810</v>
      </c>
      <c r="H285" s="2">
        <v>1280593</v>
      </c>
      <c r="I285" s="2">
        <v>1702546</v>
      </c>
      <c r="J285" s="2">
        <v>193205</v>
      </c>
      <c r="K285" s="2">
        <v>193715</v>
      </c>
    </row>
    <row r="286" spans="1:11" x14ac:dyDescent="0.25">
      <c r="A286" s="2">
        <v>2015</v>
      </c>
      <c r="B286" s="2" t="s">
        <v>49</v>
      </c>
      <c r="C286" s="2" t="s">
        <v>3</v>
      </c>
      <c r="D286" s="2" t="s">
        <v>30</v>
      </c>
      <c r="E286" s="2" t="s">
        <v>19</v>
      </c>
      <c r="F286" s="2">
        <v>47343</v>
      </c>
      <c r="G286" s="2">
        <v>1495763</v>
      </c>
      <c r="H286" s="2">
        <v>451038</v>
      </c>
      <c r="I286" s="2">
        <v>544500</v>
      </c>
      <c r="J286" s="2">
        <v>63546</v>
      </c>
      <c r="K286" s="2">
        <v>27738</v>
      </c>
    </row>
    <row r="287" spans="1:11" x14ac:dyDescent="0.25">
      <c r="A287" s="2">
        <v>2015</v>
      </c>
      <c r="B287" s="2" t="s">
        <v>49</v>
      </c>
      <c r="C287" s="2" t="s">
        <v>3</v>
      </c>
      <c r="D287" s="2" t="s">
        <v>30</v>
      </c>
      <c r="E287" s="2" t="s">
        <v>21</v>
      </c>
      <c r="F287" s="2">
        <v>12891</v>
      </c>
      <c r="G287" s="2">
        <v>327493</v>
      </c>
      <c r="H287" s="2">
        <v>125962</v>
      </c>
      <c r="I287" s="2">
        <v>358604</v>
      </c>
      <c r="J287" s="2">
        <v>3785</v>
      </c>
      <c r="K287" s="2">
        <v>9210</v>
      </c>
    </row>
    <row r="288" spans="1:11" x14ac:dyDescent="0.25">
      <c r="A288" s="2">
        <v>2015</v>
      </c>
      <c r="B288" s="2" t="s">
        <v>49</v>
      </c>
      <c r="C288" s="2" t="s">
        <v>3</v>
      </c>
      <c r="D288" s="2" t="s">
        <v>31</v>
      </c>
      <c r="E288" s="2" t="s">
        <v>19</v>
      </c>
      <c r="F288" s="2">
        <v>277604</v>
      </c>
      <c r="G288" s="2">
        <v>15352901</v>
      </c>
      <c r="H288" s="2">
        <v>4018463</v>
      </c>
      <c r="I288" s="2">
        <v>7466990</v>
      </c>
      <c r="J288" s="2">
        <v>844417</v>
      </c>
      <c r="K288" s="2">
        <v>501849</v>
      </c>
    </row>
    <row r="289" spans="1:11" x14ac:dyDescent="0.25">
      <c r="A289" s="2">
        <v>2015</v>
      </c>
      <c r="B289" s="2" t="s">
        <v>49</v>
      </c>
      <c r="C289" s="2" t="s">
        <v>3</v>
      </c>
      <c r="D289" s="2" t="s">
        <v>31</v>
      </c>
      <c r="E289" s="2" t="s">
        <v>21</v>
      </c>
      <c r="F289" s="2">
        <v>84744</v>
      </c>
      <c r="G289" s="2">
        <v>1731274</v>
      </c>
      <c r="H289" s="2">
        <v>743715</v>
      </c>
      <c r="I289" s="2">
        <v>2129859</v>
      </c>
      <c r="J289" s="2">
        <v>214583</v>
      </c>
      <c r="K289" s="2">
        <v>104097</v>
      </c>
    </row>
    <row r="290" spans="1:11" x14ac:dyDescent="0.25">
      <c r="A290" s="2">
        <v>2015</v>
      </c>
      <c r="B290" s="2" t="s">
        <v>49</v>
      </c>
      <c r="C290" s="2" t="s">
        <v>6</v>
      </c>
      <c r="D290" s="2" t="s">
        <v>24</v>
      </c>
      <c r="E290" s="2" t="s">
        <v>19</v>
      </c>
      <c r="F290" s="2">
        <v>509749</v>
      </c>
      <c r="G290" s="2">
        <v>765093</v>
      </c>
      <c r="H290" s="2">
        <v>137932</v>
      </c>
      <c r="I290" s="2">
        <v>269354</v>
      </c>
      <c r="J290" s="2">
        <v>54879</v>
      </c>
      <c r="K290" s="2">
        <v>7696</v>
      </c>
    </row>
    <row r="291" spans="1:11" x14ac:dyDescent="0.25">
      <c r="A291" s="2">
        <v>2015</v>
      </c>
      <c r="B291" s="2" t="s">
        <v>49</v>
      </c>
      <c r="C291" s="2" t="s">
        <v>6</v>
      </c>
      <c r="D291" s="2" t="s">
        <v>25</v>
      </c>
      <c r="E291" s="2" t="s">
        <v>19</v>
      </c>
      <c r="F291" s="2">
        <v>282100</v>
      </c>
      <c r="G291" s="2">
        <v>226895</v>
      </c>
      <c r="H291" s="2">
        <v>128414</v>
      </c>
      <c r="I291" s="2">
        <v>137027</v>
      </c>
      <c r="J291" s="2">
        <v>10635</v>
      </c>
      <c r="K291" s="2">
        <v>162</v>
      </c>
    </row>
    <row r="292" spans="1:11" x14ac:dyDescent="0.25">
      <c r="A292" s="2">
        <v>2015</v>
      </c>
      <c r="B292" s="2" t="s">
        <v>50</v>
      </c>
      <c r="C292" s="2" t="s">
        <v>3</v>
      </c>
      <c r="D292" s="2" t="s">
        <v>18</v>
      </c>
      <c r="E292" s="2" t="s">
        <v>19</v>
      </c>
      <c r="F292" s="2">
        <v>8459</v>
      </c>
      <c r="G292" s="2">
        <v>264371</v>
      </c>
      <c r="H292" s="2">
        <v>51472</v>
      </c>
      <c r="I292" s="2">
        <v>28127</v>
      </c>
      <c r="J292" s="2">
        <v>0</v>
      </c>
      <c r="K292" s="2">
        <v>1661</v>
      </c>
    </row>
    <row r="293" spans="1:11" x14ac:dyDescent="0.25">
      <c r="A293" s="2">
        <v>2015</v>
      </c>
      <c r="B293" s="2" t="s">
        <v>50</v>
      </c>
      <c r="C293" s="2" t="s">
        <v>3</v>
      </c>
      <c r="D293" s="2" t="s">
        <v>20</v>
      </c>
      <c r="E293" s="2" t="s">
        <v>19</v>
      </c>
      <c r="F293" s="2">
        <v>3884</v>
      </c>
      <c r="G293" s="2">
        <v>239855</v>
      </c>
      <c r="H293" s="2">
        <v>58431</v>
      </c>
      <c r="I293" s="2">
        <v>12090</v>
      </c>
      <c r="J293" s="2">
        <v>0</v>
      </c>
      <c r="K293" s="2">
        <v>1513</v>
      </c>
    </row>
    <row r="294" spans="1:11" x14ac:dyDescent="0.25">
      <c r="A294" s="2">
        <v>2015</v>
      </c>
      <c r="B294" s="2" t="s">
        <v>50</v>
      </c>
      <c r="C294" s="2" t="s">
        <v>3</v>
      </c>
      <c r="D294" s="2" t="s">
        <v>23</v>
      </c>
      <c r="E294" s="2" t="s">
        <v>19</v>
      </c>
      <c r="F294" s="2">
        <v>226840</v>
      </c>
      <c r="G294" s="2">
        <v>539164</v>
      </c>
      <c r="H294" s="2">
        <v>263667</v>
      </c>
      <c r="I294" s="2">
        <v>37780</v>
      </c>
      <c r="J294" s="2">
        <v>25023</v>
      </c>
      <c r="K294" s="2">
        <v>10262</v>
      </c>
    </row>
    <row r="295" spans="1:11" x14ac:dyDescent="0.25">
      <c r="A295" s="2">
        <v>2015</v>
      </c>
      <c r="B295" s="2" t="s">
        <v>50</v>
      </c>
      <c r="C295" s="2" t="s">
        <v>3</v>
      </c>
      <c r="D295" s="2" t="s">
        <v>24</v>
      </c>
      <c r="E295" s="2" t="s">
        <v>19</v>
      </c>
      <c r="F295" s="2">
        <v>71846</v>
      </c>
      <c r="G295" s="2">
        <v>289946</v>
      </c>
      <c r="H295" s="2">
        <v>55116</v>
      </c>
      <c r="I295" s="2">
        <v>144504</v>
      </c>
      <c r="J295" s="2">
        <v>2574</v>
      </c>
      <c r="K295" s="2">
        <v>10723</v>
      </c>
    </row>
    <row r="296" spans="1:11" x14ac:dyDescent="0.25">
      <c r="A296" s="2">
        <v>2015</v>
      </c>
      <c r="B296" s="2" t="s">
        <v>50</v>
      </c>
      <c r="C296" s="2" t="s">
        <v>3</v>
      </c>
      <c r="D296" s="2" t="s">
        <v>25</v>
      </c>
      <c r="E296" s="2" t="s">
        <v>19</v>
      </c>
      <c r="F296" s="2">
        <v>33663</v>
      </c>
      <c r="G296" s="2">
        <v>195783</v>
      </c>
      <c r="H296" s="2">
        <v>46585</v>
      </c>
      <c r="I296" s="2">
        <v>98605</v>
      </c>
      <c r="J296" s="2">
        <v>3437</v>
      </c>
      <c r="K296" s="2">
        <v>0</v>
      </c>
    </row>
    <row r="297" spans="1:11" x14ac:dyDescent="0.25">
      <c r="A297" s="2">
        <v>2015</v>
      </c>
      <c r="B297" s="2" t="s">
        <v>50</v>
      </c>
      <c r="C297" s="2" t="s">
        <v>3</v>
      </c>
      <c r="D297" s="2" t="s">
        <v>26</v>
      </c>
      <c r="E297" s="2" t="s">
        <v>19</v>
      </c>
      <c r="F297" s="2">
        <v>114670</v>
      </c>
      <c r="G297" s="2">
        <v>291129</v>
      </c>
      <c r="H297" s="2">
        <v>68168</v>
      </c>
      <c r="I297" s="2">
        <v>122999</v>
      </c>
      <c r="J297" s="2">
        <v>1156</v>
      </c>
      <c r="K297" s="2">
        <v>0</v>
      </c>
    </row>
    <row r="298" spans="1:11" x14ac:dyDescent="0.25">
      <c r="A298" s="2">
        <v>2015</v>
      </c>
      <c r="B298" s="2" t="s">
        <v>50</v>
      </c>
      <c r="C298" s="2" t="s">
        <v>3</v>
      </c>
      <c r="D298" s="2" t="s">
        <v>31</v>
      </c>
      <c r="E298" s="2" t="s">
        <v>19</v>
      </c>
      <c r="F298" s="2">
        <v>132686</v>
      </c>
      <c r="G298" s="2">
        <v>511212</v>
      </c>
      <c r="H298" s="2">
        <v>163669</v>
      </c>
      <c r="I298" s="2">
        <v>112704</v>
      </c>
      <c r="J298" s="2">
        <v>7464</v>
      </c>
      <c r="K298" s="2">
        <v>12774</v>
      </c>
    </row>
    <row r="299" spans="1:11" x14ac:dyDescent="0.25">
      <c r="A299" s="2">
        <v>2015</v>
      </c>
      <c r="B299" s="2" t="s">
        <v>50</v>
      </c>
      <c r="C299" s="2" t="s">
        <v>6</v>
      </c>
      <c r="D299" s="2" t="s">
        <v>23</v>
      </c>
      <c r="E299" s="2" t="s">
        <v>19</v>
      </c>
      <c r="F299" s="2">
        <v>132077</v>
      </c>
      <c r="G299" s="2">
        <v>149196</v>
      </c>
      <c r="H299" s="2">
        <v>40593</v>
      </c>
      <c r="I299" s="2">
        <v>3437</v>
      </c>
      <c r="J299" s="2">
        <v>9543</v>
      </c>
      <c r="K299" s="2">
        <v>0</v>
      </c>
    </row>
    <row r="300" spans="1:11" x14ac:dyDescent="0.25">
      <c r="A300" s="2">
        <v>2015</v>
      </c>
      <c r="B300" s="2" t="s">
        <v>50</v>
      </c>
      <c r="C300" s="2" t="s">
        <v>6</v>
      </c>
      <c r="D300" s="2" t="s">
        <v>24</v>
      </c>
      <c r="E300" s="2" t="s">
        <v>19</v>
      </c>
      <c r="F300" s="2">
        <v>2931733</v>
      </c>
      <c r="G300" s="2">
        <v>4013406</v>
      </c>
      <c r="H300" s="2">
        <v>960191</v>
      </c>
      <c r="I300" s="2">
        <v>1233781</v>
      </c>
      <c r="J300" s="2">
        <v>154537</v>
      </c>
      <c r="K300" s="2">
        <v>1243</v>
      </c>
    </row>
    <row r="301" spans="1:11" x14ac:dyDescent="0.25">
      <c r="A301" s="2">
        <v>2015</v>
      </c>
      <c r="B301" s="2" t="s">
        <v>50</v>
      </c>
      <c r="C301" s="2" t="s">
        <v>6</v>
      </c>
      <c r="D301" s="2" t="s">
        <v>25</v>
      </c>
      <c r="E301" s="2" t="s">
        <v>19</v>
      </c>
      <c r="F301" s="2">
        <v>237302</v>
      </c>
      <c r="G301" s="2">
        <v>432482</v>
      </c>
      <c r="H301" s="2">
        <v>193080</v>
      </c>
      <c r="I301" s="2">
        <v>139256</v>
      </c>
      <c r="J301" s="2">
        <v>36227</v>
      </c>
      <c r="K301" s="2">
        <v>0</v>
      </c>
    </row>
    <row r="302" spans="1:11" x14ac:dyDescent="0.25">
      <c r="A302" s="2">
        <v>2015</v>
      </c>
      <c r="B302" s="2" t="s">
        <v>50</v>
      </c>
      <c r="C302" s="2" t="s">
        <v>6</v>
      </c>
      <c r="D302" s="2" t="s">
        <v>25</v>
      </c>
      <c r="E302" s="2" t="s">
        <v>21</v>
      </c>
      <c r="F302" s="2">
        <v>372274</v>
      </c>
      <c r="G302" s="2">
        <v>512831</v>
      </c>
      <c r="H302" s="2">
        <v>246261</v>
      </c>
      <c r="I302" s="2">
        <v>255666</v>
      </c>
      <c r="J302" s="2">
        <v>43051</v>
      </c>
      <c r="K302" s="2">
        <v>0</v>
      </c>
    </row>
    <row r="303" spans="1:11" x14ac:dyDescent="0.25">
      <c r="A303" s="2">
        <v>2015</v>
      </c>
      <c r="B303" s="2" t="s">
        <v>50</v>
      </c>
      <c r="C303" s="2" t="s">
        <v>6</v>
      </c>
      <c r="D303" s="2" t="s">
        <v>26</v>
      </c>
      <c r="E303" s="2" t="s">
        <v>19</v>
      </c>
      <c r="F303" s="2">
        <v>2347982</v>
      </c>
      <c r="G303" s="2">
        <v>2630781</v>
      </c>
      <c r="H303" s="2">
        <v>793975</v>
      </c>
      <c r="I303" s="2">
        <v>838914</v>
      </c>
      <c r="J303" s="2">
        <v>165633</v>
      </c>
      <c r="K303" s="2">
        <v>28</v>
      </c>
    </row>
    <row r="304" spans="1:11" x14ac:dyDescent="0.25">
      <c r="A304" s="2">
        <v>2015</v>
      </c>
      <c r="B304" s="2" t="s">
        <v>50</v>
      </c>
      <c r="C304" s="2" t="s">
        <v>6</v>
      </c>
      <c r="D304" s="2" t="s">
        <v>26</v>
      </c>
      <c r="E304" s="2" t="s">
        <v>21</v>
      </c>
      <c r="F304" s="2">
        <v>985511</v>
      </c>
      <c r="G304" s="2">
        <v>1114304</v>
      </c>
      <c r="H304" s="2">
        <v>414425</v>
      </c>
      <c r="I304" s="2">
        <v>598655</v>
      </c>
      <c r="J304" s="2">
        <v>86126</v>
      </c>
      <c r="K304" s="2">
        <v>725</v>
      </c>
    </row>
    <row r="305" spans="1:11" x14ac:dyDescent="0.25">
      <c r="A305" s="2">
        <v>2015</v>
      </c>
      <c r="B305" s="2" t="s">
        <v>50</v>
      </c>
      <c r="C305" s="2" t="s">
        <v>6</v>
      </c>
      <c r="D305" s="2" t="s">
        <v>31</v>
      </c>
      <c r="E305" s="2" t="s">
        <v>19</v>
      </c>
      <c r="F305" s="2">
        <v>846870</v>
      </c>
      <c r="G305" s="2">
        <v>1071333</v>
      </c>
      <c r="H305" s="2">
        <v>329017</v>
      </c>
      <c r="I305" s="2">
        <v>359566</v>
      </c>
      <c r="J305" s="2">
        <v>43487</v>
      </c>
      <c r="K305" s="2">
        <v>194</v>
      </c>
    </row>
    <row r="306" spans="1:11" x14ac:dyDescent="0.25">
      <c r="A306" s="2">
        <v>2015</v>
      </c>
      <c r="B306" s="2" t="s">
        <v>50</v>
      </c>
      <c r="C306" s="2" t="s">
        <v>6</v>
      </c>
      <c r="D306" s="2" t="s">
        <v>31</v>
      </c>
      <c r="E306" s="2" t="s">
        <v>21</v>
      </c>
      <c r="F306" s="2">
        <v>251210</v>
      </c>
      <c r="G306" s="2">
        <v>315087</v>
      </c>
      <c r="H306" s="2">
        <v>149127</v>
      </c>
      <c r="I306" s="2">
        <v>176129</v>
      </c>
      <c r="J306" s="2">
        <v>36084</v>
      </c>
      <c r="K306" s="2">
        <v>0</v>
      </c>
    </row>
    <row r="307" spans="1:11" x14ac:dyDescent="0.25">
      <c r="A307" s="2">
        <v>2015</v>
      </c>
      <c r="B307" s="2" t="s">
        <v>51</v>
      </c>
      <c r="C307" s="2" t="s">
        <v>3</v>
      </c>
      <c r="D307" s="2" t="s">
        <v>24</v>
      </c>
      <c r="E307" s="2" t="s">
        <v>19</v>
      </c>
      <c r="F307" s="2">
        <v>403671</v>
      </c>
      <c r="G307" s="2">
        <v>600753</v>
      </c>
      <c r="H307" s="2">
        <v>143834</v>
      </c>
      <c r="I307" s="2">
        <v>305026</v>
      </c>
      <c r="J307" s="2">
        <v>75665</v>
      </c>
      <c r="K307" s="2">
        <v>0</v>
      </c>
    </row>
    <row r="308" spans="1:11" x14ac:dyDescent="0.25">
      <c r="A308" s="2">
        <v>2015</v>
      </c>
      <c r="B308" s="2" t="s">
        <v>51</v>
      </c>
      <c r="C308" s="2" t="s">
        <v>6</v>
      </c>
      <c r="D308" s="2" t="s">
        <v>24</v>
      </c>
      <c r="E308" s="2" t="s">
        <v>19</v>
      </c>
      <c r="F308" s="2">
        <v>5761305</v>
      </c>
      <c r="G308" s="2">
        <v>4224550</v>
      </c>
      <c r="H308" s="2">
        <v>1601710</v>
      </c>
      <c r="I308" s="2">
        <v>1317724</v>
      </c>
      <c r="J308" s="2">
        <v>646673</v>
      </c>
      <c r="K308" s="2">
        <v>0</v>
      </c>
    </row>
    <row r="309" spans="1:11" x14ac:dyDescent="0.25">
      <c r="A309" s="2">
        <v>2015</v>
      </c>
      <c r="B309" s="2" t="s">
        <v>51</v>
      </c>
      <c r="C309" s="2" t="s">
        <v>6</v>
      </c>
      <c r="D309" s="2" t="s">
        <v>24</v>
      </c>
      <c r="E309" s="2" t="s">
        <v>21</v>
      </c>
      <c r="F309" s="2">
        <v>410923</v>
      </c>
      <c r="G309" s="2">
        <v>293959</v>
      </c>
      <c r="H309" s="2">
        <v>193965</v>
      </c>
      <c r="I309" s="2">
        <v>158529</v>
      </c>
      <c r="J309" s="2">
        <v>60879</v>
      </c>
      <c r="K309" s="2">
        <v>0</v>
      </c>
    </row>
    <row r="310" spans="1:11" x14ac:dyDescent="0.25">
      <c r="A310" s="2">
        <v>2015</v>
      </c>
      <c r="B310" s="2" t="s">
        <v>51</v>
      </c>
      <c r="C310" s="2" t="s">
        <v>6</v>
      </c>
      <c r="D310" s="2" t="s">
        <v>25</v>
      </c>
      <c r="E310" s="2" t="s">
        <v>19</v>
      </c>
      <c r="F310" s="2">
        <v>283149</v>
      </c>
      <c r="G310" s="2">
        <v>196625</v>
      </c>
      <c r="H310" s="2">
        <v>103478</v>
      </c>
      <c r="I310" s="2">
        <v>98256</v>
      </c>
      <c r="J310" s="2">
        <v>40852</v>
      </c>
      <c r="K310" s="2">
        <v>0</v>
      </c>
    </row>
    <row r="311" spans="1:11" x14ac:dyDescent="0.25">
      <c r="A311" s="2">
        <v>2015</v>
      </c>
      <c r="B311" s="2" t="s">
        <v>51</v>
      </c>
      <c r="C311" s="2" t="s">
        <v>6</v>
      </c>
      <c r="D311" s="2" t="s">
        <v>25</v>
      </c>
      <c r="E311" s="2" t="s">
        <v>21</v>
      </c>
      <c r="F311" s="2">
        <v>723170</v>
      </c>
      <c r="G311" s="2">
        <v>515366</v>
      </c>
      <c r="H311" s="2">
        <v>270964</v>
      </c>
      <c r="I311" s="2">
        <v>316092</v>
      </c>
      <c r="J311" s="2">
        <v>59132</v>
      </c>
      <c r="K311" s="2">
        <v>0</v>
      </c>
    </row>
    <row r="312" spans="1:11" x14ac:dyDescent="0.25">
      <c r="A312" s="2">
        <v>2015</v>
      </c>
      <c r="B312" s="2" t="s">
        <v>51</v>
      </c>
      <c r="C312" s="2" t="s">
        <v>6</v>
      </c>
      <c r="D312" s="2" t="s">
        <v>26</v>
      </c>
      <c r="E312" s="2" t="s">
        <v>19</v>
      </c>
      <c r="F312" s="2">
        <v>882317</v>
      </c>
      <c r="G312" s="2">
        <v>656189</v>
      </c>
      <c r="H312" s="2">
        <v>263166</v>
      </c>
      <c r="I312" s="2">
        <v>202484</v>
      </c>
      <c r="J312" s="2">
        <v>158592</v>
      </c>
      <c r="K312" s="2">
        <v>0</v>
      </c>
    </row>
    <row r="313" spans="1:11" x14ac:dyDescent="0.25">
      <c r="A313" s="2">
        <v>2015</v>
      </c>
      <c r="B313" s="2" t="s">
        <v>51</v>
      </c>
      <c r="C313" s="2" t="s">
        <v>6</v>
      </c>
      <c r="D313" s="2" t="s">
        <v>26</v>
      </c>
      <c r="E313" s="2" t="s">
        <v>21</v>
      </c>
      <c r="F313" s="2">
        <v>219740</v>
      </c>
      <c r="G313" s="2">
        <v>180162</v>
      </c>
      <c r="H313" s="2">
        <v>87703</v>
      </c>
      <c r="I313" s="2">
        <v>91505</v>
      </c>
      <c r="J313" s="2">
        <v>23770</v>
      </c>
      <c r="K313" s="2">
        <v>0</v>
      </c>
    </row>
    <row r="314" spans="1:11" x14ac:dyDescent="0.25">
      <c r="A314" s="2">
        <v>2015</v>
      </c>
      <c r="B314" s="2" t="s">
        <v>51</v>
      </c>
      <c r="C314" s="2" t="s">
        <v>6</v>
      </c>
      <c r="D314" s="2" t="s">
        <v>31</v>
      </c>
      <c r="E314" s="2" t="s">
        <v>19</v>
      </c>
      <c r="F314" s="2">
        <v>907554</v>
      </c>
      <c r="G314" s="2">
        <v>592401</v>
      </c>
      <c r="H314" s="2">
        <v>339677</v>
      </c>
      <c r="I314" s="2">
        <v>166753</v>
      </c>
      <c r="J314" s="2">
        <v>128375</v>
      </c>
      <c r="K314" s="2">
        <v>0</v>
      </c>
    </row>
    <row r="315" spans="1:11" x14ac:dyDescent="0.25">
      <c r="A315" s="2">
        <v>2015</v>
      </c>
      <c r="B315" s="2" t="s">
        <v>52</v>
      </c>
      <c r="C315" s="2" t="s">
        <v>3</v>
      </c>
      <c r="D315" s="2" t="s">
        <v>18</v>
      </c>
      <c r="E315" s="2" t="s">
        <v>19</v>
      </c>
      <c r="F315" s="2">
        <v>604440</v>
      </c>
      <c r="G315" s="2">
        <v>32539893</v>
      </c>
      <c r="H315" s="2">
        <v>7639321</v>
      </c>
      <c r="I315" s="2">
        <v>4651745</v>
      </c>
      <c r="J315" s="2">
        <v>3445048</v>
      </c>
      <c r="K315" s="2">
        <v>1075692</v>
      </c>
    </row>
    <row r="316" spans="1:11" x14ac:dyDescent="0.25">
      <c r="A316" s="2">
        <v>2015</v>
      </c>
      <c r="B316" s="2" t="s">
        <v>52</v>
      </c>
      <c r="C316" s="2" t="s">
        <v>3</v>
      </c>
      <c r="D316" s="2" t="s">
        <v>20</v>
      </c>
      <c r="E316" s="2" t="s">
        <v>19</v>
      </c>
      <c r="F316" s="2">
        <v>15717</v>
      </c>
      <c r="G316" s="2">
        <v>1692381</v>
      </c>
      <c r="H316" s="2">
        <v>319720</v>
      </c>
      <c r="I316" s="2">
        <v>94885</v>
      </c>
      <c r="J316" s="2">
        <v>162194</v>
      </c>
      <c r="K316" s="2">
        <v>23610</v>
      </c>
    </row>
    <row r="317" spans="1:11" x14ac:dyDescent="0.25">
      <c r="A317" s="2">
        <v>2015</v>
      </c>
      <c r="B317" s="2" t="s">
        <v>52</v>
      </c>
      <c r="C317" s="2" t="s">
        <v>3</v>
      </c>
      <c r="D317" s="2" t="s">
        <v>20</v>
      </c>
      <c r="E317" s="2" t="s">
        <v>21</v>
      </c>
      <c r="F317" s="2">
        <v>3388</v>
      </c>
      <c r="G317" s="2">
        <v>315847</v>
      </c>
      <c r="H317" s="2">
        <v>116357</v>
      </c>
      <c r="I317" s="2">
        <v>261356</v>
      </c>
      <c r="J317" s="2">
        <v>25553</v>
      </c>
      <c r="K317" s="2">
        <v>10658</v>
      </c>
    </row>
    <row r="318" spans="1:11" x14ac:dyDescent="0.25">
      <c r="A318" s="2">
        <v>2015</v>
      </c>
      <c r="B318" s="2" t="s">
        <v>52</v>
      </c>
      <c r="C318" s="2" t="s">
        <v>3</v>
      </c>
      <c r="D318" s="2" t="s">
        <v>22</v>
      </c>
      <c r="E318" s="2" t="s">
        <v>19</v>
      </c>
      <c r="F318" s="2">
        <v>1505</v>
      </c>
      <c r="G318" s="2">
        <v>996772</v>
      </c>
      <c r="H318" s="2">
        <v>228884</v>
      </c>
      <c r="I318" s="2">
        <v>81775</v>
      </c>
      <c r="J318" s="2">
        <v>72214</v>
      </c>
      <c r="K318" s="2">
        <v>42140</v>
      </c>
    </row>
    <row r="319" spans="1:11" x14ac:dyDescent="0.25">
      <c r="A319" s="2">
        <v>2015</v>
      </c>
      <c r="B319" s="2" t="s">
        <v>52</v>
      </c>
      <c r="C319" s="2" t="s">
        <v>3</v>
      </c>
      <c r="D319" s="2" t="s">
        <v>23</v>
      </c>
      <c r="E319" s="2" t="s">
        <v>19</v>
      </c>
      <c r="F319" s="2">
        <v>2479616</v>
      </c>
      <c r="G319" s="2">
        <v>5327515</v>
      </c>
      <c r="H319" s="2">
        <v>1515066</v>
      </c>
      <c r="I319" s="2">
        <v>373302</v>
      </c>
      <c r="J319" s="2">
        <v>526865</v>
      </c>
      <c r="K319" s="2">
        <v>120615</v>
      </c>
    </row>
    <row r="320" spans="1:11" x14ac:dyDescent="0.25">
      <c r="A320" s="2">
        <v>2015</v>
      </c>
      <c r="B320" s="2" t="s">
        <v>52</v>
      </c>
      <c r="C320" s="2" t="s">
        <v>3</v>
      </c>
      <c r="D320" s="2" t="s">
        <v>23</v>
      </c>
      <c r="E320" s="2" t="s">
        <v>21</v>
      </c>
      <c r="F320" s="2">
        <v>85466</v>
      </c>
      <c r="G320" s="2">
        <v>259635</v>
      </c>
      <c r="H320" s="2">
        <v>160656</v>
      </c>
      <c r="I320" s="2">
        <v>279883</v>
      </c>
      <c r="J320" s="2">
        <v>29335</v>
      </c>
      <c r="K320" s="2">
        <v>28169</v>
      </c>
    </row>
    <row r="321" spans="1:11" x14ac:dyDescent="0.25">
      <c r="A321" s="2">
        <v>2015</v>
      </c>
      <c r="B321" s="2" t="s">
        <v>52</v>
      </c>
      <c r="C321" s="2" t="s">
        <v>3</v>
      </c>
      <c r="D321" s="2" t="s">
        <v>24</v>
      </c>
      <c r="E321" s="2" t="s">
        <v>19</v>
      </c>
      <c r="F321" s="2">
        <v>735957</v>
      </c>
      <c r="G321" s="2">
        <v>3405146</v>
      </c>
      <c r="H321" s="2">
        <v>882178</v>
      </c>
      <c r="I321" s="2">
        <v>1670516</v>
      </c>
      <c r="J321" s="2">
        <v>417272</v>
      </c>
      <c r="K321" s="2">
        <v>7925</v>
      </c>
    </row>
    <row r="322" spans="1:11" x14ac:dyDescent="0.25">
      <c r="A322" s="2">
        <v>2015</v>
      </c>
      <c r="B322" s="2" t="s">
        <v>52</v>
      </c>
      <c r="C322" s="2" t="s">
        <v>3</v>
      </c>
      <c r="D322" s="2" t="s">
        <v>25</v>
      </c>
      <c r="E322" s="2" t="s">
        <v>19</v>
      </c>
      <c r="F322" s="2">
        <v>338635</v>
      </c>
      <c r="G322" s="2">
        <v>890536</v>
      </c>
      <c r="H322" s="2">
        <v>379442</v>
      </c>
      <c r="I322" s="2">
        <v>473702</v>
      </c>
      <c r="J322" s="2">
        <v>120766</v>
      </c>
      <c r="K322" s="2">
        <v>4220</v>
      </c>
    </row>
    <row r="323" spans="1:11" x14ac:dyDescent="0.25">
      <c r="A323" s="2">
        <v>2015</v>
      </c>
      <c r="B323" s="2" t="s">
        <v>52</v>
      </c>
      <c r="C323" s="2" t="s">
        <v>3</v>
      </c>
      <c r="D323" s="2" t="s">
        <v>25</v>
      </c>
      <c r="E323" s="2" t="s">
        <v>21</v>
      </c>
      <c r="F323" s="2">
        <v>80517</v>
      </c>
      <c r="G323" s="2">
        <v>186692</v>
      </c>
      <c r="H323" s="2">
        <v>137426</v>
      </c>
      <c r="I323" s="2">
        <v>157457</v>
      </c>
      <c r="J323" s="2">
        <v>26195</v>
      </c>
      <c r="K323" s="2">
        <v>520</v>
      </c>
    </row>
    <row r="324" spans="1:11" x14ac:dyDescent="0.25">
      <c r="A324" s="2">
        <v>2015</v>
      </c>
      <c r="B324" s="2" t="s">
        <v>52</v>
      </c>
      <c r="C324" s="2" t="s">
        <v>3</v>
      </c>
      <c r="D324" s="2" t="s">
        <v>26</v>
      </c>
      <c r="E324" s="2" t="s">
        <v>19</v>
      </c>
      <c r="F324" s="2">
        <v>275373</v>
      </c>
      <c r="G324" s="2">
        <v>891972</v>
      </c>
      <c r="H324" s="2">
        <v>717048</v>
      </c>
      <c r="I324" s="2">
        <v>444443</v>
      </c>
      <c r="J324" s="2">
        <v>101317</v>
      </c>
      <c r="K324" s="2">
        <v>9521</v>
      </c>
    </row>
    <row r="325" spans="1:11" x14ac:dyDescent="0.25">
      <c r="A325" s="2">
        <v>2015</v>
      </c>
      <c r="B325" s="2" t="s">
        <v>52</v>
      </c>
      <c r="C325" s="2" t="s">
        <v>3</v>
      </c>
      <c r="D325" s="2" t="s">
        <v>29</v>
      </c>
      <c r="E325" s="2" t="s">
        <v>19</v>
      </c>
      <c r="F325" s="2">
        <v>2467302</v>
      </c>
      <c r="G325" s="2">
        <v>18934356</v>
      </c>
      <c r="H325" s="2">
        <v>4493520</v>
      </c>
      <c r="I325" s="2">
        <v>5890832</v>
      </c>
      <c r="J325" s="2">
        <v>2459630</v>
      </c>
      <c r="K325" s="2">
        <v>303955</v>
      </c>
    </row>
    <row r="326" spans="1:11" x14ac:dyDescent="0.25">
      <c r="A326" s="2">
        <v>2015</v>
      </c>
      <c r="B326" s="2" t="s">
        <v>52</v>
      </c>
      <c r="C326" s="2" t="s">
        <v>3</v>
      </c>
      <c r="D326" s="2" t="s">
        <v>29</v>
      </c>
      <c r="E326" s="2" t="s">
        <v>21</v>
      </c>
      <c r="F326" s="2">
        <v>41798</v>
      </c>
      <c r="G326" s="2">
        <v>324516</v>
      </c>
      <c r="H326" s="2">
        <v>76650</v>
      </c>
      <c r="I326" s="2">
        <v>356180</v>
      </c>
      <c r="J326" s="2">
        <v>50024</v>
      </c>
      <c r="K326" s="2">
        <v>16561</v>
      </c>
    </row>
    <row r="327" spans="1:11" x14ac:dyDescent="0.25">
      <c r="A327" s="2">
        <v>2015</v>
      </c>
      <c r="B327" s="2" t="s">
        <v>52</v>
      </c>
      <c r="C327" s="2" t="s">
        <v>3</v>
      </c>
      <c r="D327" s="2" t="s">
        <v>30</v>
      </c>
      <c r="E327" s="2" t="s">
        <v>19</v>
      </c>
      <c r="F327" s="2">
        <v>1333807</v>
      </c>
      <c r="G327" s="2">
        <v>6250481</v>
      </c>
      <c r="H327" s="2">
        <v>2244014</v>
      </c>
      <c r="I327" s="2">
        <v>2746424</v>
      </c>
      <c r="J327" s="2">
        <v>823728</v>
      </c>
      <c r="K327" s="2">
        <v>129954</v>
      </c>
    </row>
    <row r="328" spans="1:11" x14ac:dyDescent="0.25">
      <c r="A328" s="2">
        <v>2015</v>
      </c>
      <c r="B328" s="2" t="s">
        <v>52</v>
      </c>
      <c r="C328" s="2" t="s">
        <v>3</v>
      </c>
      <c r="D328" s="2" t="s">
        <v>30</v>
      </c>
      <c r="E328" s="2" t="s">
        <v>21</v>
      </c>
      <c r="F328" s="2">
        <v>154428</v>
      </c>
      <c r="G328" s="2">
        <v>899427</v>
      </c>
      <c r="H328" s="2">
        <v>361319</v>
      </c>
      <c r="I328" s="2">
        <v>950211</v>
      </c>
      <c r="J328" s="2">
        <v>125628</v>
      </c>
      <c r="K328" s="2">
        <v>60987</v>
      </c>
    </row>
    <row r="329" spans="1:11" x14ac:dyDescent="0.25">
      <c r="A329" s="2">
        <v>2015</v>
      </c>
      <c r="B329" s="2" t="s">
        <v>52</v>
      </c>
      <c r="C329" s="2" t="s">
        <v>3</v>
      </c>
      <c r="D329" s="2" t="s">
        <v>31</v>
      </c>
      <c r="E329" s="2" t="s">
        <v>19</v>
      </c>
      <c r="F329" s="2">
        <v>2318958</v>
      </c>
      <c r="G329" s="2">
        <v>22190944</v>
      </c>
      <c r="H329" s="2">
        <v>7486066</v>
      </c>
      <c r="I329" s="2">
        <v>8738286</v>
      </c>
      <c r="J329" s="2">
        <v>2721866</v>
      </c>
      <c r="K329" s="2">
        <v>442040</v>
      </c>
    </row>
    <row r="330" spans="1:11" x14ac:dyDescent="0.25">
      <c r="A330" s="2">
        <v>2015</v>
      </c>
      <c r="B330" s="2" t="s">
        <v>52</v>
      </c>
      <c r="C330" s="2" t="s">
        <v>3</v>
      </c>
      <c r="D330" s="2" t="s">
        <v>31</v>
      </c>
      <c r="E330" s="2" t="s">
        <v>21</v>
      </c>
      <c r="F330" s="2">
        <v>48453</v>
      </c>
      <c r="G330" s="2">
        <v>725640</v>
      </c>
      <c r="H330" s="2">
        <v>552064</v>
      </c>
      <c r="I330" s="2">
        <v>743015</v>
      </c>
      <c r="J330" s="2">
        <v>107135</v>
      </c>
      <c r="K330" s="2">
        <v>88930</v>
      </c>
    </row>
    <row r="331" spans="1:11" x14ac:dyDescent="0.25">
      <c r="A331" s="2">
        <v>2015</v>
      </c>
      <c r="B331" s="2" t="s">
        <v>52</v>
      </c>
      <c r="C331" s="2" t="s">
        <v>6</v>
      </c>
      <c r="D331" s="2" t="s">
        <v>24</v>
      </c>
      <c r="E331" s="2" t="s">
        <v>19</v>
      </c>
      <c r="F331" s="2">
        <v>7074775</v>
      </c>
      <c r="G331" s="2">
        <v>10007319</v>
      </c>
      <c r="H331" s="2">
        <v>2777211</v>
      </c>
      <c r="I331" s="2">
        <v>3437649</v>
      </c>
      <c r="J331" s="2">
        <v>1167651</v>
      </c>
      <c r="K331" s="2">
        <v>10144</v>
      </c>
    </row>
    <row r="332" spans="1:11" x14ac:dyDescent="0.25">
      <c r="A332" s="2">
        <v>2015</v>
      </c>
      <c r="B332" s="2" t="s">
        <v>52</v>
      </c>
      <c r="C332" s="2" t="s">
        <v>6</v>
      </c>
      <c r="D332" s="2" t="s">
        <v>24</v>
      </c>
      <c r="E332" s="2" t="s">
        <v>21</v>
      </c>
      <c r="F332" s="2">
        <v>792914</v>
      </c>
      <c r="G332" s="2">
        <v>998030</v>
      </c>
      <c r="H332" s="2">
        <v>406717</v>
      </c>
      <c r="I332" s="2">
        <v>559462</v>
      </c>
      <c r="J332" s="2">
        <v>122006</v>
      </c>
      <c r="K332" s="2">
        <v>0</v>
      </c>
    </row>
    <row r="333" spans="1:11" x14ac:dyDescent="0.25">
      <c r="A333" s="2">
        <v>2015</v>
      </c>
      <c r="B333" s="2" t="s">
        <v>52</v>
      </c>
      <c r="C333" s="2" t="s">
        <v>6</v>
      </c>
      <c r="D333" s="2" t="s">
        <v>25</v>
      </c>
      <c r="E333" s="2" t="s">
        <v>19</v>
      </c>
      <c r="F333" s="2">
        <v>978661</v>
      </c>
      <c r="G333" s="2">
        <v>1632401</v>
      </c>
      <c r="H333" s="2">
        <v>579572</v>
      </c>
      <c r="I333" s="2">
        <v>618837</v>
      </c>
      <c r="J333" s="2">
        <v>206187</v>
      </c>
      <c r="K333" s="2">
        <v>3408</v>
      </c>
    </row>
    <row r="334" spans="1:11" x14ac:dyDescent="0.25">
      <c r="A334" s="2">
        <v>2015</v>
      </c>
      <c r="B334" s="2" t="s">
        <v>52</v>
      </c>
      <c r="C334" s="2" t="s">
        <v>6</v>
      </c>
      <c r="D334" s="2" t="s">
        <v>25</v>
      </c>
      <c r="E334" s="2" t="s">
        <v>21</v>
      </c>
      <c r="F334" s="2">
        <v>363833</v>
      </c>
      <c r="G334" s="2">
        <v>643484</v>
      </c>
      <c r="H334" s="2">
        <v>417426</v>
      </c>
      <c r="I334" s="2">
        <v>376681</v>
      </c>
      <c r="J334" s="2">
        <v>98913</v>
      </c>
      <c r="K334" s="2">
        <v>0</v>
      </c>
    </row>
    <row r="335" spans="1:11" x14ac:dyDescent="0.25">
      <c r="A335" s="2">
        <v>2015</v>
      </c>
      <c r="B335" s="2" t="s">
        <v>52</v>
      </c>
      <c r="C335" s="2" t="s">
        <v>6</v>
      </c>
      <c r="D335" s="2" t="s">
        <v>26</v>
      </c>
      <c r="E335" s="2" t="s">
        <v>19</v>
      </c>
      <c r="F335" s="2">
        <v>198513</v>
      </c>
      <c r="G335" s="2">
        <v>262072</v>
      </c>
      <c r="H335" s="2">
        <v>84243</v>
      </c>
      <c r="I335" s="2">
        <v>94205</v>
      </c>
      <c r="J335" s="2">
        <v>14664</v>
      </c>
      <c r="K335" s="2">
        <v>0</v>
      </c>
    </row>
    <row r="336" spans="1:11" x14ac:dyDescent="0.25">
      <c r="A336" s="2">
        <v>2015</v>
      </c>
      <c r="B336" s="2" t="s">
        <v>52</v>
      </c>
      <c r="C336" s="2" t="s">
        <v>6</v>
      </c>
      <c r="D336" s="2" t="s">
        <v>26</v>
      </c>
      <c r="E336" s="2" t="s">
        <v>21</v>
      </c>
      <c r="F336" s="2">
        <v>193610</v>
      </c>
      <c r="G336" s="2">
        <v>217361</v>
      </c>
      <c r="H336" s="2">
        <v>168085</v>
      </c>
      <c r="I336" s="2">
        <v>128290</v>
      </c>
      <c r="J336" s="2">
        <v>32642</v>
      </c>
      <c r="K336" s="2">
        <v>0</v>
      </c>
    </row>
    <row r="337" spans="1:11" x14ac:dyDescent="0.25">
      <c r="A337" s="2">
        <v>2015</v>
      </c>
      <c r="B337" s="2" t="s">
        <v>52</v>
      </c>
      <c r="C337" s="2" t="s">
        <v>6</v>
      </c>
      <c r="D337" s="2" t="s">
        <v>29</v>
      </c>
      <c r="E337" s="2" t="s">
        <v>19</v>
      </c>
      <c r="F337" s="2">
        <v>370568</v>
      </c>
      <c r="G337" s="2">
        <v>733769</v>
      </c>
      <c r="H337" s="2">
        <v>82935</v>
      </c>
      <c r="I337" s="2">
        <v>227022</v>
      </c>
      <c r="J337" s="2">
        <v>57745</v>
      </c>
      <c r="K337" s="2">
        <v>4628</v>
      </c>
    </row>
    <row r="338" spans="1:11" x14ac:dyDescent="0.25">
      <c r="A338" s="2">
        <v>2015</v>
      </c>
      <c r="B338" s="2" t="s">
        <v>52</v>
      </c>
      <c r="C338" s="2" t="s">
        <v>6</v>
      </c>
      <c r="D338" s="2" t="s">
        <v>30</v>
      </c>
      <c r="E338" s="2" t="s">
        <v>19</v>
      </c>
      <c r="F338" s="2">
        <v>150723</v>
      </c>
      <c r="G338" s="2">
        <v>358600</v>
      </c>
      <c r="H338" s="2">
        <v>115909</v>
      </c>
      <c r="I338" s="2">
        <v>125758</v>
      </c>
      <c r="J338" s="2">
        <v>42922</v>
      </c>
      <c r="K338" s="2">
        <v>5839</v>
      </c>
    </row>
    <row r="339" spans="1:11" x14ac:dyDescent="0.25">
      <c r="A339" s="2">
        <v>2015</v>
      </c>
      <c r="B339" s="2" t="s">
        <v>52</v>
      </c>
      <c r="C339" s="2" t="s">
        <v>6</v>
      </c>
      <c r="D339" s="2" t="s">
        <v>31</v>
      </c>
      <c r="E339" s="2" t="s">
        <v>19</v>
      </c>
      <c r="F339" s="2">
        <v>1440576</v>
      </c>
      <c r="G339" s="2">
        <v>3028861</v>
      </c>
      <c r="H339" s="2">
        <v>812079</v>
      </c>
      <c r="I339" s="2">
        <v>965899</v>
      </c>
      <c r="J339" s="2">
        <v>309675</v>
      </c>
      <c r="K339" s="2">
        <v>18514</v>
      </c>
    </row>
    <row r="340" spans="1:11" x14ac:dyDescent="0.25">
      <c r="A340" s="2">
        <v>2015</v>
      </c>
      <c r="B340" s="2" t="s">
        <v>53</v>
      </c>
      <c r="C340" s="2" t="s">
        <v>3</v>
      </c>
      <c r="D340" s="2" t="s">
        <v>20</v>
      </c>
      <c r="E340" s="2" t="s">
        <v>19</v>
      </c>
      <c r="F340" s="2">
        <v>21246</v>
      </c>
      <c r="G340" s="2">
        <v>674058</v>
      </c>
      <c r="H340" s="2">
        <v>212762</v>
      </c>
      <c r="I340" s="2">
        <v>54007</v>
      </c>
      <c r="J340" s="2">
        <v>1062</v>
      </c>
      <c r="K340" s="2">
        <v>575</v>
      </c>
    </row>
    <row r="341" spans="1:11" x14ac:dyDescent="0.25">
      <c r="A341" s="2">
        <v>2015</v>
      </c>
      <c r="B341" s="2" t="s">
        <v>53</v>
      </c>
      <c r="C341" s="2" t="s">
        <v>3</v>
      </c>
      <c r="D341" s="2" t="s">
        <v>22</v>
      </c>
      <c r="E341" s="2" t="s">
        <v>19</v>
      </c>
      <c r="F341" s="2">
        <v>55435</v>
      </c>
      <c r="G341" s="2">
        <v>1435899</v>
      </c>
      <c r="H341" s="2">
        <v>151007</v>
      </c>
      <c r="I341" s="2">
        <v>35974</v>
      </c>
      <c r="J341" s="2">
        <v>190515</v>
      </c>
      <c r="K341" s="2">
        <v>9625</v>
      </c>
    </row>
    <row r="342" spans="1:11" x14ac:dyDescent="0.25">
      <c r="A342" s="2">
        <v>2015</v>
      </c>
      <c r="B342" s="2" t="s">
        <v>53</v>
      </c>
      <c r="C342" s="2" t="s">
        <v>3</v>
      </c>
      <c r="D342" s="2" t="s">
        <v>22</v>
      </c>
      <c r="E342" s="2" t="s">
        <v>21</v>
      </c>
      <c r="F342" s="2">
        <v>32198</v>
      </c>
      <c r="G342" s="2">
        <v>357317</v>
      </c>
      <c r="H342" s="2">
        <v>73222</v>
      </c>
      <c r="I342" s="2">
        <v>365467</v>
      </c>
      <c r="J342" s="2">
        <v>13395</v>
      </c>
      <c r="K342" s="2">
        <v>0</v>
      </c>
    </row>
    <row r="343" spans="1:11" x14ac:dyDescent="0.25">
      <c r="A343" s="2">
        <v>2015</v>
      </c>
      <c r="B343" s="2" t="s">
        <v>53</v>
      </c>
      <c r="C343" s="2" t="s">
        <v>3</v>
      </c>
      <c r="D343" s="2" t="s">
        <v>23</v>
      </c>
      <c r="E343" s="2" t="s">
        <v>19</v>
      </c>
      <c r="F343" s="2">
        <v>2707231</v>
      </c>
      <c r="G343" s="2">
        <v>2209522</v>
      </c>
      <c r="H343" s="2">
        <v>239315</v>
      </c>
      <c r="I343" s="2">
        <v>3416</v>
      </c>
      <c r="J343" s="2">
        <v>125942</v>
      </c>
      <c r="K343" s="2">
        <v>26263</v>
      </c>
    </row>
    <row r="344" spans="1:11" x14ac:dyDescent="0.25">
      <c r="A344" s="2">
        <v>2015</v>
      </c>
      <c r="B344" s="2" t="s">
        <v>53</v>
      </c>
      <c r="C344" s="2" t="s">
        <v>3</v>
      </c>
      <c r="D344" s="2" t="s">
        <v>23</v>
      </c>
      <c r="E344" s="2" t="s">
        <v>21</v>
      </c>
      <c r="F344" s="2">
        <v>138978</v>
      </c>
      <c r="G344" s="2">
        <v>98002</v>
      </c>
      <c r="H344" s="2">
        <v>31476</v>
      </c>
      <c r="I344" s="2">
        <v>49691</v>
      </c>
      <c r="J344" s="2">
        <v>7122</v>
      </c>
      <c r="K344" s="2">
        <v>3006</v>
      </c>
    </row>
    <row r="345" spans="1:11" x14ac:dyDescent="0.25">
      <c r="A345" s="2">
        <v>2015</v>
      </c>
      <c r="B345" s="2" t="s">
        <v>53</v>
      </c>
      <c r="C345" s="2" t="s">
        <v>3</v>
      </c>
      <c r="D345" s="2" t="s">
        <v>24</v>
      </c>
      <c r="E345" s="2" t="s">
        <v>19</v>
      </c>
      <c r="F345" s="2">
        <v>334583</v>
      </c>
      <c r="G345" s="2">
        <v>534130</v>
      </c>
      <c r="H345" s="2">
        <v>128699</v>
      </c>
      <c r="I345" s="2">
        <v>181095</v>
      </c>
      <c r="J345" s="2">
        <v>77082</v>
      </c>
      <c r="K345" s="2">
        <v>2152</v>
      </c>
    </row>
    <row r="346" spans="1:11" x14ac:dyDescent="0.25">
      <c r="A346" s="2">
        <v>2015</v>
      </c>
      <c r="B346" s="2" t="s">
        <v>53</v>
      </c>
      <c r="C346" s="2" t="s">
        <v>3</v>
      </c>
      <c r="D346" s="2" t="s">
        <v>25</v>
      </c>
      <c r="E346" s="2" t="s">
        <v>19</v>
      </c>
      <c r="F346" s="2">
        <v>46185</v>
      </c>
      <c r="G346" s="2">
        <v>105127</v>
      </c>
      <c r="H346" s="2">
        <v>22061</v>
      </c>
      <c r="I346" s="2">
        <v>35122</v>
      </c>
      <c r="J346" s="2">
        <v>8459</v>
      </c>
      <c r="K346" s="2">
        <v>0</v>
      </c>
    </row>
    <row r="347" spans="1:11" x14ac:dyDescent="0.25">
      <c r="A347" s="2">
        <v>2015</v>
      </c>
      <c r="B347" s="2" t="s">
        <v>53</v>
      </c>
      <c r="C347" s="2" t="s">
        <v>3</v>
      </c>
      <c r="D347" s="2" t="s">
        <v>26</v>
      </c>
      <c r="E347" s="2" t="s">
        <v>19</v>
      </c>
      <c r="F347" s="2">
        <v>244485</v>
      </c>
      <c r="G347" s="2">
        <v>372100</v>
      </c>
      <c r="H347" s="2">
        <v>151888</v>
      </c>
      <c r="I347" s="2">
        <v>170234</v>
      </c>
      <c r="J347" s="2">
        <v>37690</v>
      </c>
      <c r="K347" s="2">
        <v>679</v>
      </c>
    </row>
    <row r="348" spans="1:11" x14ac:dyDescent="0.25">
      <c r="A348" s="2">
        <v>2015</v>
      </c>
      <c r="B348" s="2" t="s">
        <v>53</v>
      </c>
      <c r="C348" s="2" t="s">
        <v>3</v>
      </c>
      <c r="D348" s="2" t="s">
        <v>31</v>
      </c>
      <c r="E348" s="2" t="s">
        <v>19</v>
      </c>
      <c r="F348" s="2">
        <v>1030345</v>
      </c>
      <c r="G348" s="2">
        <v>2638362</v>
      </c>
      <c r="H348" s="2">
        <v>406682</v>
      </c>
      <c r="I348" s="2">
        <v>593072</v>
      </c>
      <c r="J348" s="2">
        <v>376260</v>
      </c>
      <c r="K348" s="2">
        <v>45786</v>
      </c>
    </row>
    <row r="349" spans="1:11" x14ac:dyDescent="0.25">
      <c r="A349" s="2">
        <v>2015</v>
      </c>
      <c r="B349" s="2" t="s">
        <v>53</v>
      </c>
      <c r="C349" s="2" t="s">
        <v>6</v>
      </c>
      <c r="D349" s="2" t="s">
        <v>22</v>
      </c>
      <c r="E349" s="2" t="s">
        <v>19</v>
      </c>
      <c r="F349" s="2">
        <v>230902</v>
      </c>
      <c r="G349" s="2">
        <v>386755</v>
      </c>
      <c r="H349" s="2">
        <v>62246</v>
      </c>
      <c r="I349" s="2">
        <v>30410</v>
      </c>
      <c r="J349" s="2">
        <v>34999</v>
      </c>
      <c r="K349" s="2">
        <v>0</v>
      </c>
    </row>
    <row r="350" spans="1:11" x14ac:dyDescent="0.25">
      <c r="A350" s="2">
        <v>2015</v>
      </c>
      <c r="B350" s="2" t="s">
        <v>53</v>
      </c>
      <c r="C350" s="2" t="s">
        <v>6</v>
      </c>
      <c r="D350" s="2" t="s">
        <v>23</v>
      </c>
      <c r="E350" s="2" t="s">
        <v>19</v>
      </c>
      <c r="F350" s="2">
        <v>3551647</v>
      </c>
      <c r="G350" s="2">
        <v>2439082</v>
      </c>
      <c r="H350" s="2">
        <v>230333</v>
      </c>
      <c r="I350" s="2">
        <v>57836</v>
      </c>
      <c r="J350" s="2">
        <v>226025</v>
      </c>
      <c r="K350" s="2">
        <v>30984</v>
      </c>
    </row>
    <row r="351" spans="1:11" x14ac:dyDescent="0.25">
      <c r="A351" s="2">
        <v>2015</v>
      </c>
      <c r="B351" s="2" t="s">
        <v>53</v>
      </c>
      <c r="C351" s="2" t="s">
        <v>6</v>
      </c>
      <c r="D351" s="2" t="s">
        <v>23</v>
      </c>
      <c r="E351" s="2" t="s">
        <v>21</v>
      </c>
      <c r="F351" s="2">
        <v>180466</v>
      </c>
      <c r="G351" s="2">
        <v>139374</v>
      </c>
      <c r="H351" s="2">
        <v>24331</v>
      </c>
      <c r="I351" s="2">
        <v>29265</v>
      </c>
      <c r="J351" s="2">
        <v>14544</v>
      </c>
      <c r="K351" s="2">
        <v>2303</v>
      </c>
    </row>
    <row r="352" spans="1:11" x14ac:dyDescent="0.25">
      <c r="A352" s="2">
        <v>2015</v>
      </c>
      <c r="B352" s="2" t="s">
        <v>53</v>
      </c>
      <c r="C352" s="2" t="s">
        <v>6</v>
      </c>
      <c r="D352" s="2" t="s">
        <v>24</v>
      </c>
      <c r="E352" s="2" t="s">
        <v>19</v>
      </c>
      <c r="F352" s="2">
        <v>11824337</v>
      </c>
      <c r="G352" s="2">
        <v>13017573</v>
      </c>
      <c r="H352" s="2">
        <v>6109319</v>
      </c>
      <c r="I352" s="2">
        <v>3234358</v>
      </c>
      <c r="J352" s="2">
        <v>2515766</v>
      </c>
      <c r="K352" s="2">
        <v>11117</v>
      </c>
    </row>
    <row r="353" spans="1:11" x14ac:dyDescent="0.25">
      <c r="A353" s="2">
        <v>2015</v>
      </c>
      <c r="B353" s="2" t="s">
        <v>53</v>
      </c>
      <c r="C353" s="2" t="s">
        <v>6</v>
      </c>
      <c r="D353" s="2" t="s">
        <v>24</v>
      </c>
      <c r="E353" s="2" t="s">
        <v>21</v>
      </c>
      <c r="F353" s="2">
        <v>1238240</v>
      </c>
      <c r="G353" s="2">
        <v>1583315</v>
      </c>
      <c r="H353" s="2">
        <v>911389</v>
      </c>
      <c r="I353" s="2">
        <v>715200</v>
      </c>
      <c r="J353" s="2">
        <v>313431</v>
      </c>
      <c r="K353" s="2">
        <v>0</v>
      </c>
    </row>
    <row r="354" spans="1:11" x14ac:dyDescent="0.25">
      <c r="A354" s="2">
        <v>2015</v>
      </c>
      <c r="B354" s="2" t="s">
        <v>53</v>
      </c>
      <c r="C354" s="2" t="s">
        <v>6</v>
      </c>
      <c r="D354" s="2" t="s">
        <v>25</v>
      </c>
      <c r="E354" s="2" t="s">
        <v>19</v>
      </c>
      <c r="F354" s="2">
        <v>957435</v>
      </c>
      <c r="G354" s="2">
        <v>1241152</v>
      </c>
      <c r="H354" s="2">
        <v>536230</v>
      </c>
      <c r="I354" s="2">
        <v>458304</v>
      </c>
      <c r="J354" s="2">
        <v>170621</v>
      </c>
      <c r="K354" s="2">
        <v>1710</v>
      </c>
    </row>
    <row r="355" spans="1:11" x14ac:dyDescent="0.25">
      <c r="A355" s="2">
        <v>2015</v>
      </c>
      <c r="B355" s="2" t="s">
        <v>53</v>
      </c>
      <c r="C355" s="2" t="s">
        <v>6</v>
      </c>
      <c r="D355" s="2" t="s">
        <v>25</v>
      </c>
      <c r="E355" s="2" t="s">
        <v>21</v>
      </c>
      <c r="F355" s="2">
        <v>914768</v>
      </c>
      <c r="G355" s="2">
        <v>1160390</v>
      </c>
      <c r="H355" s="2">
        <v>937019</v>
      </c>
      <c r="I355" s="2">
        <v>733870</v>
      </c>
      <c r="J355" s="2">
        <v>223191</v>
      </c>
      <c r="K355" s="2">
        <v>2812</v>
      </c>
    </row>
    <row r="356" spans="1:11" x14ac:dyDescent="0.25">
      <c r="A356" s="2">
        <v>2015</v>
      </c>
      <c r="B356" s="2" t="s">
        <v>53</v>
      </c>
      <c r="C356" s="2" t="s">
        <v>6</v>
      </c>
      <c r="D356" s="2" t="s">
        <v>26</v>
      </c>
      <c r="E356" s="2" t="s">
        <v>19</v>
      </c>
      <c r="F356" s="2">
        <v>4199065</v>
      </c>
      <c r="G356" s="2">
        <v>4655449</v>
      </c>
      <c r="H356" s="2">
        <v>2404655</v>
      </c>
      <c r="I356" s="2">
        <v>1472031</v>
      </c>
      <c r="J356" s="2">
        <v>512828</v>
      </c>
      <c r="K356" s="2">
        <v>5</v>
      </c>
    </row>
    <row r="357" spans="1:11" x14ac:dyDescent="0.25">
      <c r="A357" s="2">
        <v>2015</v>
      </c>
      <c r="B357" s="2" t="s">
        <v>53</v>
      </c>
      <c r="C357" s="2" t="s">
        <v>6</v>
      </c>
      <c r="D357" s="2" t="s">
        <v>26</v>
      </c>
      <c r="E357" s="2" t="s">
        <v>21</v>
      </c>
      <c r="F357" s="2">
        <v>1939498</v>
      </c>
      <c r="G357" s="2">
        <v>2153198</v>
      </c>
      <c r="H357" s="2">
        <v>1644029</v>
      </c>
      <c r="I357" s="2">
        <v>1187979</v>
      </c>
      <c r="J357" s="2">
        <v>347088</v>
      </c>
      <c r="K357" s="2">
        <v>1</v>
      </c>
    </row>
    <row r="358" spans="1:11" x14ac:dyDescent="0.25">
      <c r="A358" s="2">
        <v>2015</v>
      </c>
      <c r="B358" s="2" t="s">
        <v>53</v>
      </c>
      <c r="C358" s="2" t="s">
        <v>6</v>
      </c>
      <c r="D358" s="2" t="s">
        <v>31</v>
      </c>
      <c r="E358" s="2" t="s">
        <v>19</v>
      </c>
      <c r="F358" s="2">
        <v>1359856</v>
      </c>
      <c r="G358" s="2">
        <v>1584495</v>
      </c>
      <c r="H358" s="2">
        <v>894424</v>
      </c>
      <c r="I358" s="2">
        <v>385618</v>
      </c>
      <c r="J358" s="2">
        <v>251600</v>
      </c>
      <c r="K358" s="2">
        <v>275</v>
      </c>
    </row>
    <row r="359" spans="1:11" x14ac:dyDescent="0.25">
      <c r="A359" s="2">
        <v>2015</v>
      </c>
      <c r="B359" s="2" t="s">
        <v>53</v>
      </c>
      <c r="C359" s="2" t="s">
        <v>6</v>
      </c>
      <c r="D359" s="2" t="s">
        <v>31</v>
      </c>
      <c r="E359" s="2" t="s">
        <v>21</v>
      </c>
      <c r="F359" s="2">
        <v>439538</v>
      </c>
      <c r="G359" s="2">
        <v>613542</v>
      </c>
      <c r="H359" s="2">
        <v>355172</v>
      </c>
      <c r="I359" s="2">
        <v>379151</v>
      </c>
      <c r="J359" s="2">
        <v>139103</v>
      </c>
      <c r="K359" s="2">
        <v>1722</v>
      </c>
    </row>
    <row r="360" spans="1:11" x14ac:dyDescent="0.25">
      <c r="A360" s="2">
        <v>2015</v>
      </c>
      <c r="B360" s="2" t="s">
        <v>54</v>
      </c>
      <c r="C360" s="2" t="s">
        <v>3</v>
      </c>
      <c r="D360" s="2" t="s">
        <v>24</v>
      </c>
      <c r="E360" s="2" t="s">
        <v>19</v>
      </c>
      <c r="F360" s="2">
        <v>180854</v>
      </c>
      <c r="G360" s="2">
        <v>1270232</v>
      </c>
      <c r="H360" s="2">
        <v>531108</v>
      </c>
      <c r="I360" s="2">
        <v>643442</v>
      </c>
      <c r="J360" s="2">
        <v>104050</v>
      </c>
      <c r="K360" s="2">
        <v>13811</v>
      </c>
    </row>
    <row r="361" spans="1:11" x14ac:dyDescent="0.25">
      <c r="A361" s="2">
        <v>2015</v>
      </c>
      <c r="B361" s="2" t="s">
        <v>54</v>
      </c>
      <c r="C361" s="2" t="s">
        <v>3</v>
      </c>
      <c r="D361" s="2" t="s">
        <v>25</v>
      </c>
      <c r="E361" s="2" t="s">
        <v>19</v>
      </c>
      <c r="F361" s="2">
        <v>5654</v>
      </c>
      <c r="G361" s="2">
        <v>342333</v>
      </c>
      <c r="H361" s="2">
        <v>182683</v>
      </c>
      <c r="I361" s="2">
        <v>237086</v>
      </c>
      <c r="J361" s="2">
        <v>35860</v>
      </c>
      <c r="K361" s="2">
        <v>4074</v>
      </c>
    </row>
    <row r="362" spans="1:11" x14ac:dyDescent="0.25">
      <c r="A362" s="2">
        <v>2015</v>
      </c>
      <c r="B362" s="2" t="s">
        <v>54</v>
      </c>
      <c r="C362" s="2" t="s">
        <v>3</v>
      </c>
      <c r="D362" s="2" t="s">
        <v>26</v>
      </c>
      <c r="E362" s="2" t="s">
        <v>19</v>
      </c>
      <c r="F362" s="2">
        <v>30853</v>
      </c>
      <c r="G362" s="2">
        <v>141000</v>
      </c>
      <c r="H362" s="2">
        <v>84112</v>
      </c>
      <c r="I362" s="2">
        <v>68582</v>
      </c>
      <c r="J362" s="2">
        <v>19181</v>
      </c>
      <c r="K362" s="2">
        <v>42</v>
      </c>
    </row>
    <row r="363" spans="1:11" x14ac:dyDescent="0.25">
      <c r="A363" s="2">
        <v>2015</v>
      </c>
      <c r="B363" s="2" t="s">
        <v>54</v>
      </c>
      <c r="C363" s="2" t="s">
        <v>3</v>
      </c>
      <c r="D363" s="2" t="s">
        <v>29</v>
      </c>
      <c r="E363" s="2" t="s">
        <v>19</v>
      </c>
      <c r="F363" s="2">
        <v>4614</v>
      </c>
      <c r="G363" s="2">
        <v>416590</v>
      </c>
      <c r="H363" s="2">
        <v>158085</v>
      </c>
      <c r="I363" s="2">
        <v>135908</v>
      </c>
      <c r="J363" s="2">
        <v>36777</v>
      </c>
      <c r="K363" s="2">
        <v>18980</v>
      </c>
    </row>
    <row r="364" spans="1:11" x14ac:dyDescent="0.25">
      <c r="A364" s="2">
        <v>2015</v>
      </c>
      <c r="B364" s="2" t="s">
        <v>54</v>
      </c>
      <c r="C364" s="2" t="s">
        <v>3</v>
      </c>
      <c r="D364" s="2" t="s">
        <v>31</v>
      </c>
      <c r="E364" s="2" t="s">
        <v>19</v>
      </c>
      <c r="F364" s="2">
        <v>95371</v>
      </c>
      <c r="G364" s="2">
        <v>1808061</v>
      </c>
      <c r="H364" s="2">
        <v>878044</v>
      </c>
      <c r="I364" s="2">
        <v>1072745</v>
      </c>
      <c r="J364" s="2">
        <v>136115</v>
      </c>
      <c r="K364" s="2">
        <v>40728</v>
      </c>
    </row>
    <row r="365" spans="1:11" x14ac:dyDescent="0.25">
      <c r="A365" s="2">
        <v>2015</v>
      </c>
      <c r="B365" s="2" t="s">
        <v>54</v>
      </c>
      <c r="C365" s="2" t="s">
        <v>6</v>
      </c>
      <c r="D365" s="2" t="s">
        <v>24</v>
      </c>
      <c r="E365" s="2" t="s">
        <v>19</v>
      </c>
      <c r="F365" s="2">
        <v>1571007</v>
      </c>
      <c r="G365" s="2">
        <v>2978854</v>
      </c>
      <c r="H365" s="2">
        <v>1648083</v>
      </c>
      <c r="I365" s="2">
        <v>993724</v>
      </c>
      <c r="J365" s="2">
        <v>351102</v>
      </c>
      <c r="K365" s="2">
        <v>1983</v>
      </c>
    </row>
    <row r="366" spans="1:11" x14ac:dyDescent="0.25">
      <c r="A366" s="2">
        <v>2015</v>
      </c>
      <c r="B366" s="2" t="s">
        <v>54</v>
      </c>
      <c r="C366" s="2" t="s">
        <v>6</v>
      </c>
      <c r="D366" s="2" t="s">
        <v>24</v>
      </c>
      <c r="E366" s="2" t="s">
        <v>21</v>
      </c>
      <c r="F366" s="2">
        <v>263212</v>
      </c>
      <c r="G366" s="2">
        <v>503449</v>
      </c>
      <c r="H366" s="2">
        <v>297207</v>
      </c>
      <c r="I366" s="2">
        <v>300652</v>
      </c>
      <c r="J366" s="2">
        <v>73437</v>
      </c>
      <c r="K366" s="2">
        <v>1501</v>
      </c>
    </row>
    <row r="367" spans="1:11" x14ac:dyDescent="0.25">
      <c r="A367" s="2">
        <v>2015</v>
      </c>
      <c r="B367" s="2" t="s">
        <v>54</v>
      </c>
      <c r="C367" s="2" t="s">
        <v>6</v>
      </c>
      <c r="D367" s="2" t="s">
        <v>25</v>
      </c>
      <c r="E367" s="2" t="s">
        <v>19</v>
      </c>
      <c r="F367" s="2">
        <v>208642</v>
      </c>
      <c r="G367" s="2">
        <v>394019</v>
      </c>
      <c r="H367" s="2">
        <v>277636</v>
      </c>
      <c r="I367" s="2">
        <v>179263</v>
      </c>
      <c r="J367" s="2">
        <v>49265</v>
      </c>
      <c r="K367" s="2">
        <v>0</v>
      </c>
    </row>
    <row r="368" spans="1:11" x14ac:dyDescent="0.25">
      <c r="A368" s="2">
        <v>2015</v>
      </c>
      <c r="B368" s="2" t="s">
        <v>54</v>
      </c>
      <c r="C368" s="2" t="s">
        <v>6</v>
      </c>
      <c r="D368" s="2" t="s">
        <v>25</v>
      </c>
      <c r="E368" s="2" t="s">
        <v>21</v>
      </c>
      <c r="F368" s="2">
        <v>206398</v>
      </c>
      <c r="G368" s="2">
        <v>317066</v>
      </c>
      <c r="H368" s="2">
        <v>404556</v>
      </c>
      <c r="I368" s="2">
        <v>205315</v>
      </c>
      <c r="J368" s="2">
        <v>43249</v>
      </c>
      <c r="K368" s="2">
        <v>550</v>
      </c>
    </row>
    <row r="369" spans="1:11" x14ac:dyDescent="0.25">
      <c r="A369" s="2">
        <v>2015</v>
      </c>
      <c r="B369" s="2" t="s">
        <v>54</v>
      </c>
      <c r="C369" s="2" t="s">
        <v>6</v>
      </c>
      <c r="D369" s="2" t="s">
        <v>26</v>
      </c>
      <c r="E369" s="2" t="s">
        <v>19</v>
      </c>
      <c r="F369" s="2">
        <v>126789</v>
      </c>
      <c r="G369" s="2">
        <v>215662</v>
      </c>
      <c r="H369" s="2">
        <v>155330</v>
      </c>
      <c r="I369" s="2">
        <v>66501</v>
      </c>
      <c r="J369" s="2">
        <v>29223</v>
      </c>
      <c r="K369" s="2">
        <v>0</v>
      </c>
    </row>
    <row r="370" spans="1:11" x14ac:dyDescent="0.25">
      <c r="A370" s="2">
        <v>2015</v>
      </c>
      <c r="B370" s="2" t="s">
        <v>54</v>
      </c>
      <c r="C370" s="2" t="s">
        <v>6</v>
      </c>
      <c r="D370" s="2" t="s">
        <v>31</v>
      </c>
      <c r="E370" s="2" t="s">
        <v>19</v>
      </c>
      <c r="F370" s="2">
        <v>381985</v>
      </c>
      <c r="G370" s="2">
        <v>767321</v>
      </c>
      <c r="H370" s="2">
        <v>377967</v>
      </c>
      <c r="I370" s="2">
        <v>344909</v>
      </c>
      <c r="J370" s="2">
        <v>114987</v>
      </c>
      <c r="K370" s="2">
        <v>567</v>
      </c>
    </row>
    <row r="371" spans="1:11" x14ac:dyDescent="0.25">
      <c r="A371" s="2">
        <v>2015</v>
      </c>
      <c r="B371" s="2" t="s">
        <v>55</v>
      </c>
      <c r="C371" s="2" t="s">
        <v>3</v>
      </c>
      <c r="D371" s="2" t="s">
        <v>18</v>
      </c>
      <c r="E371" s="2" t="s">
        <v>19</v>
      </c>
      <c r="F371" s="2">
        <v>49237</v>
      </c>
      <c r="G371" s="2">
        <v>11928268</v>
      </c>
      <c r="H371" s="2">
        <v>2645307</v>
      </c>
      <c r="I371" s="2">
        <v>1101650</v>
      </c>
      <c r="J371" s="2">
        <v>1091329</v>
      </c>
      <c r="K371" s="2">
        <v>294904</v>
      </c>
    </row>
    <row r="372" spans="1:11" x14ac:dyDescent="0.25">
      <c r="A372" s="2">
        <v>2015</v>
      </c>
      <c r="B372" s="2" t="s">
        <v>55</v>
      </c>
      <c r="C372" s="2" t="s">
        <v>3</v>
      </c>
      <c r="D372" s="2" t="s">
        <v>20</v>
      </c>
      <c r="E372" s="2" t="s">
        <v>19</v>
      </c>
      <c r="F372" s="2">
        <v>4775</v>
      </c>
      <c r="G372" s="2">
        <v>1154098</v>
      </c>
      <c r="H372" s="2">
        <v>247736</v>
      </c>
      <c r="I372" s="2">
        <v>61139</v>
      </c>
      <c r="J372" s="2">
        <v>38908</v>
      </c>
      <c r="K372" s="2">
        <v>3532</v>
      </c>
    </row>
    <row r="373" spans="1:11" x14ac:dyDescent="0.25">
      <c r="A373" s="2">
        <v>2015</v>
      </c>
      <c r="B373" s="2" t="s">
        <v>55</v>
      </c>
      <c r="C373" s="2" t="s">
        <v>3</v>
      </c>
      <c r="D373" s="2" t="s">
        <v>20</v>
      </c>
      <c r="E373" s="2" t="s">
        <v>21</v>
      </c>
      <c r="F373" s="2">
        <v>24554</v>
      </c>
      <c r="G373" s="2">
        <v>926338</v>
      </c>
      <c r="H373" s="2">
        <v>257796</v>
      </c>
      <c r="I373" s="2">
        <v>1069330</v>
      </c>
      <c r="J373" s="2">
        <v>48463</v>
      </c>
      <c r="K373" s="2">
        <v>9503</v>
      </c>
    </row>
    <row r="374" spans="1:11" x14ac:dyDescent="0.25">
      <c r="A374" s="2">
        <v>2015</v>
      </c>
      <c r="B374" s="2" t="s">
        <v>55</v>
      </c>
      <c r="C374" s="2" t="s">
        <v>3</v>
      </c>
      <c r="D374" s="2" t="s">
        <v>22</v>
      </c>
      <c r="E374" s="2" t="s">
        <v>19</v>
      </c>
      <c r="F374" s="2">
        <v>1407</v>
      </c>
      <c r="G374" s="2">
        <v>576531</v>
      </c>
      <c r="H374" s="2">
        <v>235317</v>
      </c>
      <c r="I374" s="2">
        <v>53063</v>
      </c>
      <c r="J374" s="2">
        <v>52261</v>
      </c>
      <c r="K374" s="2">
        <v>8784</v>
      </c>
    </row>
    <row r="375" spans="1:11" x14ac:dyDescent="0.25">
      <c r="A375" s="2">
        <v>2015</v>
      </c>
      <c r="B375" s="2" t="s">
        <v>55</v>
      </c>
      <c r="C375" s="2" t="s">
        <v>3</v>
      </c>
      <c r="D375" s="2" t="s">
        <v>23</v>
      </c>
      <c r="E375" s="2" t="s">
        <v>19</v>
      </c>
      <c r="F375" s="2">
        <v>194101</v>
      </c>
      <c r="G375" s="2">
        <v>548305</v>
      </c>
      <c r="H375" s="2">
        <v>144239</v>
      </c>
      <c r="I375" s="2">
        <v>34035</v>
      </c>
      <c r="J375" s="2">
        <v>20868</v>
      </c>
      <c r="K375" s="2">
        <v>10030</v>
      </c>
    </row>
    <row r="376" spans="1:11" x14ac:dyDescent="0.25">
      <c r="A376" s="2">
        <v>2015</v>
      </c>
      <c r="B376" s="2" t="s">
        <v>55</v>
      </c>
      <c r="C376" s="2" t="s">
        <v>3</v>
      </c>
      <c r="D376" s="2" t="s">
        <v>23</v>
      </c>
      <c r="E376" s="2" t="s">
        <v>21</v>
      </c>
      <c r="F376" s="2">
        <v>26445</v>
      </c>
      <c r="G376" s="2">
        <v>47195</v>
      </c>
      <c r="H376" s="2">
        <v>36453</v>
      </c>
      <c r="I376" s="2">
        <v>49308</v>
      </c>
      <c r="J376" s="2">
        <v>2145</v>
      </c>
      <c r="K376" s="2">
        <v>0</v>
      </c>
    </row>
    <row r="377" spans="1:11" x14ac:dyDescent="0.25">
      <c r="A377" s="2">
        <v>2015</v>
      </c>
      <c r="B377" s="2" t="s">
        <v>55</v>
      </c>
      <c r="C377" s="2" t="s">
        <v>3</v>
      </c>
      <c r="D377" s="2" t="s">
        <v>24</v>
      </c>
      <c r="E377" s="2" t="s">
        <v>19</v>
      </c>
      <c r="F377" s="2">
        <v>1384554</v>
      </c>
      <c r="G377" s="2">
        <v>9724611</v>
      </c>
      <c r="H377" s="2">
        <v>4881336</v>
      </c>
      <c r="I377" s="2">
        <v>4050801</v>
      </c>
      <c r="J377" s="2">
        <v>896020</v>
      </c>
      <c r="K377" s="2">
        <v>21488</v>
      </c>
    </row>
    <row r="378" spans="1:11" x14ac:dyDescent="0.25">
      <c r="A378" s="2">
        <v>2015</v>
      </c>
      <c r="B378" s="2" t="s">
        <v>55</v>
      </c>
      <c r="C378" s="2" t="s">
        <v>3</v>
      </c>
      <c r="D378" s="2" t="s">
        <v>24</v>
      </c>
      <c r="E378" s="2" t="s">
        <v>21</v>
      </c>
      <c r="F378" s="2">
        <v>137462</v>
      </c>
      <c r="G378" s="2">
        <v>1264798</v>
      </c>
      <c r="H378" s="2">
        <v>910599</v>
      </c>
      <c r="I378" s="2">
        <v>1098432</v>
      </c>
      <c r="J378" s="2">
        <v>198214</v>
      </c>
      <c r="K378" s="2">
        <v>1810</v>
      </c>
    </row>
    <row r="379" spans="1:11" x14ac:dyDescent="0.25">
      <c r="A379" s="2">
        <v>2015</v>
      </c>
      <c r="B379" s="2" t="s">
        <v>55</v>
      </c>
      <c r="C379" s="2" t="s">
        <v>3</v>
      </c>
      <c r="D379" s="2" t="s">
        <v>25</v>
      </c>
      <c r="E379" s="2" t="s">
        <v>19</v>
      </c>
      <c r="F379" s="2">
        <v>294313</v>
      </c>
      <c r="G379" s="2">
        <v>2416757</v>
      </c>
      <c r="H379" s="2">
        <v>1675715</v>
      </c>
      <c r="I379" s="2">
        <v>1371802</v>
      </c>
      <c r="J379" s="2">
        <v>306412</v>
      </c>
      <c r="K379" s="2">
        <v>8302</v>
      </c>
    </row>
    <row r="380" spans="1:11" x14ac:dyDescent="0.25">
      <c r="A380" s="2">
        <v>2015</v>
      </c>
      <c r="B380" s="2" t="s">
        <v>55</v>
      </c>
      <c r="C380" s="2" t="s">
        <v>3</v>
      </c>
      <c r="D380" s="2" t="s">
        <v>25</v>
      </c>
      <c r="E380" s="2" t="s">
        <v>21</v>
      </c>
      <c r="F380" s="2">
        <v>133575</v>
      </c>
      <c r="G380" s="2">
        <v>535546</v>
      </c>
      <c r="H380" s="2">
        <v>517945</v>
      </c>
      <c r="I380" s="2">
        <v>500634</v>
      </c>
      <c r="J380" s="2">
        <v>87300</v>
      </c>
      <c r="K380" s="2">
        <v>943</v>
      </c>
    </row>
    <row r="381" spans="1:11" x14ac:dyDescent="0.25">
      <c r="A381" s="2">
        <v>2015</v>
      </c>
      <c r="B381" s="2" t="s">
        <v>55</v>
      </c>
      <c r="C381" s="2" t="s">
        <v>3</v>
      </c>
      <c r="D381" s="2" t="s">
        <v>26</v>
      </c>
      <c r="E381" s="2" t="s">
        <v>19</v>
      </c>
      <c r="F381" s="2">
        <v>104379</v>
      </c>
      <c r="G381" s="2">
        <v>1076450</v>
      </c>
      <c r="H381" s="2">
        <v>879157</v>
      </c>
      <c r="I381" s="2">
        <v>355278</v>
      </c>
      <c r="J381" s="2">
        <v>96361</v>
      </c>
      <c r="K381" s="2">
        <v>1659</v>
      </c>
    </row>
    <row r="382" spans="1:11" x14ac:dyDescent="0.25">
      <c r="A382" s="2">
        <v>2015</v>
      </c>
      <c r="B382" s="2" t="s">
        <v>55</v>
      </c>
      <c r="C382" s="2" t="s">
        <v>3</v>
      </c>
      <c r="D382" s="2" t="s">
        <v>26</v>
      </c>
      <c r="E382" s="2" t="s">
        <v>21</v>
      </c>
      <c r="F382" s="2">
        <v>46355</v>
      </c>
      <c r="G382" s="2">
        <v>238133</v>
      </c>
      <c r="H382" s="2">
        <v>601077</v>
      </c>
      <c r="I382" s="2">
        <v>198952</v>
      </c>
      <c r="J382" s="2">
        <v>50333</v>
      </c>
      <c r="K382" s="2">
        <v>0</v>
      </c>
    </row>
    <row r="383" spans="1:11" x14ac:dyDescent="0.25">
      <c r="A383" s="2">
        <v>2015</v>
      </c>
      <c r="B383" s="2" t="s">
        <v>55</v>
      </c>
      <c r="C383" s="2" t="s">
        <v>3</v>
      </c>
      <c r="D383" s="2" t="s">
        <v>27</v>
      </c>
      <c r="E383" s="2" t="s">
        <v>19</v>
      </c>
      <c r="F383" s="2">
        <v>22316</v>
      </c>
      <c r="G383" s="2">
        <v>92502</v>
      </c>
      <c r="H383" s="2">
        <v>64166</v>
      </c>
      <c r="I383" s="2">
        <v>212619</v>
      </c>
      <c r="J383" s="2">
        <v>7496</v>
      </c>
      <c r="K383" s="2">
        <v>0</v>
      </c>
    </row>
    <row r="384" spans="1:11" x14ac:dyDescent="0.25">
      <c r="A384" s="2">
        <v>2015</v>
      </c>
      <c r="B384" s="2" t="s">
        <v>55</v>
      </c>
      <c r="C384" s="2" t="s">
        <v>3</v>
      </c>
      <c r="D384" s="2" t="s">
        <v>28</v>
      </c>
      <c r="E384" s="2" t="s">
        <v>19</v>
      </c>
      <c r="F384" s="2">
        <v>867</v>
      </c>
      <c r="G384" s="2">
        <v>22567</v>
      </c>
      <c r="H384" s="2">
        <v>65819</v>
      </c>
      <c r="I384" s="2">
        <v>192298</v>
      </c>
      <c r="J384" s="2">
        <v>1632</v>
      </c>
      <c r="K384" s="2">
        <v>710</v>
      </c>
    </row>
    <row r="385" spans="1:11" x14ac:dyDescent="0.25">
      <c r="A385" s="2">
        <v>2015</v>
      </c>
      <c r="B385" s="2" t="s">
        <v>55</v>
      </c>
      <c r="C385" s="2" t="s">
        <v>3</v>
      </c>
      <c r="D385" s="2" t="s">
        <v>29</v>
      </c>
      <c r="E385" s="2" t="s">
        <v>19</v>
      </c>
      <c r="F385" s="2">
        <v>136799</v>
      </c>
      <c r="G385" s="2">
        <v>9683317</v>
      </c>
      <c r="H385" s="2">
        <v>2409063</v>
      </c>
      <c r="I385" s="2">
        <v>2557010</v>
      </c>
      <c r="J385" s="2">
        <v>926819</v>
      </c>
      <c r="K385" s="2">
        <v>100941</v>
      </c>
    </row>
    <row r="386" spans="1:11" x14ac:dyDescent="0.25">
      <c r="A386" s="2">
        <v>2015</v>
      </c>
      <c r="B386" s="2" t="s">
        <v>55</v>
      </c>
      <c r="C386" s="2" t="s">
        <v>3</v>
      </c>
      <c r="D386" s="2" t="s">
        <v>30</v>
      </c>
      <c r="E386" s="2" t="s">
        <v>19</v>
      </c>
      <c r="F386" s="2">
        <v>119281</v>
      </c>
      <c r="G386" s="2">
        <v>3405665</v>
      </c>
      <c r="H386" s="2">
        <v>1172841</v>
      </c>
      <c r="I386" s="2">
        <v>1395741</v>
      </c>
      <c r="J386" s="2">
        <v>331491</v>
      </c>
      <c r="K386" s="2">
        <v>38893</v>
      </c>
    </row>
    <row r="387" spans="1:11" x14ac:dyDescent="0.25">
      <c r="A387" s="2">
        <v>2015</v>
      </c>
      <c r="B387" s="2" t="s">
        <v>55</v>
      </c>
      <c r="C387" s="2" t="s">
        <v>3</v>
      </c>
      <c r="D387" s="2" t="s">
        <v>30</v>
      </c>
      <c r="E387" s="2" t="s">
        <v>21</v>
      </c>
      <c r="F387" s="2">
        <v>32460</v>
      </c>
      <c r="G387" s="2">
        <v>398279</v>
      </c>
      <c r="H387" s="2">
        <v>299478</v>
      </c>
      <c r="I387" s="2">
        <v>416825</v>
      </c>
      <c r="J387" s="2">
        <v>60818</v>
      </c>
      <c r="K387" s="2">
        <v>5864</v>
      </c>
    </row>
    <row r="388" spans="1:11" x14ac:dyDescent="0.25">
      <c r="A388" s="2">
        <v>2015</v>
      </c>
      <c r="B388" s="2" t="s">
        <v>55</v>
      </c>
      <c r="C388" s="2" t="s">
        <v>3</v>
      </c>
      <c r="D388" s="2" t="s">
        <v>31</v>
      </c>
      <c r="E388" s="2" t="s">
        <v>19</v>
      </c>
      <c r="F388" s="2">
        <v>626464</v>
      </c>
      <c r="G388" s="2">
        <v>17089602</v>
      </c>
      <c r="H388" s="2">
        <v>8040488</v>
      </c>
      <c r="I388" s="2">
        <v>5921771</v>
      </c>
      <c r="J388" s="2">
        <v>1628315</v>
      </c>
      <c r="K388" s="2">
        <v>157656</v>
      </c>
    </row>
    <row r="389" spans="1:11" x14ac:dyDescent="0.25">
      <c r="A389" s="2">
        <v>2015</v>
      </c>
      <c r="B389" s="2" t="s">
        <v>55</v>
      </c>
      <c r="C389" s="2" t="s">
        <v>3</v>
      </c>
      <c r="D389" s="2" t="s">
        <v>31</v>
      </c>
      <c r="E389" s="2" t="s">
        <v>21</v>
      </c>
      <c r="F389" s="2">
        <v>201148</v>
      </c>
      <c r="G389" s="2">
        <v>2346598</v>
      </c>
      <c r="H389" s="2">
        <v>1493361</v>
      </c>
      <c r="I389" s="2">
        <v>2495466</v>
      </c>
      <c r="J389" s="2">
        <v>307726</v>
      </c>
      <c r="K389" s="2">
        <v>41449</v>
      </c>
    </row>
    <row r="390" spans="1:11" x14ac:dyDescent="0.25">
      <c r="A390" s="2">
        <v>2015</v>
      </c>
      <c r="B390" s="2" t="s">
        <v>55</v>
      </c>
      <c r="C390" s="2" t="s">
        <v>6</v>
      </c>
      <c r="D390" s="2" t="s">
        <v>24</v>
      </c>
      <c r="E390" s="2" t="s">
        <v>19</v>
      </c>
      <c r="F390" s="2">
        <v>1570802</v>
      </c>
      <c r="G390" s="2">
        <v>3185116</v>
      </c>
      <c r="H390" s="2">
        <v>984008</v>
      </c>
      <c r="I390" s="2">
        <v>967515</v>
      </c>
      <c r="J390" s="2">
        <v>251687</v>
      </c>
      <c r="K390" s="2">
        <v>156</v>
      </c>
    </row>
    <row r="391" spans="1:11" x14ac:dyDescent="0.25">
      <c r="A391" s="2">
        <v>2015</v>
      </c>
      <c r="B391" s="2" t="s">
        <v>55</v>
      </c>
      <c r="C391" s="2" t="s">
        <v>6</v>
      </c>
      <c r="D391" s="2" t="s">
        <v>24</v>
      </c>
      <c r="E391" s="2" t="s">
        <v>21</v>
      </c>
      <c r="F391" s="2">
        <v>128341</v>
      </c>
      <c r="G391" s="2">
        <v>273428</v>
      </c>
      <c r="H391" s="2">
        <v>109207</v>
      </c>
      <c r="I391" s="2">
        <v>144718</v>
      </c>
      <c r="J391" s="2">
        <v>25480</v>
      </c>
      <c r="K391" s="2">
        <v>0</v>
      </c>
    </row>
    <row r="392" spans="1:11" x14ac:dyDescent="0.25">
      <c r="A392" s="2">
        <v>2015</v>
      </c>
      <c r="B392" s="2" t="s">
        <v>55</v>
      </c>
      <c r="C392" s="2" t="s">
        <v>6</v>
      </c>
      <c r="D392" s="2" t="s">
        <v>25</v>
      </c>
      <c r="E392" s="2" t="s">
        <v>19</v>
      </c>
      <c r="F392" s="2">
        <v>248941</v>
      </c>
      <c r="G392" s="2">
        <v>439615</v>
      </c>
      <c r="H392" s="2">
        <v>214613</v>
      </c>
      <c r="I392" s="2">
        <v>175276</v>
      </c>
      <c r="J392" s="2">
        <v>57978</v>
      </c>
      <c r="K392" s="2">
        <v>0</v>
      </c>
    </row>
    <row r="393" spans="1:11" x14ac:dyDescent="0.25">
      <c r="A393" s="2">
        <v>2015</v>
      </c>
      <c r="B393" s="2" t="s">
        <v>55</v>
      </c>
      <c r="C393" s="2" t="s">
        <v>6</v>
      </c>
      <c r="D393" s="2" t="s">
        <v>25</v>
      </c>
      <c r="E393" s="2" t="s">
        <v>21</v>
      </c>
      <c r="F393" s="2">
        <v>197204</v>
      </c>
      <c r="G393" s="2">
        <v>347610</v>
      </c>
      <c r="H393" s="2">
        <v>243321</v>
      </c>
      <c r="I393" s="2">
        <v>221653</v>
      </c>
      <c r="J393" s="2">
        <v>44242</v>
      </c>
      <c r="K393" s="2">
        <v>0</v>
      </c>
    </row>
    <row r="394" spans="1:11" x14ac:dyDescent="0.25">
      <c r="A394" s="2">
        <v>2015</v>
      </c>
      <c r="B394" s="2" t="s">
        <v>55</v>
      </c>
      <c r="C394" s="2" t="s">
        <v>6</v>
      </c>
      <c r="D394" s="2" t="s">
        <v>26</v>
      </c>
      <c r="E394" s="2" t="s">
        <v>19</v>
      </c>
      <c r="F394" s="2">
        <v>90687</v>
      </c>
      <c r="G394" s="2">
        <v>168332</v>
      </c>
      <c r="H394" s="2">
        <v>62135</v>
      </c>
      <c r="I394" s="2">
        <v>61912</v>
      </c>
      <c r="J394" s="2">
        <v>5870</v>
      </c>
      <c r="K394" s="2">
        <v>0</v>
      </c>
    </row>
    <row r="395" spans="1:11" x14ac:dyDescent="0.25">
      <c r="A395" s="2">
        <v>2015</v>
      </c>
      <c r="B395" s="2" t="s">
        <v>55</v>
      </c>
      <c r="C395" s="2" t="s">
        <v>6</v>
      </c>
      <c r="D395" s="2" t="s">
        <v>26</v>
      </c>
      <c r="E395" s="2" t="s">
        <v>21</v>
      </c>
      <c r="F395" s="2">
        <v>64037</v>
      </c>
      <c r="G395" s="2">
        <v>119850</v>
      </c>
      <c r="H395" s="2">
        <v>48100</v>
      </c>
      <c r="I395" s="2">
        <v>67458</v>
      </c>
      <c r="J395" s="2">
        <v>23520</v>
      </c>
      <c r="K395" s="2">
        <v>0</v>
      </c>
    </row>
    <row r="396" spans="1:11" x14ac:dyDescent="0.25">
      <c r="A396" s="2">
        <v>2015</v>
      </c>
      <c r="B396" s="2" t="s">
        <v>55</v>
      </c>
      <c r="C396" s="2" t="s">
        <v>6</v>
      </c>
      <c r="D396" s="2" t="s">
        <v>31</v>
      </c>
      <c r="E396" s="2" t="s">
        <v>19</v>
      </c>
      <c r="F396" s="2">
        <v>350668</v>
      </c>
      <c r="G396" s="2">
        <v>617019</v>
      </c>
      <c r="H396" s="2">
        <v>301979</v>
      </c>
      <c r="I396" s="2">
        <v>199316</v>
      </c>
      <c r="J396" s="2">
        <v>59819</v>
      </c>
      <c r="K396" s="2">
        <v>0</v>
      </c>
    </row>
    <row r="397" spans="1:11" x14ac:dyDescent="0.25">
      <c r="A397" s="2">
        <v>2015</v>
      </c>
      <c r="B397" s="2" t="s">
        <v>55</v>
      </c>
      <c r="C397" s="2" t="s">
        <v>6</v>
      </c>
      <c r="D397" s="2" t="s">
        <v>31</v>
      </c>
      <c r="E397" s="2" t="s">
        <v>21</v>
      </c>
      <c r="F397" s="2">
        <v>100842</v>
      </c>
      <c r="G397" s="2">
        <v>178622</v>
      </c>
      <c r="H397" s="2">
        <v>55695</v>
      </c>
      <c r="I397" s="2">
        <v>118044</v>
      </c>
      <c r="J397" s="2">
        <v>12773</v>
      </c>
      <c r="K397" s="2">
        <v>0</v>
      </c>
    </row>
    <row r="398" spans="1:11" x14ac:dyDescent="0.25">
      <c r="A398" s="2">
        <v>2015</v>
      </c>
      <c r="B398" s="2" t="s">
        <v>56</v>
      </c>
      <c r="C398" s="2" t="s">
        <v>3</v>
      </c>
      <c r="D398" s="2" t="s">
        <v>18</v>
      </c>
      <c r="E398" s="2" t="s">
        <v>19</v>
      </c>
      <c r="F398" s="2">
        <v>13579</v>
      </c>
      <c r="G398" s="2">
        <v>574989</v>
      </c>
      <c r="H398" s="2">
        <v>178260</v>
      </c>
      <c r="I398" s="2">
        <v>24755</v>
      </c>
      <c r="J398" s="2">
        <v>38526</v>
      </c>
      <c r="K398" s="2">
        <v>1603</v>
      </c>
    </row>
    <row r="399" spans="1:11" x14ac:dyDescent="0.25">
      <c r="A399" s="2">
        <v>2015</v>
      </c>
      <c r="B399" s="2" t="s">
        <v>56</v>
      </c>
      <c r="C399" s="2" t="s">
        <v>3</v>
      </c>
      <c r="D399" s="2" t="s">
        <v>18</v>
      </c>
      <c r="E399" s="2" t="s">
        <v>21</v>
      </c>
      <c r="F399" s="2">
        <v>5761</v>
      </c>
      <c r="G399" s="2">
        <v>977723</v>
      </c>
      <c r="H399" s="2">
        <v>279592</v>
      </c>
      <c r="I399" s="2">
        <v>1012662</v>
      </c>
      <c r="J399" s="2">
        <v>84166</v>
      </c>
      <c r="K399" s="2">
        <v>93247</v>
      </c>
    </row>
    <row r="400" spans="1:11" x14ac:dyDescent="0.25">
      <c r="A400" s="2">
        <v>2015</v>
      </c>
      <c r="B400" s="2" t="s">
        <v>56</v>
      </c>
      <c r="C400" s="2" t="s">
        <v>3</v>
      </c>
      <c r="D400" s="2" t="s">
        <v>20</v>
      </c>
      <c r="E400" s="2" t="s">
        <v>19</v>
      </c>
      <c r="F400" s="2">
        <v>0</v>
      </c>
      <c r="G400" s="2">
        <v>9162</v>
      </c>
      <c r="H400" s="2">
        <v>28637</v>
      </c>
      <c r="I400" s="2">
        <v>483</v>
      </c>
      <c r="J400" s="2">
        <v>20273</v>
      </c>
      <c r="K400" s="2">
        <v>0</v>
      </c>
    </row>
    <row r="401" spans="1:11" x14ac:dyDescent="0.25">
      <c r="A401" s="2">
        <v>2015</v>
      </c>
      <c r="B401" s="2" t="s">
        <v>56</v>
      </c>
      <c r="C401" s="2" t="s">
        <v>3</v>
      </c>
      <c r="D401" s="2" t="s">
        <v>20</v>
      </c>
      <c r="E401" s="2" t="s">
        <v>21</v>
      </c>
      <c r="F401" s="2">
        <v>9972</v>
      </c>
      <c r="G401" s="2">
        <v>111491</v>
      </c>
      <c r="H401" s="2">
        <v>111210</v>
      </c>
      <c r="I401" s="2">
        <v>124394</v>
      </c>
      <c r="J401" s="2">
        <v>7814</v>
      </c>
      <c r="K401" s="2">
        <v>0</v>
      </c>
    </row>
    <row r="402" spans="1:11" x14ac:dyDescent="0.25">
      <c r="A402" s="2">
        <v>2015</v>
      </c>
      <c r="B402" s="2" t="s">
        <v>56</v>
      </c>
      <c r="C402" s="2" t="s">
        <v>3</v>
      </c>
      <c r="D402" s="2" t="s">
        <v>22</v>
      </c>
      <c r="E402" s="2" t="s">
        <v>19</v>
      </c>
      <c r="F402" s="2">
        <v>6794</v>
      </c>
      <c r="G402" s="2">
        <v>331582</v>
      </c>
      <c r="H402" s="2">
        <v>100679</v>
      </c>
      <c r="I402" s="2">
        <v>14455</v>
      </c>
      <c r="J402" s="2">
        <v>14243</v>
      </c>
      <c r="K402" s="2">
        <v>5886</v>
      </c>
    </row>
    <row r="403" spans="1:11" x14ac:dyDescent="0.25">
      <c r="A403" s="2">
        <v>2015</v>
      </c>
      <c r="B403" s="2" t="s">
        <v>56</v>
      </c>
      <c r="C403" s="2" t="s">
        <v>3</v>
      </c>
      <c r="D403" s="2" t="s">
        <v>22</v>
      </c>
      <c r="E403" s="2" t="s">
        <v>21</v>
      </c>
      <c r="F403" s="2">
        <v>23905</v>
      </c>
      <c r="G403" s="2">
        <v>308384</v>
      </c>
      <c r="H403" s="2">
        <v>238774</v>
      </c>
      <c r="I403" s="2">
        <v>346446</v>
      </c>
      <c r="J403" s="2">
        <v>10181</v>
      </c>
      <c r="K403" s="2">
        <v>15267</v>
      </c>
    </row>
    <row r="404" spans="1:11" x14ac:dyDescent="0.25">
      <c r="A404" s="2">
        <v>2015</v>
      </c>
      <c r="B404" s="2" t="s">
        <v>56</v>
      </c>
      <c r="C404" s="2" t="s">
        <v>3</v>
      </c>
      <c r="D404" s="2" t="s">
        <v>23</v>
      </c>
      <c r="E404" s="2" t="s">
        <v>19</v>
      </c>
      <c r="F404" s="2">
        <v>12434</v>
      </c>
      <c r="G404" s="2">
        <v>17244</v>
      </c>
      <c r="H404" s="2">
        <v>43745</v>
      </c>
      <c r="I404" s="2">
        <v>0</v>
      </c>
      <c r="J404" s="2">
        <v>1872</v>
      </c>
      <c r="K404" s="2">
        <v>0</v>
      </c>
    </row>
    <row r="405" spans="1:11" x14ac:dyDescent="0.25">
      <c r="A405" s="2">
        <v>2015</v>
      </c>
      <c r="B405" s="2" t="s">
        <v>56</v>
      </c>
      <c r="C405" s="2" t="s">
        <v>3</v>
      </c>
      <c r="D405" s="2" t="s">
        <v>23</v>
      </c>
      <c r="E405" s="2" t="s">
        <v>21</v>
      </c>
      <c r="F405" s="2">
        <v>65088</v>
      </c>
      <c r="G405" s="2">
        <v>407201</v>
      </c>
      <c r="H405" s="2">
        <v>337311</v>
      </c>
      <c r="I405" s="2">
        <v>405853</v>
      </c>
      <c r="J405" s="2">
        <v>44917</v>
      </c>
      <c r="K405" s="2">
        <v>35135</v>
      </c>
    </row>
    <row r="406" spans="1:11" x14ac:dyDescent="0.25">
      <c r="A406" s="2">
        <v>2015</v>
      </c>
      <c r="B406" s="2" t="s">
        <v>56</v>
      </c>
      <c r="C406" s="2" t="s">
        <v>3</v>
      </c>
      <c r="D406" s="2" t="s">
        <v>24</v>
      </c>
      <c r="E406" s="2" t="s">
        <v>19</v>
      </c>
      <c r="F406" s="2">
        <v>108740</v>
      </c>
      <c r="G406" s="2">
        <v>425418</v>
      </c>
      <c r="H406" s="2">
        <v>183645</v>
      </c>
      <c r="I406" s="2">
        <v>178427</v>
      </c>
      <c r="J406" s="2">
        <v>44582</v>
      </c>
      <c r="K406" s="2">
        <v>4834</v>
      </c>
    </row>
    <row r="407" spans="1:11" x14ac:dyDescent="0.25">
      <c r="A407" s="2">
        <v>2015</v>
      </c>
      <c r="B407" s="2" t="s">
        <v>56</v>
      </c>
      <c r="C407" s="2" t="s">
        <v>3</v>
      </c>
      <c r="D407" s="2" t="s">
        <v>24</v>
      </c>
      <c r="E407" s="2" t="s">
        <v>21</v>
      </c>
      <c r="F407" s="2">
        <v>230545</v>
      </c>
      <c r="G407" s="2">
        <v>1113392</v>
      </c>
      <c r="H407" s="2">
        <v>486054</v>
      </c>
      <c r="I407" s="2">
        <v>918447</v>
      </c>
      <c r="J407" s="2">
        <v>133046</v>
      </c>
      <c r="K407" s="2">
        <v>33354</v>
      </c>
    </row>
    <row r="408" spans="1:11" x14ac:dyDescent="0.25">
      <c r="A408" s="2">
        <v>2015</v>
      </c>
      <c r="B408" s="2" t="s">
        <v>56</v>
      </c>
      <c r="C408" s="2" t="s">
        <v>3</v>
      </c>
      <c r="D408" s="2" t="s">
        <v>25</v>
      </c>
      <c r="E408" s="2" t="s">
        <v>19</v>
      </c>
      <c r="F408" s="2">
        <v>224939</v>
      </c>
      <c r="G408" s="2">
        <v>489416</v>
      </c>
      <c r="H408" s="2">
        <v>176554</v>
      </c>
      <c r="I408" s="2">
        <v>283222</v>
      </c>
      <c r="J408" s="2">
        <v>43159</v>
      </c>
      <c r="K408" s="2">
        <v>0</v>
      </c>
    </row>
    <row r="409" spans="1:11" x14ac:dyDescent="0.25">
      <c r="A409" s="2">
        <v>2015</v>
      </c>
      <c r="B409" s="2" t="s">
        <v>56</v>
      </c>
      <c r="C409" s="2" t="s">
        <v>3</v>
      </c>
      <c r="D409" s="2" t="s">
        <v>25</v>
      </c>
      <c r="E409" s="2" t="s">
        <v>21</v>
      </c>
      <c r="F409" s="2">
        <v>166700</v>
      </c>
      <c r="G409" s="2">
        <v>632353</v>
      </c>
      <c r="H409" s="2">
        <v>345152</v>
      </c>
      <c r="I409" s="2">
        <v>522317</v>
      </c>
      <c r="J409" s="2">
        <v>86221</v>
      </c>
      <c r="K409" s="2">
        <v>6356</v>
      </c>
    </row>
    <row r="410" spans="1:11" x14ac:dyDescent="0.25">
      <c r="A410" s="2">
        <v>2015</v>
      </c>
      <c r="B410" s="2" t="s">
        <v>56</v>
      </c>
      <c r="C410" s="2" t="s">
        <v>3</v>
      </c>
      <c r="D410" s="2" t="s">
        <v>26</v>
      </c>
      <c r="E410" s="2" t="s">
        <v>19</v>
      </c>
      <c r="F410" s="2">
        <v>3098</v>
      </c>
      <c r="G410" s="2">
        <v>71728</v>
      </c>
      <c r="H410" s="2">
        <v>34948</v>
      </c>
      <c r="I410" s="2">
        <v>27955</v>
      </c>
      <c r="J410" s="2">
        <v>1152</v>
      </c>
      <c r="K410" s="2">
        <v>116</v>
      </c>
    </row>
    <row r="411" spans="1:11" x14ac:dyDescent="0.25">
      <c r="A411" s="2">
        <v>2015</v>
      </c>
      <c r="B411" s="2" t="s">
        <v>56</v>
      </c>
      <c r="C411" s="2" t="s">
        <v>3</v>
      </c>
      <c r="D411" s="2" t="s">
        <v>26</v>
      </c>
      <c r="E411" s="2" t="s">
        <v>21</v>
      </c>
      <c r="F411" s="2">
        <v>130659</v>
      </c>
      <c r="G411" s="2">
        <v>424293</v>
      </c>
      <c r="H411" s="2">
        <v>415257</v>
      </c>
      <c r="I411" s="2">
        <v>318867</v>
      </c>
      <c r="J411" s="2">
        <v>36925</v>
      </c>
      <c r="K411" s="2">
        <v>0</v>
      </c>
    </row>
    <row r="412" spans="1:11" x14ac:dyDescent="0.25">
      <c r="A412" s="2">
        <v>2015</v>
      </c>
      <c r="B412" s="2" t="s">
        <v>56</v>
      </c>
      <c r="C412" s="2" t="s">
        <v>3</v>
      </c>
      <c r="D412" s="2" t="s">
        <v>27</v>
      </c>
      <c r="E412" s="2" t="s">
        <v>19</v>
      </c>
      <c r="F412" s="2">
        <v>96696</v>
      </c>
      <c r="G412" s="2">
        <v>265590</v>
      </c>
      <c r="H412" s="2">
        <v>169500</v>
      </c>
      <c r="I412" s="2">
        <v>632421</v>
      </c>
      <c r="J412" s="2">
        <v>15444</v>
      </c>
      <c r="K412" s="2">
        <v>3073</v>
      </c>
    </row>
    <row r="413" spans="1:11" x14ac:dyDescent="0.25">
      <c r="A413" s="2">
        <v>2015</v>
      </c>
      <c r="B413" s="2" t="s">
        <v>56</v>
      </c>
      <c r="C413" s="2" t="s">
        <v>3</v>
      </c>
      <c r="D413" s="2" t="s">
        <v>27</v>
      </c>
      <c r="E413" s="2" t="s">
        <v>21</v>
      </c>
      <c r="F413" s="2">
        <v>9907</v>
      </c>
      <c r="G413" s="2">
        <v>17406</v>
      </c>
      <c r="H413" s="2">
        <v>54655</v>
      </c>
      <c r="I413" s="2">
        <v>36159</v>
      </c>
      <c r="J413" s="2">
        <v>4257</v>
      </c>
      <c r="K413" s="2">
        <v>2651</v>
      </c>
    </row>
    <row r="414" spans="1:11" x14ac:dyDescent="0.25">
      <c r="A414" s="2">
        <v>2015</v>
      </c>
      <c r="B414" s="2" t="s">
        <v>56</v>
      </c>
      <c r="C414" s="2" t="s">
        <v>3</v>
      </c>
      <c r="D414" s="2" t="s">
        <v>28</v>
      </c>
      <c r="E414" s="2" t="s">
        <v>19</v>
      </c>
      <c r="F414" s="2">
        <v>34660</v>
      </c>
      <c r="G414" s="2">
        <v>132394</v>
      </c>
      <c r="H414" s="2">
        <v>86074</v>
      </c>
      <c r="I414" s="2">
        <v>310096</v>
      </c>
      <c r="J414" s="2">
        <v>10335</v>
      </c>
      <c r="K414" s="2">
        <v>698</v>
      </c>
    </row>
    <row r="415" spans="1:11" x14ac:dyDescent="0.25">
      <c r="A415" s="2">
        <v>2015</v>
      </c>
      <c r="B415" s="2" t="s">
        <v>56</v>
      </c>
      <c r="C415" s="2" t="s">
        <v>3</v>
      </c>
      <c r="D415" s="2" t="s">
        <v>28</v>
      </c>
      <c r="E415" s="2" t="s">
        <v>21</v>
      </c>
      <c r="F415" s="2">
        <v>55762</v>
      </c>
      <c r="G415" s="2">
        <v>321932</v>
      </c>
      <c r="H415" s="2">
        <v>337721</v>
      </c>
      <c r="I415" s="2">
        <v>488114</v>
      </c>
      <c r="J415" s="2">
        <v>58338</v>
      </c>
      <c r="K415" s="2">
        <v>5249</v>
      </c>
    </row>
    <row r="416" spans="1:11" x14ac:dyDescent="0.25">
      <c r="A416" s="2">
        <v>2015</v>
      </c>
      <c r="B416" s="2" t="s">
        <v>56</v>
      </c>
      <c r="C416" s="2" t="s">
        <v>3</v>
      </c>
      <c r="D416" s="2" t="s">
        <v>29</v>
      </c>
      <c r="E416" s="2" t="s">
        <v>19</v>
      </c>
      <c r="F416" s="2">
        <v>58422</v>
      </c>
      <c r="G416" s="2">
        <v>661499</v>
      </c>
      <c r="H416" s="2">
        <v>134186</v>
      </c>
      <c r="I416" s="2">
        <v>180420</v>
      </c>
      <c r="J416" s="2">
        <v>14993</v>
      </c>
      <c r="K416" s="2">
        <v>5410</v>
      </c>
    </row>
    <row r="417" spans="1:11" x14ac:dyDescent="0.25">
      <c r="A417" s="2">
        <v>2015</v>
      </c>
      <c r="B417" s="2" t="s">
        <v>56</v>
      </c>
      <c r="C417" s="2" t="s">
        <v>3</v>
      </c>
      <c r="D417" s="2" t="s">
        <v>29</v>
      </c>
      <c r="E417" s="2" t="s">
        <v>21</v>
      </c>
      <c r="F417" s="2">
        <v>62575</v>
      </c>
      <c r="G417" s="2">
        <v>1317283</v>
      </c>
      <c r="H417" s="2">
        <v>416336</v>
      </c>
      <c r="I417" s="2">
        <v>1396725</v>
      </c>
      <c r="J417" s="2">
        <v>175084</v>
      </c>
      <c r="K417" s="2">
        <v>89133</v>
      </c>
    </row>
    <row r="418" spans="1:11" x14ac:dyDescent="0.25">
      <c r="A418" s="2">
        <v>2015</v>
      </c>
      <c r="B418" s="2" t="s">
        <v>56</v>
      </c>
      <c r="C418" s="2" t="s">
        <v>3</v>
      </c>
      <c r="D418" s="2" t="s">
        <v>30</v>
      </c>
      <c r="E418" s="2" t="s">
        <v>19</v>
      </c>
      <c r="F418" s="2">
        <v>105373</v>
      </c>
      <c r="G418" s="2">
        <v>502295</v>
      </c>
      <c r="H418" s="2">
        <v>265809</v>
      </c>
      <c r="I418" s="2">
        <v>239900</v>
      </c>
      <c r="J418" s="2">
        <v>22956</v>
      </c>
      <c r="K418" s="2">
        <v>27968</v>
      </c>
    </row>
    <row r="419" spans="1:11" x14ac:dyDescent="0.25">
      <c r="A419" s="2">
        <v>2015</v>
      </c>
      <c r="B419" s="2" t="s">
        <v>56</v>
      </c>
      <c r="C419" s="2" t="s">
        <v>3</v>
      </c>
      <c r="D419" s="2" t="s">
        <v>30</v>
      </c>
      <c r="E419" s="2" t="s">
        <v>21</v>
      </c>
      <c r="F419" s="2">
        <v>196022</v>
      </c>
      <c r="G419" s="2">
        <v>1092709</v>
      </c>
      <c r="H419" s="2">
        <v>439925</v>
      </c>
      <c r="I419" s="2">
        <v>1155095</v>
      </c>
      <c r="J419" s="2">
        <v>123254</v>
      </c>
      <c r="K419" s="2">
        <v>96825</v>
      </c>
    </row>
    <row r="420" spans="1:11" x14ac:dyDescent="0.25">
      <c r="A420" s="2">
        <v>2015</v>
      </c>
      <c r="B420" s="2" t="s">
        <v>56</v>
      </c>
      <c r="C420" s="2" t="s">
        <v>3</v>
      </c>
      <c r="D420" s="2" t="s">
        <v>31</v>
      </c>
      <c r="E420" s="2" t="s">
        <v>19</v>
      </c>
      <c r="F420" s="2">
        <v>402969</v>
      </c>
      <c r="G420" s="2">
        <v>2696918</v>
      </c>
      <c r="H420" s="2">
        <v>950340</v>
      </c>
      <c r="I420" s="2">
        <v>948654</v>
      </c>
      <c r="J420" s="2">
        <v>277087</v>
      </c>
      <c r="K420" s="2">
        <v>80700</v>
      </c>
    </row>
    <row r="421" spans="1:11" x14ac:dyDescent="0.25">
      <c r="A421" s="2">
        <v>2015</v>
      </c>
      <c r="B421" s="2" t="s">
        <v>56</v>
      </c>
      <c r="C421" s="2" t="s">
        <v>3</v>
      </c>
      <c r="D421" s="2" t="s">
        <v>31</v>
      </c>
      <c r="E421" s="2" t="s">
        <v>21</v>
      </c>
      <c r="F421" s="2">
        <v>560838</v>
      </c>
      <c r="G421" s="2">
        <v>3843288</v>
      </c>
      <c r="H421" s="2">
        <v>1829240</v>
      </c>
      <c r="I421" s="2">
        <v>3981149</v>
      </c>
      <c r="J421" s="2">
        <v>470475</v>
      </c>
      <c r="K421" s="2">
        <v>147233</v>
      </c>
    </row>
    <row r="422" spans="1:11" x14ac:dyDescent="0.25">
      <c r="A422" s="2">
        <v>2015</v>
      </c>
      <c r="B422" s="2" t="s">
        <v>56</v>
      </c>
      <c r="C422" s="2" t="s">
        <v>6</v>
      </c>
      <c r="D422" s="2" t="s">
        <v>18</v>
      </c>
      <c r="E422" s="2" t="s">
        <v>19</v>
      </c>
      <c r="F422" s="2">
        <v>43695</v>
      </c>
      <c r="G422" s="2">
        <v>248644</v>
      </c>
      <c r="H422" s="2">
        <v>35561</v>
      </c>
      <c r="I422" s="2">
        <v>50104</v>
      </c>
      <c r="J422" s="2">
        <v>27413</v>
      </c>
      <c r="K422" s="2">
        <v>8175</v>
      </c>
    </row>
    <row r="423" spans="1:11" x14ac:dyDescent="0.25">
      <c r="A423" s="2">
        <v>2015</v>
      </c>
      <c r="B423" s="2" t="s">
        <v>56</v>
      </c>
      <c r="C423" s="2" t="s">
        <v>6</v>
      </c>
      <c r="D423" s="2" t="s">
        <v>20</v>
      </c>
      <c r="E423" s="2" t="s">
        <v>21</v>
      </c>
      <c r="F423" s="2">
        <v>5091</v>
      </c>
      <c r="G423" s="2">
        <v>10591</v>
      </c>
      <c r="H423" s="2">
        <v>1884</v>
      </c>
      <c r="I423" s="2">
        <v>9321</v>
      </c>
      <c r="J423" s="2">
        <v>4093</v>
      </c>
      <c r="K423" s="2">
        <v>0</v>
      </c>
    </row>
    <row r="424" spans="1:11" x14ac:dyDescent="0.25">
      <c r="A424" s="2">
        <v>2015</v>
      </c>
      <c r="B424" s="2" t="s">
        <v>56</v>
      </c>
      <c r="C424" s="2" t="s">
        <v>6</v>
      </c>
      <c r="D424" s="2" t="s">
        <v>22</v>
      </c>
      <c r="E424" s="2" t="s">
        <v>19</v>
      </c>
      <c r="F424" s="2">
        <v>10449</v>
      </c>
      <c r="G424" s="2">
        <v>26836</v>
      </c>
      <c r="H424" s="2">
        <v>9487</v>
      </c>
      <c r="I424" s="2">
        <v>5797</v>
      </c>
      <c r="J424" s="2">
        <v>2025</v>
      </c>
      <c r="K424" s="2">
        <v>0</v>
      </c>
    </row>
    <row r="425" spans="1:11" x14ac:dyDescent="0.25">
      <c r="A425" s="2">
        <v>2015</v>
      </c>
      <c r="B425" s="2" t="s">
        <v>56</v>
      </c>
      <c r="C425" s="2" t="s">
        <v>6</v>
      </c>
      <c r="D425" s="2" t="s">
        <v>22</v>
      </c>
      <c r="E425" s="2" t="s">
        <v>21</v>
      </c>
      <c r="F425" s="2">
        <v>24302</v>
      </c>
      <c r="G425" s="2">
        <v>42125</v>
      </c>
      <c r="H425" s="2">
        <v>23343</v>
      </c>
      <c r="I425" s="2">
        <v>38842</v>
      </c>
      <c r="J425" s="2">
        <v>2941</v>
      </c>
      <c r="K425" s="2">
        <v>0</v>
      </c>
    </row>
    <row r="426" spans="1:11" x14ac:dyDescent="0.25">
      <c r="A426" s="2">
        <v>2015</v>
      </c>
      <c r="B426" s="2" t="s">
        <v>56</v>
      </c>
      <c r="C426" s="2" t="s">
        <v>6</v>
      </c>
      <c r="D426" s="2" t="s">
        <v>23</v>
      </c>
      <c r="E426" s="2" t="s">
        <v>19</v>
      </c>
      <c r="F426" s="2">
        <v>39882</v>
      </c>
      <c r="G426" s="2">
        <v>42262</v>
      </c>
      <c r="H426" s="2">
        <v>21259</v>
      </c>
      <c r="I426" s="2">
        <v>3982</v>
      </c>
      <c r="J426" s="2">
        <v>8898</v>
      </c>
      <c r="K426" s="2">
        <v>0</v>
      </c>
    </row>
    <row r="427" spans="1:11" x14ac:dyDescent="0.25">
      <c r="A427" s="2">
        <v>2015</v>
      </c>
      <c r="B427" s="2" t="s">
        <v>56</v>
      </c>
      <c r="C427" s="2" t="s">
        <v>6</v>
      </c>
      <c r="D427" s="2" t="s">
        <v>23</v>
      </c>
      <c r="E427" s="2" t="s">
        <v>21</v>
      </c>
      <c r="F427" s="2">
        <v>77385</v>
      </c>
      <c r="G427" s="2">
        <v>78787</v>
      </c>
      <c r="H427" s="2">
        <v>75381</v>
      </c>
      <c r="I427" s="2">
        <v>58384</v>
      </c>
      <c r="J427" s="2">
        <v>8804</v>
      </c>
      <c r="K427" s="2">
        <v>0</v>
      </c>
    </row>
    <row r="428" spans="1:11" x14ac:dyDescent="0.25">
      <c r="A428" s="2">
        <v>2015</v>
      </c>
      <c r="B428" s="2" t="s">
        <v>56</v>
      </c>
      <c r="C428" s="2" t="s">
        <v>6</v>
      </c>
      <c r="D428" s="2" t="s">
        <v>24</v>
      </c>
      <c r="E428" s="2" t="s">
        <v>21</v>
      </c>
      <c r="F428" s="2">
        <v>173207</v>
      </c>
      <c r="G428" s="2">
        <v>254745</v>
      </c>
      <c r="H428" s="2">
        <v>131000</v>
      </c>
      <c r="I428" s="2">
        <v>138224</v>
      </c>
      <c r="J428" s="2">
        <v>16022</v>
      </c>
      <c r="K428" s="2">
        <v>67</v>
      </c>
    </row>
    <row r="429" spans="1:11" x14ac:dyDescent="0.25">
      <c r="A429" s="2">
        <v>2015</v>
      </c>
      <c r="B429" s="2" t="s">
        <v>56</v>
      </c>
      <c r="C429" s="2" t="s">
        <v>6</v>
      </c>
      <c r="D429" s="2" t="s">
        <v>25</v>
      </c>
      <c r="E429" s="2" t="s">
        <v>21</v>
      </c>
      <c r="F429" s="2">
        <v>82220</v>
      </c>
      <c r="G429" s="2">
        <v>147418</v>
      </c>
      <c r="H429" s="2">
        <v>97774</v>
      </c>
      <c r="I429" s="2">
        <v>86298</v>
      </c>
      <c r="J429" s="2">
        <v>34054</v>
      </c>
      <c r="K429" s="2">
        <v>0</v>
      </c>
    </row>
    <row r="430" spans="1:11" x14ac:dyDescent="0.25">
      <c r="A430" s="2">
        <v>2015</v>
      </c>
      <c r="B430" s="2" t="s">
        <v>56</v>
      </c>
      <c r="C430" s="2" t="s">
        <v>6</v>
      </c>
      <c r="D430" s="2" t="s">
        <v>26</v>
      </c>
      <c r="E430" s="2" t="s">
        <v>19</v>
      </c>
      <c r="F430" s="2">
        <v>48202</v>
      </c>
      <c r="G430" s="2">
        <v>111241</v>
      </c>
      <c r="H430" s="2">
        <v>52172</v>
      </c>
      <c r="I430" s="2">
        <v>39456</v>
      </c>
      <c r="J430" s="2">
        <v>1777</v>
      </c>
      <c r="K430" s="2">
        <v>0</v>
      </c>
    </row>
    <row r="431" spans="1:11" x14ac:dyDescent="0.25">
      <c r="A431" s="2">
        <v>2015</v>
      </c>
      <c r="B431" s="2" t="s">
        <v>56</v>
      </c>
      <c r="C431" s="2" t="s">
        <v>6</v>
      </c>
      <c r="D431" s="2" t="s">
        <v>26</v>
      </c>
      <c r="E431" s="2" t="s">
        <v>21</v>
      </c>
      <c r="F431" s="2">
        <v>189699</v>
      </c>
      <c r="G431" s="2">
        <v>262756</v>
      </c>
      <c r="H431" s="2">
        <v>187480</v>
      </c>
      <c r="I431" s="2">
        <v>152035</v>
      </c>
      <c r="J431" s="2">
        <v>61113</v>
      </c>
      <c r="K431" s="2">
        <v>0</v>
      </c>
    </row>
    <row r="432" spans="1:11" x14ac:dyDescent="0.25">
      <c r="A432" s="2">
        <v>2015</v>
      </c>
      <c r="B432" s="2" t="s">
        <v>56</v>
      </c>
      <c r="C432" s="2" t="s">
        <v>6</v>
      </c>
      <c r="D432" s="2" t="s">
        <v>27</v>
      </c>
      <c r="E432" s="2" t="s">
        <v>19</v>
      </c>
      <c r="F432" s="2">
        <v>290096</v>
      </c>
      <c r="G432" s="2">
        <v>436667</v>
      </c>
      <c r="H432" s="2">
        <v>157624</v>
      </c>
      <c r="I432" s="2">
        <v>406922</v>
      </c>
      <c r="J432" s="2">
        <v>59923</v>
      </c>
      <c r="K432" s="2">
        <v>685</v>
      </c>
    </row>
    <row r="433" spans="1:11" x14ac:dyDescent="0.25">
      <c r="A433" s="2">
        <v>2015</v>
      </c>
      <c r="B433" s="2" t="s">
        <v>56</v>
      </c>
      <c r="C433" s="2" t="s">
        <v>6</v>
      </c>
      <c r="D433" s="2" t="s">
        <v>27</v>
      </c>
      <c r="E433" s="2" t="s">
        <v>21</v>
      </c>
      <c r="F433" s="2">
        <v>31050</v>
      </c>
      <c r="G433" s="2">
        <v>33385</v>
      </c>
      <c r="H433" s="2">
        <v>20401</v>
      </c>
      <c r="I433" s="2">
        <v>46934</v>
      </c>
      <c r="J433" s="2">
        <v>7553</v>
      </c>
      <c r="K433" s="2">
        <v>0</v>
      </c>
    </row>
    <row r="434" spans="1:11" x14ac:dyDescent="0.25">
      <c r="A434" s="2">
        <v>2015</v>
      </c>
      <c r="B434" s="2" t="s">
        <v>56</v>
      </c>
      <c r="C434" s="2" t="s">
        <v>6</v>
      </c>
      <c r="D434" s="2" t="s">
        <v>28</v>
      </c>
      <c r="E434" s="2" t="s">
        <v>19</v>
      </c>
      <c r="F434" s="2">
        <v>226010</v>
      </c>
      <c r="G434" s="2">
        <v>374719</v>
      </c>
      <c r="H434" s="2">
        <v>115938</v>
      </c>
      <c r="I434" s="2">
        <v>610466</v>
      </c>
      <c r="J434" s="2">
        <v>35631</v>
      </c>
      <c r="K434" s="2">
        <v>7621</v>
      </c>
    </row>
    <row r="435" spans="1:11" x14ac:dyDescent="0.25">
      <c r="A435" s="2">
        <v>2015</v>
      </c>
      <c r="B435" s="2" t="s">
        <v>56</v>
      </c>
      <c r="C435" s="2" t="s">
        <v>6</v>
      </c>
      <c r="D435" s="2" t="s">
        <v>28</v>
      </c>
      <c r="E435" s="2" t="s">
        <v>21</v>
      </c>
      <c r="F435" s="2">
        <v>180446</v>
      </c>
      <c r="G435" s="2">
        <v>340290</v>
      </c>
      <c r="H435" s="2">
        <v>192703</v>
      </c>
      <c r="I435" s="2">
        <v>442246</v>
      </c>
      <c r="J435" s="2">
        <v>45697</v>
      </c>
      <c r="K435" s="2">
        <v>2530</v>
      </c>
    </row>
    <row r="436" spans="1:11" x14ac:dyDescent="0.25">
      <c r="A436" s="2">
        <v>2015</v>
      </c>
      <c r="B436" s="2" t="s">
        <v>56</v>
      </c>
      <c r="C436" s="2" t="s">
        <v>6</v>
      </c>
      <c r="D436" s="2" t="s">
        <v>29</v>
      </c>
      <c r="E436" s="2" t="s">
        <v>19</v>
      </c>
      <c r="F436" s="2">
        <v>107343</v>
      </c>
      <c r="G436" s="2">
        <v>283589</v>
      </c>
      <c r="H436" s="2">
        <v>55942</v>
      </c>
      <c r="I436" s="2">
        <v>66264</v>
      </c>
      <c r="J436" s="2">
        <v>20616</v>
      </c>
      <c r="K436" s="2">
        <v>3568</v>
      </c>
    </row>
    <row r="437" spans="1:11" x14ac:dyDescent="0.25">
      <c r="A437" s="2">
        <v>2015</v>
      </c>
      <c r="B437" s="2" t="s">
        <v>56</v>
      </c>
      <c r="C437" s="2" t="s">
        <v>6</v>
      </c>
      <c r="D437" s="2" t="s">
        <v>29</v>
      </c>
      <c r="E437" s="2" t="s">
        <v>21</v>
      </c>
      <c r="F437" s="2">
        <v>4010</v>
      </c>
      <c r="G437" s="2">
        <v>16876</v>
      </c>
      <c r="H437" s="2">
        <v>5390</v>
      </c>
      <c r="I437" s="2">
        <v>14686</v>
      </c>
      <c r="J437" s="2">
        <v>1555</v>
      </c>
      <c r="K437" s="2">
        <v>1291</v>
      </c>
    </row>
    <row r="438" spans="1:11" x14ac:dyDescent="0.25">
      <c r="A438" s="2">
        <v>2015</v>
      </c>
      <c r="B438" s="2" t="s">
        <v>56</v>
      </c>
      <c r="C438" s="2" t="s">
        <v>6</v>
      </c>
      <c r="D438" s="2" t="s">
        <v>30</v>
      </c>
      <c r="E438" s="2" t="s">
        <v>19</v>
      </c>
      <c r="F438" s="2">
        <v>212862</v>
      </c>
      <c r="G438" s="2">
        <v>595155</v>
      </c>
      <c r="H438" s="2">
        <v>153101</v>
      </c>
      <c r="I438" s="2">
        <v>182881</v>
      </c>
      <c r="J438" s="2">
        <v>78199</v>
      </c>
      <c r="K438" s="2">
        <v>6787</v>
      </c>
    </row>
    <row r="439" spans="1:11" x14ac:dyDescent="0.25">
      <c r="A439" s="2">
        <v>2015</v>
      </c>
      <c r="B439" s="2" t="s">
        <v>56</v>
      </c>
      <c r="C439" s="2" t="s">
        <v>6</v>
      </c>
      <c r="D439" s="2" t="s">
        <v>30</v>
      </c>
      <c r="E439" s="2" t="s">
        <v>21</v>
      </c>
      <c r="F439" s="2">
        <v>156344</v>
      </c>
      <c r="G439" s="2">
        <v>396641</v>
      </c>
      <c r="H439" s="2">
        <v>311218</v>
      </c>
      <c r="I439" s="2">
        <v>322436</v>
      </c>
      <c r="J439" s="2">
        <v>61232</v>
      </c>
      <c r="K439" s="2">
        <v>30003</v>
      </c>
    </row>
    <row r="440" spans="1:11" x14ac:dyDescent="0.25">
      <c r="A440" s="2">
        <v>2015</v>
      </c>
      <c r="B440" s="2" t="s">
        <v>56</v>
      </c>
      <c r="C440" s="2" t="s">
        <v>6</v>
      </c>
      <c r="D440" s="2" t="s">
        <v>31</v>
      </c>
      <c r="E440" s="2" t="s">
        <v>19</v>
      </c>
      <c r="F440" s="2">
        <v>1621158</v>
      </c>
      <c r="G440" s="2">
        <v>3559965</v>
      </c>
      <c r="H440" s="2">
        <v>912011</v>
      </c>
      <c r="I440" s="2">
        <v>1339623</v>
      </c>
      <c r="J440" s="2">
        <v>382388</v>
      </c>
      <c r="K440" s="2">
        <v>52316</v>
      </c>
    </row>
    <row r="441" spans="1:11" x14ac:dyDescent="0.25">
      <c r="A441" s="2">
        <v>2015</v>
      </c>
      <c r="B441" s="2" t="s">
        <v>56</v>
      </c>
      <c r="C441" s="2" t="s">
        <v>6</v>
      </c>
      <c r="D441" s="2" t="s">
        <v>31</v>
      </c>
      <c r="E441" s="2" t="s">
        <v>21</v>
      </c>
      <c r="F441" s="2">
        <v>2350182</v>
      </c>
      <c r="G441" s="2">
        <v>3694510</v>
      </c>
      <c r="H441" s="2">
        <v>1931181</v>
      </c>
      <c r="I441" s="2">
        <v>2508812</v>
      </c>
      <c r="J441" s="2">
        <v>547266</v>
      </c>
      <c r="K441" s="2">
        <v>33573</v>
      </c>
    </row>
    <row r="442" spans="1:11" hidden="1" x14ac:dyDescent="0.25">
      <c r="A442" s="2">
        <v>2016</v>
      </c>
      <c r="B442" s="2" t="s">
        <v>17</v>
      </c>
      <c r="C442" s="2" t="s">
        <v>3</v>
      </c>
      <c r="D442" s="2" t="s">
        <v>18</v>
      </c>
      <c r="E442" s="2" t="s">
        <v>19</v>
      </c>
      <c r="F442" s="2">
        <v>126170</v>
      </c>
      <c r="G442" s="2">
        <v>6402495</v>
      </c>
      <c r="H442" s="2">
        <v>1521756</v>
      </c>
      <c r="I442" s="2">
        <v>661911</v>
      </c>
      <c r="J442" s="2">
        <v>371939</v>
      </c>
      <c r="K442" s="2">
        <v>239076</v>
      </c>
    </row>
    <row r="443" spans="1:11" hidden="1" x14ac:dyDescent="0.25">
      <c r="A443" s="2">
        <v>2016</v>
      </c>
      <c r="B443" s="2" t="s">
        <v>17</v>
      </c>
      <c r="C443" s="2" t="s">
        <v>3</v>
      </c>
      <c r="D443" s="2" t="s">
        <v>20</v>
      </c>
      <c r="E443" s="2" t="s">
        <v>19</v>
      </c>
      <c r="F443" s="2">
        <v>9852</v>
      </c>
      <c r="G443" s="2">
        <v>1710911</v>
      </c>
      <c r="H443" s="2">
        <v>429334</v>
      </c>
      <c r="I443" s="2">
        <v>118625</v>
      </c>
      <c r="J443" s="2">
        <v>104042</v>
      </c>
      <c r="K443" s="2">
        <v>25319</v>
      </c>
    </row>
    <row r="444" spans="1:11" hidden="1" x14ac:dyDescent="0.25">
      <c r="A444" s="2">
        <v>2016</v>
      </c>
      <c r="B444" s="2" t="s">
        <v>17</v>
      </c>
      <c r="C444" s="2" t="s">
        <v>3</v>
      </c>
      <c r="D444" s="2" t="s">
        <v>20</v>
      </c>
      <c r="E444" s="2" t="s">
        <v>21</v>
      </c>
      <c r="F444" s="2">
        <v>10060</v>
      </c>
      <c r="G444" s="2">
        <v>480325</v>
      </c>
      <c r="H444" s="2">
        <v>160839</v>
      </c>
      <c r="I444" s="2">
        <v>407682</v>
      </c>
      <c r="J444" s="2">
        <v>53017</v>
      </c>
      <c r="K444" s="2">
        <v>25985</v>
      </c>
    </row>
    <row r="445" spans="1:11" hidden="1" x14ac:dyDescent="0.25">
      <c r="A445" s="2">
        <v>2016</v>
      </c>
      <c r="B445" s="2" t="s">
        <v>17</v>
      </c>
      <c r="C445" s="2" t="s">
        <v>3</v>
      </c>
      <c r="D445" s="2" t="s">
        <v>22</v>
      </c>
      <c r="E445" s="2" t="s">
        <v>19</v>
      </c>
      <c r="F445" s="2">
        <v>49806</v>
      </c>
      <c r="G445" s="2">
        <v>631542</v>
      </c>
      <c r="H445" s="2">
        <v>333619</v>
      </c>
      <c r="I445" s="2">
        <v>68710</v>
      </c>
      <c r="J445" s="2">
        <v>91986</v>
      </c>
      <c r="K445" s="2">
        <v>15760</v>
      </c>
    </row>
    <row r="446" spans="1:11" hidden="1" x14ac:dyDescent="0.25">
      <c r="A446" s="2">
        <v>2016</v>
      </c>
      <c r="B446" s="2" t="s">
        <v>17</v>
      </c>
      <c r="C446" s="2" t="s">
        <v>3</v>
      </c>
      <c r="D446" s="2" t="s">
        <v>23</v>
      </c>
      <c r="E446" s="2" t="s">
        <v>19</v>
      </c>
      <c r="F446" s="2">
        <v>202248</v>
      </c>
      <c r="G446" s="2">
        <v>448769</v>
      </c>
      <c r="H446" s="2">
        <v>222317</v>
      </c>
      <c r="I446" s="2">
        <v>29260</v>
      </c>
      <c r="J446" s="2">
        <v>63792</v>
      </c>
      <c r="K446" s="2">
        <v>24963</v>
      </c>
    </row>
    <row r="447" spans="1:11" hidden="1" x14ac:dyDescent="0.25">
      <c r="A447" s="2">
        <v>2016</v>
      </c>
      <c r="B447" s="2" t="s">
        <v>17</v>
      </c>
      <c r="C447" s="2" t="s">
        <v>3</v>
      </c>
      <c r="D447" s="2" t="s">
        <v>24</v>
      </c>
      <c r="E447" s="2" t="s">
        <v>19</v>
      </c>
      <c r="F447" s="2">
        <v>744572</v>
      </c>
      <c r="G447" s="2">
        <v>3907449</v>
      </c>
      <c r="H447" s="2">
        <v>1786922</v>
      </c>
      <c r="I447" s="2">
        <v>1721559</v>
      </c>
      <c r="J447" s="2">
        <v>486309</v>
      </c>
      <c r="K447" s="2">
        <v>109282</v>
      </c>
    </row>
    <row r="448" spans="1:11" hidden="1" x14ac:dyDescent="0.25">
      <c r="A448" s="2">
        <v>2016</v>
      </c>
      <c r="B448" s="2" t="s">
        <v>17</v>
      </c>
      <c r="C448" s="2" t="s">
        <v>3</v>
      </c>
      <c r="D448" s="2" t="s">
        <v>24</v>
      </c>
      <c r="E448" s="2" t="s">
        <v>21</v>
      </c>
      <c r="F448" s="2">
        <v>110646</v>
      </c>
      <c r="G448" s="2">
        <v>630088</v>
      </c>
      <c r="H448" s="2">
        <v>519288</v>
      </c>
      <c r="I448" s="2">
        <v>585541</v>
      </c>
      <c r="J448" s="2">
        <v>171967</v>
      </c>
      <c r="K448" s="2">
        <v>24640</v>
      </c>
    </row>
    <row r="449" spans="1:11" hidden="1" x14ac:dyDescent="0.25">
      <c r="A449" s="2">
        <v>2016</v>
      </c>
      <c r="B449" s="2" t="s">
        <v>17</v>
      </c>
      <c r="C449" s="2" t="s">
        <v>3</v>
      </c>
      <c r="D449" s="2" t="s">
        <v>25</v>
      </c>
      <c r="E449" s="2" t="s">
        <v>19</v>
      </c>
      <c r="F449" s="2">
        <v>407363</v>
      </c>
      <c r="G449" s="2">
        <v>2125752</v>
      </c>
      <c r="H449" s="2">
        <v>1165159</v>
      </c>
      <c r="I449" s="2">
        <v>1159338</v>
      </c>
      <c r="J449" s="2">
        <v>310644</v>
      </c>
      <c r="K449" s="2">
        <v>34204</v>
      </c>
    </row>
    <row r="450" spans="1:11" hidden="1" x14ac:dyDescent="0.25">
      <c r="A450" s="2">
        <v>2016</v>
      </c>
      <c r="B450" s="2" t="s">
        <v>17</v>
      </c>
      <c r="C450" s="2" t="s">
        <v>3</v>
      </c>
      <c r="D450" s="2" t="s">
        <v>25</v>
      </c>
      <c r="E450" s="2" t="s">
        <v>21</v>
      </c>
      <c r="F450" s="2">
        <v>114051</v>
      </c>
      <c r="G450" s="2">
        <v>465213</v>
      </c>
      <c r="H450" s="2">
        <v>389566</v>
      </c>
      <c r="I450" s="2">
        <v>397835</v>
      </c>
      <c r="J450" s="2">
        <v>127799</v>
      </c>
      <c r="K450" s="2">
        <v>15619</v>
      </c>
    </row>
    <row r="451" spans="1:11" hidden="1" x14ac:dyDescent="0.25">
      <c r="A451" s="2">
        <v>2016</v>
      </c>
      <c r="B451" s="2" t="s">
        <v>17</v>
      </c>
      <c r="C451" s="2" t="s">
        <v>3</v>
      </c>
      <c r="D451" s="2" t="s">
        <v>26</v>
      </c>
      <c r="E451" s="2" t="s">
        <v>19</v>
      </c>
      <c r="F451" s="2">
        <v>350573</v>
      </c>
      <c r="G451" s="2">
        <v>1181622</v>
      </c>
      <c r="H451" s="2">
        <v>672123</v>
      </c>
      <c r="I451" s="2">
        <v>467844</v>
      </c>
      <c r="J451" s="2">
        <v>184980</v>
      </c>
      <c r="K451" s="2">
        <v>4786</v>
      </c>
    </row>
    <row r="452" spans="1:11" hidden="1" x14ac:dyDescent="0.25">
      <c r="A452" s="2">
        <v>2016</v>
      </c>
      <c r="B452" s="2" t="s">
        <v>17</v>
      </c>
      <c r="C452" s="2" t="s">
        <v>3</v>
      </c>
      <c r="D452" s="2" t="s">
        <v>26</v>
      </c>
      <c r="E452" s="2" t="s">
        <v>21</v>
      </c>
      <c r="F452" s="2">
        <v>12117</v>
      </c>
      <c r="G452" s="2">
        <v>97861</v>
      </c>
      <c r="H452" s="2">
        <v>144342</v>
      </c>
      <c r="I452" s="2">
        <v>72962</v>
      </c>
      <c r="J452" s="2">
        <v>57188</v>
      </c>
      <c r="K452" s="2">
        <v>1303</v>
      </c>
    </row>
    <row r="453" spans="1:11" hidden="1" x14ac:dyDescent="0.25">
      <c r="A453" s="2">
        <v>2016</v>
      </c>
      <c r="B453" s="2" t="s">
        <v>17</v>
      </c>
      <c r="C453" s="2" t="s">
        <v>3</v>
      </c>
      <c r="D453" s="2" t="s">
        <v>27</v>
      </c>
      <c r="E453" s="2" t="s">
        <v>19</v>
      </c>
      <c r="F453" s="2">
        <v>43946</v>
      </c>
      <c r="G453" s="2">
        <v>202720</v>
      </c>
      <c r="H453" s="2">
        <v>47591</v>
      </c>
      <c r="I453" s="2">
        <v>241942</v>
      </c>
      <c r="J453" s="2">
        <v>1901</v>
      </c>
      <c r="K453" s="2">
        <v>5232</v>
      </c>
    </row>
    <row r="454" spans="1:11" hidden="1" x14ac:dyDescent="0.25">
      <c r="A454" s="2">
        <v>2016</v>
      </c>
      <c r="B454" s="2" t="s">
        <v>17</v>
      </c>
      <c r="C454" s="2" t="s">
        <v>3</v>
      </c>
      <c r="D454" s="2" t="s">
        <v>29</v>
      </c>
      <c r="E454" s="2" t="s">
        <v>19</v>
      </c>
      <c r="F454" s="2">
        <v>475946</v>
      </c>
      <c r="G454" s="2">
        <v>9618948</v>
      </c>
      <c r="H454" s="2">
        <v>2801534</v>
      </c>
      <c r="I454" s="2">
        <v>2448311</v>
      </c>
      <c r="J454" s="2">
        <v>834815</v>
      </c>
      <c r="K454" s="2">
        <v>320553</v>
      </c>
    </row>
    <row r="455" spans="1:11" hidden="1" x14ac:dyDescent="0.25">
      <c r="A455" s="2">
        <v>2016</v>
      </c>
      <c r="B455" s="2" t="s">
        <v>17</v>
      </c>
      <c r="C455" s="2" t="s">
        <v>3</v>
      </c>
      <c r="D455" s="2" t="s">
        <v>29</v>
      </c>
      <c r="E455" s="2" t="s">
        <v>21</v>
      </c>
      <c r="F455" s="2">
        <v>19948</v>
      </c>
      <c r="G455" s="2">
        <v>354775</v>
      </c>
      <c r="H455" s="2">
        <v>116256</v>
      </c>
      <c r="I455" s="2">
        <v>352852</v>
      </c>
      <c r="J455" s="2">
        <v>47837</v>
      </c>
      <c r="K455" s="2">
        <v>20617</v>
      </c>
    </row>
    <row r="456" spans="1:11" hidden="1" x14ac:dyDescent="0.25">
      <c r="A456" s="2">
        <v>2016</v>
      </c>
      <c r="B456" s="2" t="s">
        <v>17</v>
      </c>
      <c r="C456" s="2" t="s">
        <v>3</v>
      </c>
      <c r="D456" s="2" t="s">
        <v>30</v>
      </c>
      <c r="E456" s="2" t="s">
        <v>19</v>
      </c>
      <c r="F456" s="2">
        <v>407772</v>
      </c>
      <c r="G456" s="2">
        <v>4081405</v>
      </c>
      <c r="H456" s="2">
        <v>1729764</v>
      </c>
      <c r="I456" s="2">
        <v>1623225</v>
      </c>
      <c r="J456" s="2">
        <v>493249</v>
      </c>
      <c r="K456" s="2">
        <v>123287</v>
      </c>
    </row>
    <row r="457" spans="1:11" hidden="1" x14ac:dyDescent="0.25">
      <c r="A457" s="2">
        <v>2016</v>
      </c>
      <c r="B457" s="2" t="s">
        <v>17</v>
      </c>
      <c r="C457" s="2" t="s">
        <v>3</v>
      </c>
      <c r="D457" s="2" t="s">
        <v>30</v>
      </c>
      <c r="E457" s="2" t="s">
        <v>21</v>
      </c>
      <c r="F457" s="2">
        <v>49708</v>
      </c>
      <c r="G457" s="2">
        <v>533200</v>
      </c>
      <c r="H457" s="2">
        <v>326376</v>
      </c>
      <c r="I457" s="2">
        <v>615277</v>
      </c>
      <c r="J457" s="2">
        <v>170487</v>
      </c>
      <c r="K457" s="2">
        <v>44029</v>
      </c>
    </row>
    <row r="458" spans="1:11" hidden="1" x14ac:dyDescent="0.25">
      <c r="A458" s="2">
        <v>2016</v>
      </c>
      <c r="B458" s="2" t="s">
        <v>17</v>
      </c>
      <c r="C458" s="2" t="s">
        <v>3</v>
      </c>
      <c r="D458" s="2" t="s">
        <v>31</v>
      </c>
      <c r="E458" s="2" t="s">
        <v>19</v>
      </c>
      <c r="F458" s="2">
        <v>2306417</v>
      </c>
      <c r="G458" s="2">
        <v>24771404</v>
      </c>
      <c r="H458" s="2">
        <v>9771597</v>
      </c>
      <c r="I458" s="2">
        <v>9896634</v>
      </c>
      <c r="J458" s="2">
        <v>2575346</v>
      </c>
      <c r="K458" s="2">
        <v>767922</v>
      </c>
    </row>
    <row r="459" spans="1:11" hidden="1" x14ac:dyDescent="0.25">
      <c r="A459" s="2">
        <v>2016</v>
      </c>
      <c r="B459" s="2" t="s">
        <v>17</v>
      </c>
      <c r="C459" s="2" t="s">
        <v>3</v>
      </c>
      <c r="D459" s="2" t="s">
        <v>31</v>
      </c>
      <c r="E459" s="2" t="s">
        <v>21</v>
      </c>
      <c r="F459" s="2">
        <v>239161</v>
      </c>
      <c r="G459" s="2">
        <v>1994461</v>
      </c>
      <c r="H459" s="2">
        <v>1099094</v>
      </c>
      <c r="I459" s="2">
        <v>2378379</v>
      </c>
      <c r="J459" s="2">
        <v>394471</v>
      </c>
      <c r="K459" s="2">
        <v>104569</v>
      </c>
    </row>
    <row r="460" spans="1:11" hidden="1" x14ac:dyDescent="0.25">
      <c r="A460" s="2">
        <v>2016</v>
      </c>
      <c r="B460" s="2" t="s">
        <v>17</v>
      </c>
      <c r="C460" s="2" t="s">
        <v>6</v>
      </c>
      <c r="D460" s="2" t="s">
        <v>24</v>
      </c>
      <c r="E460" s="2" t="s">
        <v>19</v>
      </c>
      <c r="F460" s="2">
        <v>119442</v>
      </c>
      <c r="G460" s="2">
        <v>307906</v>
      </c>
      <c r="H460" s="2">
        <v>161012</v>
      </c>
      <c r="I460" s="2">
        <v>54925</v>
      </c>
      <c r="J460" s="2">
        <v>46066</v>
      </c>
      <c r="K460" s="2">
        <v>3866</v>
      </c>
    </row>
    <row r="461" spans="1:11" hidden="1" x14ac:dyDescent="0.25">
      <c r="A461" s="2">
        <v>2016</v>
      </c>
      <c r="B461" s="2" t="s">
        <v>32</v>
      </c>
      <c r="C461" s="2" t="s">
        <v>6</v>
      </c>
      <c r="D461" s="2" t="s">
        <v>24</v>
      </c>
      <c r="E461" s="2" t="s">
        <v>19</v>
      </c>
      <c r="F461" s="2">
        <v>2656626</v>
      </c>
      <c r="G461" s="2">
        <v>4573079</v>
      </c>
      <c r="H461" s="2">
        <v>752739</v>
      </c>
      <c r="I461" s="2">
        <v>1673783</v>
      </c>
      <c r="J461" s="2">
        <v>49869</v>
      </c>
      <c r="K461" s="2">
        <v>89062</v>
      </c>
    </row>
    <row r="462" spans="1:11" hidden="1" x14ac:dyDescent="0.25">
      <c r="A462" s="2">
        <v>2016</v>
      </c>
      <c r="B462" s="2" t="s">
        <v>32</v>
      </c>
      <c r="C462" s="2" t="s">
        <v>6</v>
      </c>
      <c r="D462" s="2" t="s">
        <v>24</v>
      </c>
      <c r="E462" s="2" t="s">
        <v>21</v>
      </c>
      <c r="F462" s="2">
        <v>98707</v>
      </c>
      <c r="G462" s="2">
        <v>183400</v>
      </c>
      <c r="H462" s="2">
        <v>47857</v>
      </c>
      <c r="I462" s="2">
        <v>110420</v>
      </c>
      <c r="J462" s="2">
        <v>14176</v>
      </c>
      <c r="K462" s="2">
        <v>4983</v>
      </c>
    </row>
    <row r="463" spans="1:11" hidden="1" x14ac:dyDescent="0.25">
      <c r="A463" s="2">
        <v>2016</v>
      </c>
      <c r="B463" s="2" t="s">
        <v>32</v>
      </c>
      <c r="C463" s="2" t="s">
        <v>6</v>
      </c>
      <c r="D463" s="2" t="s">
        <v>25</v>
      </c>
      <c r="E463" s="2" t="s">
        <v>19</v>
      </c>
      <c r="F463" s="2">
        <v>190972</v>
      </c>
      <c r="G463" s="2">
        <v>410293</v>
      </c>
      <c r="H463" s="2">
        <v>60974</v>
      </c>
      <c r="I463" s="2">
        <v>175552</v>
      </c>
      <c r="J463" s="2">
        <v>29432</v>
      </c>
      <c r="K463" s="2">
        <v>6910</v>
      </c>
    </row>
    <row r="464" spans="1:11" hidden="1" x14ac:dyDescent="0.25">
      <c r="A464" s="2">
        <v>2016</v>
      </c>
      <c r="B464" s="2" t="s">
        <v>32</v>
      </c>
      <c r="C464" s="2" t="s">
        <v>6</v>
      </c>
      <c r="D464" s="2" t="s">
        <v>26</v>
      </c>
      <c r="E464" s="2" t="s">
        <v>19</v>
      </c>
      <c r="F464" s="2">
        <v>45602</v>
      </c>
      <c r="G464" s="2">
        <v>94323</v>
      </c>
      <c r="H464" s="2">
        <v>24466</v>
      </c>
      <c r="I464" s="2">
        <v>31964</v>
      </c>
      <c r="J464" s="2">
        <v>18618</v>
      </c>
      <c r="K464" s="2">
        <v>718</v>
      </c>
    </row>
    <row r="465" spans="1:11" hidden="1" x14ac:dyDescent="0.25">
      <c r="A465" s="2">
        <v>2016</v>
      </c>
      <c r="B465" s="2" t="s">
        <v>32</v>
      </c>
      <c r="C465" s="2" t="s">
        <v>6</v>
      </c>
      <c r="D465" s="2" t="s">
        <v>27</v>
      </c>
      <c r="E465" s="2" t="s">
        <v>19</v>
      </c>
      <c r="F465" s="2">
        <v>249764</v>
      </c>
      <c r="G465" s="2">
        <v>455879</v>
      </c>
      <c r="H465" s="2">
        <v>74933</v>
      </c>
      <c r="I465" s="2">
        <v>474386</v>
      </c>
      <c r="J465" s="2">
        <v>20927</v>
      </c>
      <c r="K465" s="2">
        <v>18534</v>
      </c>
    </row>
    <row r="466" spans="1:11" hidden="1" x14ac:dyDescent="0.25">
      <c r="A466" s="2">
        <v>2016</v>
      </c>
      <c r="B466" s="2" t="s">
        <v>32</v>
      </c>
      <c r="C466" s="2" t="s">
        <v>6</v>
      </c>
      <c r="D466" s="2" t="s">
        <v>28</v>
      </c>
      <c r="E466" s="2" t="s">
        <v>19</v>
      </c>
      <c r="F466" s="2">
        <v>33966</v>
      </c>
      <c r="G466" s="2">
        <v>45634</v>
      </c>
      <c r="H466" s="2">
        <v>9387</v>
      </c>
      <c r="I466" s="2">
        <v>302924</v>
      </c>
      <c r="J466" s="2">
        <v>1575</v>
      </c>
      <c r="K466" s="2">
        <v>0</v>
      </c>
    </row>
    <row r="467" spans="1:11" hidden="1" x14ac:dyDescent="0.25">
      <c r="A467" s="2">
        <v>2016</v>
      </c>
      <c r="B467" s="2" t="s">
        <v>32</v>
      </c>
      <c r="C467" s="2" t="s">
        <v>6</v>
      </c>
      <c r="D467" s="2" t="s">
        <v>31</v>
      </c>
      <c r="E467" s="2" t="s">
        <v>19</v>
      </c>
      <c r="F467" s="2">
        <v>999913</v>
      </c>
      <c r="G467" s="2">
        <v>1956097</v>
      </c>
      <c r="H467" s="2">
        <v>370428</v>
      </c>
      <c r="I467" s="2">
        <v>911583</v>
      </c>
      <c r="J467" s="2">
        <v>68711</v>
      </c>
      <c r="K467" s="2">
        <v>46787</v>
      </c>
    </row>
    <row r="468" spans="1:11" hidden="1" x14ac:dyDescent="0.25">
      <c r="A468" s="2">
        <v>2016</v>
      </c>
      <c r="B468" s="2" t="s">
        <v>33</v>
      </c>
      <c r="C468" s="2" t="s">
        <v>6</v>
      </c>
      <c r="D468" s="2" t="s">
        <v>24</v>
      </c>
      <c r="E468" s="2" t="s">
        <v>19</v>
      </c>
      <c r="F468" s="2">
        <v>4723625</v>
      </c>
      <c r="G468" s="2">
        <v>8080569</v>
      </c>
      <c r="H468" s="2">
        <v>1172204</v>
      </c>
      <c r="I468" s="2">
        <v>3006762</v>
      </c>
      <c r="J468" s="2">
        <v>769147</v>
      </c>
      <c r="K468" s="2">
        <v>129563</v>
      </c>
    </row>
    <row r="469" spans="1:11" hidden="1" x14ac:dyDescent="0.25">
      <c r="A469" s="2">
        <v>2016</v>
      </c>
      <c r="B469" s="2" t="s">
        <v>33</v>
      </c>
      <c r="C469" s="2" t="s">
        <v>6</v>
      </c>
      <c r="D469" s="2" t="s">
        <v>24</v>
      </c>
      <c r="E469" s="2" t="s">
        <v>21</v>
      </c>
      <c r="F469" s="2">
        <v>838964</v>
      </c>
      <c r="G469" s="2">
        <v>1718030</v>
      </c>
      <c r="H469" s="2">
        <v>246553</v>
      </c>
      <c r="I469" s="2">
        <v>1052553</v>
      </c>
      <c r="J469" s="2">
        <v>205650</v>
      </c>
      <c r="K469" s="2">
        <v>63127</v>
      </c>
    </row>
    <row r="470" spans="1:11" hidden="1" x14ac:dyDescent="0.25">
      <c r="A470" s="2">
        <v>2016</v>
      </c>
      <c r="B470" s="2" t="s">
        <v>33</v>
      </c>
      <c r="C470" s="2" t="s">
        <v>6</v>
      </c>
      <c r="D470" s="2" t="s">
        <v>25</v>
      </c>
      <c r="E470" s="2" t="s">
        <v>19</v>
      </c>
      <c r="F470" s="2">
        <v>246622</v>
      </c>
      <c r="G470" s="2">
        <v>408071</v>
      </c>
      <c r="H470" s="2">
        <v>71666</v>
      </c>
      <c r="I470" s="2">
        <v>195282</v>
      </c>
      <c r="J470" s="2">
        <v>36293</v>
      </c>
      <c r="K470" s="2">
        <v>4157</v>
      </c>
    </row>
    <row r="471" spans="1:11" hidden="1" x14ac:dyDescent="0.25">
      <c r="A471" s="2">
        <v>2016</v>
      </c>
      <c r="B471" s="2" t="s">
        <v>33</v>
      </c>
      <c r="C471" s="2" t="s">
        <v>6</v>
      </c>
      <c r="D471" s="2" t="s">
        <v>25</v>
      </c>
      <c r="E471" s="2" t="s">
        <v>21</v>
      </c>
      <c r="F471" s="2">
        <v>208041</v>
      </c>
      <c r="G471" s="2">
        <v>372294</v>
      </c>
      <c r="H471" s="2">
        <v>119515</v>
      </c>
      <c r="I471" s="2">
        <v>234076</v>
      </c>
      <c r="J471" s="2">
        <v>46310</v>
      </c>
      <c r="K471" s="2">
        <v>9039</v>
      </c>
    </row>
    <row r="472" spans="1:11" hidden="1" x14ac:dyDescent="0.25">
      <c r="A472" s="2">
        <v>2016</v>
      </c>
      <c r="B472" s="2" t="s">
        <v>33</v>
      </c>
      <c r="C472" s="2" t="s">
        <v>6</v>
      </c>
      <c r="D472" s="2" t="s">
        <v>26</v>
      </c>
      <c r="E472" s="2" t="s">
        <v>19</v>
      </c>
      <c r="F472" s="2">
        <v>238536</v>
      </c>
      <c r="G472" s="2">
        <v>396850</v>
      </c>
      <c r="H472" s="2">
        <v>82129</v>
      </c>
      <c r="I472" s="2">
        <v>127233</v>
      </c>
      <c r="J472" s="2">
        <v>49815</v>
      </c>
      <c r="K472" s="2">
        <v>280</v>
      </c>
    </row>
    <row r="473" spans="1:11" hidden="1" x14ac:dyDescent="0.25">
      <c r="A473" s="2">
        <v>2016</v>
      </c>
      <c r="B473" s="2" t="s">
        <v>33</v>
      </c>
      <c r="C473" s="2" t="s">
        <v>6</v>
      </c>
      <c r="D473" s="2" t="s">
        <v>26</v>
      </c>
      <c r="E473" s="2" t="s">
        <v>21</v>
      </c>
      <c r="F473" s="2">
        <v>38928</v>
      </c>
      <c r="G473" s="2">
        <v>77772</v>
      </c>
      <c r="H473" s="2">
        <v>39419</v>
      </c>
      <c r="I473" s="2">
        <v>44044</v>
      </c>
      <c r="J473" s="2">
        <v>18608</v>
      </c>
      <c r="K473" s="2">
        <v>286</v>
      </c>
    </row>
    <row r="474" spans="1:11" hidden="1" x14ac:dyDescent="0.25">
      <c r="A474" s="2">
        <v>2016</v>
      </c>
      <c r="B474" s="2" t="s">
        <v>33</v>
      </c>
      <c r="C474" s="2" t="s">
        <v>6</v>
      </c>
      <c r="D474" s="2" t="s">
        <v>27</v>
      </c>
      <c r="E474" s="2" t="s">
        <v>19</v>
      </c>
      <c r="F474" s="2">
        <v>76386</v>
      </c>
      <c r="G474" s="2">
        <v>175832</v>
      </c>
      <c r="H474" s="2">
        <v>25311</v>
      </c>
      <c r="I474" s="2">
        <v>268794</v>
      </c>
      <c r="J474" s="2">
        <v>18111</v>
      </c>
      <c r="K474" s="2">
        <v>8334</v>
      </c>
    </row>
    <row r="475" spans="1:11" hidden="1" x14ac:dyDescent="0.25">
      <c r="A475" s="2">
        <v>2016</v>
      </c>
      <c r="B475" s="2" t="s">
        <v>33</v>
      </c>
      <c r="C475" s="2" t="s">
        <v>6</v>
      </c>
      <c r="D475" s="2" t="s">
        <v>31</v>
      </c>
      <c r="E475" s="2" t="s">
        <v>19</v>
      </c>
      <c r="F475" s="2">
        <v>811067</v>
      </c>
      <c r="G475" s="2">
        <v>1512616</v>
      </c>
      <c r="H475" s="2">
        <v>200478</v>
      </c>
      <c r="I475" s="2">
        <v>648355</v>
      </c>
      <c r="J475" s="2">
        <v>161577</v>
      </c>
      <c r="K475" s="2">
        <v>28141</v>
      </c>
    </row>
    <row r="476" spans="1:11" hidden="1" x14ac:dyDescent="0.25">
      <c r="A476" s="2">
        <v>2016</v>
      </c>
      <c r="B476" s="2" t="s">
        <v>33</v>
      </c>
      <c r="C476" s="2" t="s">
        <v>6</v>
      </c>
      <c r="D476" s="2" t="s">
        <v>31</v>
      </c>
      <c r="E476" s="2" t="s">
        <v>21</v>
      </c>
      <c r="F476" s="2">
        <v>54854</v>
      </c>
      <c r="G476" s="2">
        <v>106761</v>
      </c>
      <c r="H476" s="2">
        <v>25811</v>
      </c>
      <c r="I476" s="2">
        <v>57010</v>
      </c>
      <c r="J476" s="2">
        <v>20158</v>
      </c>
      <c r="K476" s="2">
        <v>1429</v>
      </c>
    </row>
    <row r="477" spans="1:11" hidden="1" x14ac:dyDescent="0.25">
      <c r="A477" s="2">
        <v>2016</v>
      </c>
      <c r="B477" s="2" t="s">
        <v>34</v>
      </c>
      <c r="C477" s="2" t="s">
        <v>3</v>
      </c>
      <c r="D477" s="2" t="s">
        <v>18</v>
      </c>
      <c r="E477" s="2" t="s">
        <v>19</v>
      </c>
      <c r="F477" s="2">
        <v>99140</v>
      </c>
      <c r="G477" s="2">
        <v>10758336</v>
      </c>
      <c r="H477" s="2">
        <v>2693501</v>
      </c>
      <c r="I477" s="2">
        <v>1313053</v>
      </c>
      <c r="J477" s="2">
        <v>703693</v>
      </c>
      <c r="K477" s="2">
        <v>647741</v>
      </c>
    </row>
    <row r="478" spans="1:11" hidden="1" x14ac:dyDescent="0.25">
      <c r="A478" s="2">
        <v>2016</v>
      </c>
      <c r="B478" s="2" t="s">
        <v>34</v>
      </c>
      <c r="C478" s="2" t="s">
        <v>3</v>
      </c>
      <c r="D478" s="2" t="s">
        <v>20</v>
      </c>
      <c r="E478" s="2" t="s">
        <v>19</v>
      </c>
      <c r="F478" s="2">
        <v>23038</v>
      </c>
      <c r="G478" s="2">
        <v>3749638</v>
      </c>
      <c r="H478" s="2">
        <v>740780</v>
      </c>
      <c r="I478" s="2">
        <v>163808</v>
      </c>
      <c r="J478" s="2">
        <v>226498</v>
      </c>
      <c r="K478" s="2">
        <v>72323</v>
      </c>
    </row>
    <row r="479" spans="1:11" hidden="1" x14ac:dyDescent="0.25">
      <c r="A479" s="2">
        <v>2016</v>
      </c>
      <c r="B479" s="2" t="s">
        <v>34</v>
      </c>
      <c r="C479" s="2" t="s">
        <v>3</v>
      </c>
      <c r="D479" s="2" t="s">
        <v>20</v>
      </c>
      <c r="E479" s="2" t="s">
        <v>21</v>
      </c>
      <c r="F479" s="2">
        <v>9528</v>
      </c>
      <c r="G479" s="2">
        <v>274407</v>
      </c>
      <c r="H479" s="2">
        <v>107320</v>
      </c>
      <c r="I479" s="2">
        <v>295232</v>
      </c>
      <c r="J479" s="2">
        <v>38684</v>
      </c>
      <c r="K479" s="2">
        <v>11384</v>
      </c>
    </row>
    <row r="480" spans="1:11" hidden="1" x14ac:dyDescent="0.25">
      <c r="A480" s="2">
        <v>2016</v>
      </c>
      <c r="B480" s="2" t="s">
        <v>34</v>
      </c>
      <c r="C480" s="2" t="s">
        <v>3</v>
      </c>
      <c r="D480" s="2" t="s">
        <v>22</v>
      </c>
      <c r="E480" s="2" t="s">
        <v>19</v>
      </c>
      <c r="F480" s="2">
        <v>12022</v>
      </c>
      <c r="G480" s="2">
        <v>574371</v>
      </c>
      <c r="H480" s="2">
        <v>176866</v>
      </c>
      <c r="I480" s="2">
        <v>33440</v>
      </c>
      <c r="J480" s="2">
        <v>36848</v>
      </c>
      <c r="K480" s="2">
        <v>17138</v>
      </c>
    </row>
    <row r="481" spans="1:11" hidden="1" x14ac:dyDescent="0.25">
      <c r="A481" s="2">
        <v>2016</v>
      </c>
      <c r="B481" s="2" t="s">
        <v>34</v>
      </c>
      <c r="C481" s="2" t="s">
        <v>3</v>
      </c>
      <c r="D481" s="2" t="s">
        <v>23</v>
      </c>
      <c r="E481" s="2" t="s">
        <v>19</v>
      </c>
      <c r="F481" s="2">
        <v>365362</v>
      </c>
      <c r="G481" s="2">
        <v>230970</v>
      </c>
      <c r="H481" s="2">
        <v>105760</v>
      </c>
      <c r="I481" s="2">
        <v>1464</v>
      </c>
      <c r="J481" s="2">
        <v>19243</v>
      </c>
      <c r="K481" s="2">
        <v>14198</v>
      </c>
    </row>
    <row r="482" spans="1:11" hidden="1" x14ac:dyDescent="0.25">
      <c r="A482" s="2">
        <v>2016</v>
      </c>
      <c r="B482" s="2" t="s">
        <v>34</v>
      </c>
      <c r="C482" s="2" t="s">
        <v>3</v>
      </c>
      <c r="D482" s="2" t="s">
        <v>24</v>
      </c>
      <c r="E482" s="2" t="s">
        <v>19</v>
      </c>
      <c r="F482" s="2">
        <v>3471345</v>
      </c>
      <c r="G482" s="2">
        <v>14135116</v>
      </c>
      <c r="H482" s="2">
        <v>3649367</v>
      </c>
      <c r="I482" s="2">
        <v>5836211</v>
      </c>
      <c r="J482" s="2">
        <v>1840896</v>
      </c>
      <c r="K482" s="2">
        <v>348754</v>
      </c>
    </row>
    <row r="483" spans="1:11" hidden="1" x14ac:dyDescent="0.25">
      <c r="A483" s="2">
        <v>2016</v>
      </c>
      <c r="B483" s="2" t="s">
        <v>34</v>
      </c>
      <c r="C483" s="2" t="s">
        <v>3</v>
      </c>
      <c r="D483" s="2" t="s">
        <v>24</v>
      </c>
      <c r="E483" s="2" t="s">
        <v>21</v>
      </c>
      <c r="F483" s="2">
        <v>240146</v>
      </c>
      <c r="G483" s="2">
        <v>989020</v>
      </c>
      <c r="H483" s="2">
        <v>343441</v>
      </c>
      <c r="I483" s="2">
        <v>793270</v>
      </c>
      <c r="J483" s="2">
        <v>149016</v>
      </c>
      <c r="K483" s="2">
        <v>29137</v>
      </c>
    </row>
    <row r="484" spans="1:11" hidden="1" x14ac:dyDescent="0.25">
      <c r="A484" s="2">
        <v>2016</v>
      </c>
      <c r="B484" s="2" t="s">
        <v>34</v>
      </c>
      <c r="C484" s="2" t="s">
        <v>3</v>
      </c>
      <c r="D484" s="2" t="s">
        <v>25</v>
      </c>
      <c r="E484" s="2" t="s">
        <v>19</v>
      </c>
      <c r="F484" s="2">
        <v>590022</v>
      </c>
      <c r="G484" s="2">
        <v>2954244</v>
      </c>
      <c r="H484" s="2">
        <v>968284</v>
      </c>
      <c r="I484" s="2">
        <v>1740574</v>
      </c>
      <c r="J484" s="2">
        <v>425408</v>
      </c>
      <c r="K484" s="2">
        <v>63211</v>
      </c>
    </row>
    <row r="485" spans="1:11" hidden="1" x14ac:dyDescent="0.25">
      <c r="A485" s="2">
        <v>2016</v>
      </c>
      <c r="B485" s="2" t="s">
        <v>34</v>
      </c>
      <c r="C485" s="2" t="s">
        <v>3</v>
      </c>
      <c r="D485" s="2" t="s">
        <v>25</v>
      </c>
      <c r="E485" s="2" t="s">
        <v>21</v>
      </c>
      <c r="F485" s="2">
        <v>106981</v>
      </c>
      <c r="G485" s="2">
        <v>513423</v>
      </c>
      <c r="H485" s="2">
        <v>315601</v>
      </c>
      <c r="I485" s="2">
        <v>478945</v>
      </c>
      <c r="J485" s="2">
        <v>100867</v>
      </c>
      <c r="K485" s="2">
        <v>11339</v>
      </c>
    </row>
    <row r="486" spans="1:11" hidden="1" x14ac:dyDescent="0.25">
      <c r="A486" s="2">
        <v>2016</v>
      </c>
      <c r="B486" s="2" t="s">
        <v>34</v>
      </c>
      <c r="C486" s="2" t="s">
        <v>3</v>
      </c>
      <c r="D486" s="2" t="s">
        <v>26</v>
      </c>
      <c r="E486" s="2" t="s">
        <v>19</v>
      </c>
      <c r="F486" s="2">
        <v>347009</v>
      </c>
      <c r="G486" s="2">
        <v>1180037</v>
      </c>
      <c r="H486" s="2">
        <v>483954</v>
      </c>
      <c r="I486" s="2">
        <v>560263</v>
      </c>
      <c r="J486" s="2">
        <v>134347</v>
      </c>
      <c r="K486" s="2">
        <v>19055</v>
      </c>
    </row>
    <row r="487" spans="1:11" hidden="1" x14ac:dyDescent="0.25">
      <c r="A487" s="2">
        <v>2016</v>
      </c>
      <c r="B487" s="2" t="s">
        <v>34</v>
      </c>
      <c r="C487" s="2" t="s">
        <v>3</v>
      </c>
      <c r="D487" s="2" t="s">
        <v>26</v>
      </c>
      <c r="E487" s="2" t="s">
        <v>21</v>
      </c>
      <c r="F487" s="2">
        <v>52573</v>
      </c>
      <c r="G487" s="2">
        <v>208554</v>
      </c>
      <c r="H487" s="2">
        <v>121178</v>
      </c>
      <c r="I487" s="2">
        <v>139461</v>
      </c>
      <c r="J487" s="2">
        <v>36441</v>
      </c>
      <c r="K487" s="2">
        <v>2027</v>
      </c>
    </row>
    <row r="488" spans="1:11" hidden="1" x14ac:dyDescent="0.25">
      <c r="A488" s="2">
        <v>2016</v>
      </c>
      <c r="B488" s="2" t="s">
        <v>34</v>
      </c>
      <c r="C488" s="2" t="s">
        <v>3</v>
      </c>
      <c r="D488" s="2" t="s">
        <v>27</v>
      </c>
      <c r="E488" s="2" t="s">
        <v>19</v>
      </c>
      <c r="F488" s="2">
        <v>126840</v>
      </c>
      <c r="G488" s="2">
        <v>593086</v>
      </c>
      <c r="H488" s="2">
        <v>154786</v>
      </c>
      <c r="I488" s="2">
        <v>576131</v>
      </c>
      <c r="J488" s="2">
        <v>78205</v>
      </c>
      <c r="K488" s="2">
        <v>27175</v>
      </c>
    </row>
    <row r="489" spans="1:11" hidden="1" x14ac:dyDescent="0.25">
      <c r="A489" s="2">
        <v>2016</v>
      </c>
      <c r="B489" s="2" t="s">
        <v>34</v>
      </c>
      <c r="C489" s="2" t="s">
        <v>3</v>
      </c>
      <c r="D489" s="2" t="s">
        <v>28</v>
      </c>
      <c r="E489" s="2" t="s">
        <v>19</v>
      </c>
      <c r="F489" s="2">
        <v>52239</v>
      </c>
      <c r="G489" s="2">
        <v>302481</v>
      </c>
      <c r="H489" s="2">
        <v>82236</v>
      </c>
      <c r="I489" s="2">
        <v>403439</v>
      </c>
      <c r="J489" s="2">
        <v>45797</v>
      </c>
      <c r="K489" s="2">
        <v>5173</v>
      </c>
    </row>
    <row r="490" spans="1:11" hidden="1" x14ac:dyDescent="0.25">
      <c r="A490" s="2">
        <v>2016</v>
      </c>
      <c r="B490" s="2" t="s">
        <v>34</v>
      </c>
      <c r="C490" s="2" t="s">
        <v>3</v>
      </c>
      <c r="D490" s="2" t="s">
        <v>29</v>
      </c>
      <c r="E490" s="2" t="s">
        <v>19</v>
      </c>
      <c r="F490" s="2">
        <v>783099</v>
      </c>
      <c r="G490" s="2">
        <v>17164471</v>
      </c>
      <c r="H490" s="2">
        <v>4061097</v>
      </c>
      <c r="I490" s="2">
        <v>4456952</v>
      </c>
      <c r="J490" s="2">
        <v>1841900</v>
      </c>
      <c r="K490" s="2">
        <v>707164</v>
      </c>
    </row>
    <row r="491" spans="1:11" hidden="1" x14ac:dyDescent="0.25">
      <c r="A491" s="2">
        <v>2016</v>
      </c>
      <c r="B491" s="2" t="s">
        <v>34</v>
      </c>
      <c r="C491" s="2" t="s">
        <v>3</v>
      </c>
      <c r="D491" s="2" t="s">
        <v>29</v>
      </c>
      <c r="E491" s="2" t="s">
        <v>21</v>
      </c>
      <c r="F491" s="2">
        <v>13830</v>
      </c>
      <c r="G491" s="2">
        <v>461306</v>
      </c>
      <c r="H491" s="2">
        <v>118490</v>
      </c>
      <c r="I491" s="2">
        <v>440633</v>
      </c>
      <c r="J491" s="2">
        <v>53191</v>
      </c>
      <c r="K491" s="2">
        <v>28648</v>
      </c>
    </row>
    <row r="492" spans="1:11" hidden="1" x14ac:dyDescent="0.25">
      <c r="A492" s="2">
        <v>2016</v>
      </c>
      <c r="B492" s="2" t="s">
        <v>34</v>
      </c>
      <c r="C492" s="2" t="s">
        <v>3</v>
      </c>
      <c r="D492" s="2" t="s">
        <v>30</v>
      </c>
      <c r="E492" s="2" t="s">
        <v>19</v>
      </c>
      <c r="F492" s="2">
        <v>303272</v>
      </c>
      <c r="G492" s="2">
        <v>4156221</v>
      </c>
      <c r="H492" s="2">
        <v>1394271</v>
      </c>
      <c r="I492" s="2">
        <v>1753996</v>
      </c>
      <c r="J492" s="2">
        <v>504077</v>
      </c>
      <c r="K492" s="2">
        <v>207857</v>
      </c>
    </row>
    <row r="493" spans="1:11" hidden="1" x14ac:dyDescent="0.25">
      <c r="A493" s="2">
        <v>2016</v>
      </c>
      <c r="B493" s="2" t="s">
        <v>34</v>
      </c>
      <c r="C493" s="2" t="s">
        <v>3</v>
      </c>
      <c r="D493" s="2" t="s">
        <v>30</v>
      </c>
      <c r="E493" s="2" t="s">
        <v>21</v>
      </c>
      <c r="F493" s="2">
        <v>85296</v>
      </c>
      <c r="G493" s="2">
        <v>686822</v>
      </c>
      <c r="H493" s="2">
        <v>296352</v>
      </c>
      <c r="I493" s="2">
        <v>725245</v>
      </c>
      <c r="J493" s="2">
        <v>117638</v>
      </c>
      <c r="K493" s="2">
        <v>50149</v>
      </c>
    </row>
    <row r="494" spans="1:11" hidden="1" x14ac:dyDescent="0.25">
      <c r="A494" s="2">
        <v>2016</v>
      </c>
      <c r="B494" s="2" t="s">
        <v>34</v>
      </c>
      <c r="C494" s="2" t="s">
        <v>3</v>
      </c>
      <c r="D494" s="2" t="s">
        <v>31</v>
      </c>
      <c r="E494" s="2" t="s">
        <v>19</v>
      </c>
      <c r="F494" s="2">
        <v>3639485</v>
      </c>
      <c r="G494" s="2">
        <v>39368919</v>
      </c>
      <c r="H494" s="2">
        <v>10532019</v>
      </c>
      <c r="I494" s="2">
        <v>17580713</v>
      </c>
      <c r="J494" s="2">
        <v>4357442</v>
      </c>
      <c r="K494" s="2">
        <v>1799506</v>
      </c>
    </row>
    <row r="495" spans="1:11" hidden="1" x14ac:dyDescent="0.25">
      <c r="A495" s="2">
        <v>2016</v>
      </c>
      <c r="B495" s="2" t="s">
        <v>34</v>
      </c>
      <c r="C495" s="2" t="s">
        <v>3</v>
      </c>
      <c r="D495" s="2" t="s">
        <v>31</v>
      </c>
      <c r="E495" s="2" t="s">
        <v>21</v>
      </c>
      <c r="F495" s="2">
        <v>267573</v>
      </c>
      <c r="G495" s="2">
        <v>2420583</v>
      </c>
      <c r="H495" s="2">
        <v>1013489</v>
      </c>
      <c r="I495" s="2">
        <v>2798114</v>
      </c>
      <c r="J495" s="2">
        <v>367404</v>
      </c>
      <c r="K495" s="2">
        <v>189784</v>
      </c>
    </row>
    <row r="496" spans="1:11" hidden="1" x14ac:dyDescent="0.25">
      <c r="A496" s="2">
        <v>2016</v>
      </c>
      <c r="B496" s="2" t="s">
        <v>34</v>
      </c>
      <c r="C496" s="2" t="s">
        <v>6</v>
      </c>
      <c r="D496" s="2" t="s">
        <v>24</v>
      </c>
      <c r="E496" s="2" t="s">
        <v>19</v>
      </c>
      <c r="F496" s="2">
        <v>44105117</v>
      </c>
      <c r="G496" s="2">
        <v>65805475</v>
      </c>
      <c r="H496" s="2">
        <v>17239440</v>
      </c>
      <c r="I496" s="2">
        <v>21789498</v>
      </c>
      <c r="J496" s="2">
        <v>8876080</v>
      </c>
      <c r="K496" s="2">
        <v>651322</v>
      </c>
    </row>
    <row r="497" spans="1:11" hidden="1" x14ac:dyDescent="0.25">
      <c r="A497" s="2">
        <v>2016</v>
      </c>
      <c r="B497" s="2" t="s">
        <v>34</v>
      </c>
      <c r="C497" s="2" t="s">
        <v>6</v>
      </c>
      <c r="D497" s="2" t="s">
        <v>24</v>
      </c>
      <c r="E497" s="2" t="s">
        <v>21</v>
      </c>
      <c r="F497" s="2">
        <v>7714106</v>
      </c>
      <c r="G497" s="2">
        <v>10558339</v>
      </c>
      <c r="H497" s="2">
        <v>3808832</v>
      </c>
      <c r="I497" s="2">
        <v>6013949</v>
      </c>
      <c r="J497" s="2">
        <v>1656973</v>
      </c>
      <c r="K497" s="2">
        <v>115127</v>
      </c>
    </row>
    <row r="498" spans="1:11" hidden="1" x14ac:dyDescent="0.25">
      <c r="A498" s="2">
        <v>2016</v>
      </c>
      <c r="B498" s="2" t="s">
        <v>34</v>
      </c>
      <c r="C498" s="2" t="s">
        <v>6</v>
      </c>
      <c r="D498" s="2" t="s">
        <v>25</v>
      </c>
      <c r="E498" s="2" t="s">
        <v>19</v>
      </c>
      <c r="F498" s="2">
        <v>3648986</v>
      </c>
      <c r="G498" s="2">
        <v>6411180</v>
      </c>
      <c r="H498" s="2">
        <v>2043837</v>
      </c>
      <c r="I498" s="2">
        <v>2832983</v>
      </c>
      <c r="J498" s="2">
        <v>858936</v>
      </c>
      <c r="K498" s="2">
        <v>66832</v>
      </c>
    </row>
    <row r="499" spans="1:11" hidden="1" x14ac:dyDescent="0.25">
      <c r="A499" s="2">
        <v>2016</v>
      </c>
      <c r="B499" s="2" t="s">
        <v>34</v>
      </c>
      <c r="C499" s="2" t="s">
        <v>6</v>
      </c>
      <c r="D499" s="2" t="s">
        <v>25</v>
      </c>
      <c r="E499" s="2" t="s">
        <v>21</v>
      </c>
      <c r="F499" s="2">
        <v>1858211</v>
      </c>
      <c r="G499" s="2">
        <v>2693869</v>
      </c>
      <c r="H499" s="2">
        <v>1452493</v>
      </c>
      <c r="I499" s="2">
        <v>1680063</v>
      </c>
      <c r="J499" s="2">
        <v>502283</v>
      </c>
      <c r="K499" s="2">
        <v>25213</v>
      </c>
    </row>
    <row r="500" spans="1:11" hidden="1" x14ac:dyDescent="0.25">
      <c r="A500" s="2">
        <v>2016</v>
      </c>
      <c r="B500" s="2" t="s">
        <v>34</v>
      </c>
      <c r="C500" s="2" t="s">
        <v>6</v>
      </c>
      <c r="D500" s="2" t="s">
        <v>26</v>
      </c>
      <c r="E500" s="2" t="s">
        <v>19</v>
      </c>
      <c r="F500" s="2">
        <v>1831137</v>
      </c>
      <c r="G500" s="2">
        <v>2864717</v>
      </c>
      <c r="H500" s="2">
        <v>987270</v>
      </c>
      <c r="I500" s="2">
        <v>937199</v>
      </c>
      <c r="J500" s="2">
        <v>432295</v>
      </c>
      <c r="K500" s="2">
        <v>8857</v>
      </c>
    </row>
    <row r="501" spans="1:11" hidden="1" x14ac:dyDescent="0.25">
      <c r="A501" s="2">
        <v>2016</v>
      </c>
      <c r="B501" s="2" t="s">
        <v>34</v>
      </c>
      <c r="C501" s="2" t="s">
        <v>6</v>
      </c>
      <c r="D501" s="2" t="s">
        <v>26</v>
      </c>
      <c r="E501" s="2" t="s">
        <v>21</v>
      </c>
      <c r="F501" s="2">
        <v>527186</v>
      </c>
      <c r="G501" s="2">
        <v>744330</v>
      </c>
      <c r="H501" s="2">
        <v>425177</v>
      </c>
      <c r="I501" s="2">
        <v>422262</v>
      </c>
      <c r="J501" s="2">
        <v>172823</v>
      </c>
      <c r="K501" s="2">
        <v>1246</v>
      </c>
    </row>
    <row r="502" spans="1:11" hidden="1" x14ac:dyDescent="0.25">
      <c r="A502" s="2">
        <v>2016</v>
      </c>
      <c r="B502" s="2" t="s">
        <v>34</v>
      </c>
      <c r="C502" s="2" t="s">
        <v>6</v>
      </c>
      <c r="D502" s="2" t="s">
        <v>27</v>
      </c>
      <c r="E502" s="2" t="s">
        <v>19</v>
      </c>
      <c r="F502" s="2">
        <v>428008</v>
      </c>
      <c r="G502" s="2">
        <v>1002229</v>
      </c>
      <c r="H502" s="2">
        <v>208408</v>
      </c>
      <c r="I502" s="2">
        <v>805258</v>
      </c>
      <c r="J502" s="2">
        <v>170038</v>
      </c>
      <c r="K502" s="2">
        <v>28015</v>
      </c>
    </row>
    <row r="503" spans="1:11" hidden="1" x14ac:dyDescent="0.25">
      <c r="A503" s="2">
        <v>2016</v>
      </c>
      <c r="B503" s="2" t="s">
        <v>34</v>
      </c>
      <c r="C503" s="2" t="s">
        <v>6</v>
      </c>
      <c r="D503" s="2" t="s">
        <v>28</v>
      </c>
      <c r="E503" s="2" t="s">
        <v>19</v>
      </c>
      <c r="F503" s="2">
        <v>120343</v>
      </c>
      <c r="G503" s="2">
        <v>311761</v>
      </c>
      <c r="H503" s="2">
        <v>55129</v>
      </c>
      <c r="I503" s="2">
        <v>384347</v>
      </c>
      <c r="J503" s="2">
        <v>23549</v>
      </c>
      <c r="K503" s="2">
        <v>10118</v>
      </c>
    </row>
    <row r="504" spans="1:11" hidden="1" x14ac:dyDescent="0.25">
      <c r="A504" s="2">
        <v>2016</v>
      </c>
      <c r="B504" s="2" t="s">
        <v>34</v>
      </c>
      <c r="C504" s="2" t="s">
        <v>6</v>
      </c>
      <c r="D504" s="2" t="s">
        <v>28</v>
      </c>
      <c r="E504" s="2" t="s">
        <v>21</v>
      </c>
      <c r="F504" s="2">
        <v>85486</v>
      </c>
      <c r="G504" s="2">
        <v>172198</v>
      </c>
      <c r="H504" s="2">
        <v>45194</v>
      </c>
      <c r="I504" s="2">
        <v>223693</v>
      </c>
      <c r="J504" s="2">
        <v>23953</v>
      </c>
      <c r="K504" s="2">
        <v>2711</v>
      </c>
    </row>
    <row r="505" spans="1:11" hidden="1" x14ac:dyDescent="0.25">
      <c r="A505" s="2">
        <v>2016</v>
      </c>
      <c r="B505" s="2" t="s">
        <v>34</v>
      </c>
      <c r="C505" s="2" t="s">
        <v>6</v>
      </c>
      <c r="D505" s="2" t="s">
        <v>29</v>
      </c>
      <c r="E505" s="2" t="s">
        <v>19</v>
      </c>
      <c r="F505" s="2">
        <v>191542</v>
      </c>
      <c r="G505" s="2">
        <v>528967</v>
      </c>
      <c r="H505" s="2">
        <v>71611</v>
      </c>
      <c r="I505" s="2">
        <v>114103</v>
      </c>
      <c r="J505" s="2">
        <v>21544</v>
      </c>
      <c r="K505" s="2">
        <v>12130</v>
      </c>
    </row>
    <row r="506" spans="1:11" hidden="1" x14ac:dyDescent="0.25">
      <c r="A506" s="2">
        <v>2016</v>
      </c>
      <c r="B506" s="2" t="s">
        <v>34</v>
      </c>
      <c r="C506" s="2" t="s">
        <v>6</v>
      </c>
      <c r="D506" s="2" t="s">
        <v>30</v>
      </c>
      <c r="E506" s="2" t="s">
        <v>19</v>
      </c>
      <c r="F506" s="2">
        <v>246266</v>
      </c>
      <c r="G506" s="2">
        <v>454095</v>
      </c>
      <c r="H506" s="2">
        <v>75555</v>
      </c>
      <c r="I506" s="2">
        <v>183078</v>
      </c>
      <c r="J506" s="2">
        <v>17533</v>
      </c>
      <c r="K506" s="2">
        <v>14317</v>
      </c>
    </row>
    <row r="507" spans="1:11" hidden="1" x14ac:dyDescent="0.25">
      <c r="A507" s="2">
        <v>2016</v>
      </c>
      <c r="B507" s="2" t="s">
        <v>34</v>
      </c>
      <c r="C507" s="2" t="s">
        <v>6</v>
      </c>
      <c r="D507" s="2" t="s">
        <v>31</v>
      </c>
      <c r="E507" s="2" t="s">
        <v>19</v>
      </c>
      <c r="F507" s="2">
        <v>6510542</v>
      </c>
      <c r="G507" s="2">
        <v>14040379</v>
      </c>
      <c r="H507" s="2">
        <v>3188086</v>
      </c>
      <c r="I507" s="2">
        <v>5455417</v>
      </c>
      <c r="J507" s="2">
        <v>1787990</v>
      </c>
      <c r="K507" s="2">
        <v>267456</v>
      </c>
    </row>
    <row r="508" spans="1:11" hidden="1" x14ac:dyDescent="0.25">
      <c r="A508" s="2">
        <v>2016</v>
      </c>
      <c r="B508" s="2" t="s">
        <v>34</v>
      </c>
      <c r="C508" s="2" t="s">
        <v>6</v>
      </c>
      <c r="D508" s="2" t="s">
        <v>31</v>
      </c>
      <c r="E508" s="2" t="s">
        <v>21</v>
      </c>
      <c r="F508" s="2">
        <v>1248976</v>
      </c>
      <c r="G508" s="2">
        <v>2141802</v>
      </c>
      <c r="H508" s="2">
        <v>834402</v>
      </c>
      <c r="I508" s="2">
        <v>1482949</v>
      </c>
      <c r="J508" s="2">
        <v>395521</v>
      </c>
      <c r="K508" s="2">
        <v>39683</v>
      </c>
    </row>
    <row r="509" spans="1:11" hidden="1" x14ac:dyDescent="0.25">
      <c r="A509" s="2">
        <v>2016</v>
      </c>
      <c r="B509" s="2" t="s">
        <v>35</v>
      </c>
      <c r="C509" s="2" t="s">
        <v>3</v>
      </c>
      <c r="D509" s="2" t="s">
        <v>18</v>
      </c>
      <c r="E509" s="2" t="s">
        <v>19</v>
      </c>
      <c r="F509" s="2">
        <v>14636</v>
      </c>
      <c r="G509" s="2">
        <v>1139636</v>
      </c>
      <c r="H509" s="2">
        <v>205009</v>
      </c>
      <c r="I509" s="2">
        <v>101044</v>
      </c>
      <c r="J509" s="2">
        <v>173131</v>
      </c>
      <c r="K509" s="2">
        <v>10933</v>
      </c>
    </row>
    <row r="510" spans="1:11" hidden="1" x14ac:dyDescent="0.25">
      <c r="A510" s="2">
        <v>2016</v>
      </c>
      <c r="B510" s="2" t="s">
        <v>35</v>
      </c>
      <c r="C510" s="2" t="s">
        <v>3</v>
      </c>
      <c r="D510" s="2" t="s">
        <v>20</v>
      </c>
      <c r="E510" s="2" t="s">
        <v>19</v>
      </c>
      <c r="F510" s="2">
        <v>0</v>
      </c>
      <c r="G510" s="2">
        <v>144839</v>
      </c>
      <c r="H510" s="2">
        <v>37444</v>
      </c>
      <c r="I510" s="2">
        <v>15973</v>
      </c>
      <c r="J510" s="2">
        <v>11160</v>
      </c>
      <c r="K510" s="2">
        <v>0</v>
      </c>
    </row>
    <row r="511" spans="1:11" hidden="1" x14ac:dyDescent="0.25">
      <c r="A511" s="2">
        <v>2016</v>
      </c>
      <c r="B511" s="2" t="s">
        <v>35</v>
      </c>
      <c r="C511" s="2" t="s">
        <v>3</v>
      </c>
      <c r="D511" s="2" t="s">
        <v>22</v>
      </c>
      <c r="E511" s="2" t="s">
        <v>19</v>
      </c>
      <c r="F511" s="2">
        <v>66857</v>
      </c>
      <c r="G511" s="2">
        <v>527706</v>
      </c>
      <c r="H511" s="2">
        <v>189216</v>
      </c>
      <c r="I511" s="2">
        <v>95647</v>
      </c>
      <c r="J511" s="2">
        <v>27705</v>
      </c>
      <c r="K511" s="2">
        <v>7958</v>
      </c>
    </row>
    <row r="512" spans="1:11" hidden="1" x14ac:dyDescent="0.25">
      <c r="A512" s="2">
        <v>2016</v>
      </c>
      <c r="B512" s="2" t="s">
        <v>35</v>
      </c>
      <c r="C512" s="2" t="s">
        <v>3</v>
      </c>
      <c r="D512" s="2" t="s">
        <v>23</v>
      </c>
      <c r="E512" s="2" t="s">
        <v>19</v>
      </c>
      <c r="F512" s="2">
        <v>47228</v>
      </c>
      <c r="G512" s="2">
        <v>102266</v>
      </c>
      <c r="H512" s="2">
        <v>60871</v>
      </c>
      <c r="I512" s="2">
        <v>10380</v>
      </c>
      <c r="J512" s="2">
        <v>2906</v>
      </c>
      <c r="K512" s="2">
        <v>0</v>
      </c>
    </row>
    <row r="513" spans="1:11" hidden="1" x14ac:dyDescent="0.25">
      <c r="A513" s="2">
        <v>2016</v>
      </c>
      <c r="B513" s="2" t="s">
        <v>35</v>
      </c>
      <c r="C513" s="2" t="s">
        <v>3</v>
      </c>
      <c r="D513" s="2" t="s">
        <v>24</v>
      </c>
      <c r="E513" s="2" t="s">
        <v>19</v>
      </c>
      <c r="F513" s="2">
        <v>831442</v>
      </c>
      <c r="G513" s="2">
        <v>3526463</v>
      </c>
      <c r="H513" s="2">
        <v>1349287</v>
      </c>
      <c r="I513" s="2">
        <v>1115226</v>
      </c>
      <c r="J513" s="2">
        <v>269406</v>
      </c>
      <c r="K513" s="2">
        <v>30499</v>
      </c>
    </row>
    <row r="514" spans="1:11" hidden="1" x14ac:dyDescent="0.25">
      <c r="A514" s="2">
        <v>2016</v>
      </c>
      <c r="B514" s="2" t="s">
        <v>35</v>
      </c>
      <c r="C514" s="2" t="s">
        <v>3</v>
      </c>
      <c r="D514" s="2" t="s">
        <v>24</v>
      </c>
      <c r="E514" s="2" t="s">
        <v>21</v>
      </c>
      <c r="F514" s="2">
        <v>94876</v>
      </c>
      <c r="G514" s="2">
        <v>399951</v>
      </c>
      <c r="H514" s="2">
        <v>235855</v>
      </c>
      <c r="I514" s="2">
        <v>315477</v>
      </c>
      <c r="J514" s="2">
        <v>40769</v>
      </c>
      <c r="K514" s="2">
        <v>7599</v>
      </c>
    </row>
    <row r="515" spans="1:11" hidden="1" x14ac:dyDescent="0.25">
      <c r="A515" s="2">
        <v>2016</v>
      </c>
      <c r="B515" s="2" t="s">
        <v>35</v>
      </c>
      <c r="C515" s="2" t="s">
        <v>3</v>
      </c>
      <c r="D515" s="2" t="s">
        <v>25</v>
      </c>
      <c r="E515" s="2" t="s">
        <v>19</v>
      </c>
      <c r="F515" s="2">
        <v>298164</v>
      </c>
      <c r="G515" s="2">
        <v>1611073</v>
      </c>
      <c r="H515" s="2">
        <v>637132</v>
      </c>
      <c r="I515" s="2">
        <v>749332</v>
      </c>
      <c r="J515" s="2">
        <v>120455</v>
      </c>
      <c r="K515" s="2">
        <v>10353</v>
      </c>
    </row>
    <row r="516" spans="1:11" hidden="1" x14ac:dyDescent="0.25">
      <c r="A516" s="2">
        <v>2016</v>
      </c>
      <c r="B516" s="2" t="s">
        <v>35</v>
      </c>
      <c r="C516" s="2" t="s">
        <v>3</v>
      </c>
      <c r="D516" s="2" t="s">
        <v>25</v>
      </c>
      <c r="E516" s="2" t="s">
        <v>21</v>
      </c>
      <c r="F516" s="2">
        <v>77360</v>
      </c>
      <c r="G516" s="2">
        <v>428351</v>
      </c>
      <c r="H516" s="2">
        <v>411876</v>
      </c>
      <c r="I516" s="2">
        <v>334121</v>
      </c>
      <c r="J516" s="2">
        <v>40800</v>
      </c>
      <c r="K516" s="2">
        <v>5741</v>
      </c>
    </row>
    <row r="517" spans="1:11" hidden="1" x14ac:dyDescent="0.25">
      <c r="A517" s="2">
        <v>2016</v>
      </c>
      <c r="B517" s="2" t="s">
        <v>35</v>
      </c>
      <c r="C517" s="2" t="s">
        <v>3</v>
      </c>
      <c r="D517" s="2" t="s">
        <v>26</v>
      </c>
      <c r="E517" s="2" t="s">
        <v>19</v>
      </c>
      <c r="F517" s="2">
        <v>131437</v>
      </c>
      <c r="G517" s="2">
        <v>475599</v>
      </c>
      <c r="H517" s="2">
        <v>342743</v>
      </c>
      <c r="I517" s="2">
        <v>152473</v>
      </c>
      <c r="J517" s="2">
        <v>22050</v>
      </c>
      <c r="K517" s="2">
        <v>1807</v>
      </c>
    </row>
    <row r="518" spans="1:11" hidden="1" x14ac:dyDescent="0.25">
      <c r="A518" s="2">
        <v>2016</v>
      </c>
      <c r="B518" s="2" t="s">
        <v>35</v>
      </c>
      <c r="C518" s="2" t="s">
        <v>3</v>
      </c>
      <c r="D518" s="2" t="s">
        <v>26</v>
      </c>
      <c r="E518" s="2" t="s">
        <v>21</v>
      </c>
      <c r="F518" s="2">
        <v>30871</v>
      </c>
      <c r="G518" s="2">
        <v>138923</v>
      </c>
      <c r="H518" s="2">
        <v>174727</v>
      </c>
      <c r="I518" s="2">
        <v>97741</v>
      </c>
      <c r="J518" s="2">
        <v>18873</v>
      </c>
      <c r="K518" s="2">
        <v>0</v>
      </c>
    </row>
    <row r="519" spans="1:11" hidden="1" x14ac:dyDescent="0.25">
      <c r="A519" s="2">
        <v>2016</v>
      </c>
      <c r="B519" s="2" t="s">
        <v>35</v>
      </c>
      <c r="C519" s="2" t="s">
        <v>3</v>
      </c>
      <c r="D519" s="2" t="s">
        <v>29</v>
      </c>
      <c r="E519" s="2" t="s">
        <v>19</v>
      </c>
      <c r="F519" s="2">
        <v>165421</v>
      </c>
      <c r="G519" s="2">
        <v>1961260</v>
      </c>
      <c r="H519" s="2">
        <v>554253</v>
      </c>
      <c r="I519" s="2">
        <v>581345</v>
      </c>
      <c r="J519" s="2">
        <v>231972</v>
      </c>
      <c r="K519" s="2">
        <v>46387</v>
      </c>
    </row>
    <row r="520" spans="1:11" hidden="1" x14ac:dyDescent="0.25">
      <c r="A520" s="2">
        <v>2016</v>
      </c>
      <c r="B520" s="2" t="s">
        <v>35</v>
      </c>
      <c r="C520" s="2" t="s">
        <v>3</v>
      </c>
      <c r="D520" s="2" t="s">
        <v>30</v>
      </c>
      <c r="E520" s="2" t="s">
        <v>19</v>
      </c>
      <c r="F520" s="2">
        <v>107507</v>
      </c>
      <c r="G520" s="2">
        <v>808981</v>
      </c>
      <c r="H520" s="2">
        <v>421106</v>
      </c>
      <c r="I520" s="2">
        <v>331091</v>
      </c>
      <c r="J520" s="2">
        <v>85644</v>
      </c>
      <c r="K520" s="2">
        <v>13729</v>
      </c>
    </row>
    <row r="521" spans="1:11" hidden="1" x14ac:dyDescent="0.25">
      <c r="A521" s="2">
        <v>2016</v>
      </c>
      <c r="B521" s="2" t="s">
        <v>35</v>
      </c>
      <c r="C521" s="2" t="s">
        <v>3</v>
      </c>
      <c r="D521" s="2" t="s">
        <v>31</v>
      </c>
      <c r="E521" s="2" t="s">
        <v>19</v>
      </c>
      <c r="F521" s="2">
        <v>850135</v>
      </c>
      <c r="G521" s="2">
        <v>5941321</v>
      </c>
      <c r="H521" s="2">
        <v>2563818</v>
      </c>
      <c r="I521" s="2">
        <v>2039948</v>
      </c>
      <c r="J521" s="2">
        <v>617531</v>
      </c>
      <c r="K521" s="2">
        <v>100910</v>
      </c>
    </row>
    <row r="522" spans="1:11" hidden="1" x14ac:dyDescent="0.25">
      <c r="A522" s="2">
        <v>2016</v>
      </c>
      <c r="B522" s="2" t="s">
        <v>35</v>
      </c>
      <c r="C522" s="2" t="s">
        <v>3</v>
      </c>
      <c r="D522" s="2" t="s">
        <v>31</v>
      </c>
      <c r="E522" s="2" t="s">
        <v>21</v>
      </c>
      <c r="F522" s="2">
        <v>61914</v>
      </c>
      <c r="G522" s="2">
        <v>298425</v>
      </c>
      <c r="H522" s="2">
        <v>232811</v>
      </c>
      <c r="I522" s="2">
        <v>248400</v>
      </c>
      <c r="J522" s="2">
        <v>25949</v>
      </c>
      <c r="K522" s="2">
        <v>5822</v>
      </c>
    </row>
    <row r="523" spans="1:11" hidden="1" x14ac:dyDescent="0.25">
      <c r="A523" s="2">
        <v>2016</v>
      </c>
      <c r="B523" s="2" t="s">
        <v>35</v>
      </c>
      <c r="C523" s="2" t="s">
        <v>6</v>
      </c>
      <c r="D523" s="2" t="s">
        <v>24</v>
      </c>
      <c r="E523" s="2" t="s">
        <v>19</v>
      </c>
      <c r="F523" s="2">
        <v>696340</v>
      </c>
      <c r="G523" s="2">
        <v>1750128</v>
      </c>
      <c r="H523" s="2">
        <v>488851</v>
      </c>
      <c r="I523" s="2">
        <v>475817</v>
      </c>
      <c r="J523" s="2">
        <v>117474</v>
      </c>
      <c r="K523" s="2">
        <v>7814</v>
      </c>
    </row>
    <row r="524" spans="1:11" hidden="1" x14ac:dyDescent="0.25">
      <c r="A524" s="2">
        <v>2016</v>
      </c>
      <c r="B524" s="2" t="s">
        <v>35</v>
      </c>
      <c r="C524" s="2" t="s">
        <v>6</v>
      </c>
      <c r="D524" s="2" t="s">
        <v>24</v>
      </c>
      <c r="E524" s="2" t="s">
        <v>21</v>
      </c>
      <c r="F524" s="2">
        <v>158287</v>
      </c>
      <c r="G524" s="2">
        <v>341705</v>
      </c>
      <c r="H524" s="2">
        <v>132413</v>
      </c>
      <c r="I524" s="2">
        <v>182506</v>
      </c>
      <c r="J524" s="2">
        <v>24877</v>
      </c>
      <c r="K524" s="2">
        <v>573</v>
      </c>
    </row>
    <row r="525" spans="1:11" hidden="1" x14ac:dyDescent="0.25">
      <c r="A525" s="2">
        <v>2016</v>
      </c>
      <c r="B525" s="2" t="s">
        <v>35</v>
      </c>
      <c r="C525" s="2" t="s">
        <v>6</v>
      </c>
      <c r="D525" s="2" t="s">
        <v>25</v>
      </c>
      <c r="E525" s="2" t="s">
        <v>19</v>
      </c>
      <c r="F525" s="2">
        <v>312485</v>
      </c>
      <c r="G525" s="2">
        <v>683667</v>
      </c>
      <c r="H525" s="2">
        <v>407450</v>
      </c>
      <c r="I525" s="2">
        <v>283275</v>
      </c>
      <c r="J525" s="2">
        <v>67764</v>
      </c>
      <c r="K525" s="2">
        <v>6102</v>
      </c>
    </row>
    <row r="526" spans="1:11" hidden="1" x14ac:dyDescent="0.25">
      <c r="A526" s="2">
        <v>2016</v>
      </c>
      <c r="B526" s="2" t="s">
        <v>35</v>
      </c>
      <c r="C526" s="2" t="s">
        <v>6</v>
      </c>
      <c r="D526" s="2" t="s">
        <v>25</v>
      </c>
      <c r="E526" s="2" t="s">
        <v>21</v>
      </c>
      <c r="F526" s="2">
        <v>91330</v>
      </c>
      <c r="G526" s="2">
        <v>239353</v>
      </c>
      <c r="H526" s="2">
        <v>121752</v>
      </c>
      <c r="I526" s="2">
        <v>150762</v>
      </c>
      <c r="J526" s="2">
        <v>35155</v>
      </c>
      <c r="K526" s="2">
        <v>3437</v>
      </c>
    </row>
    <row r="527" spans="1:11" hidden="1" x14ac:dyDescent="0.25">
      <c r="A527" s="2">
        <v>2016</v>
      </c>
      <c r="B527" s="2" t="s">
        <v>35</v>
      </c>
      <c r="C527" s="2" t="s">
        <v>6</v>
      </c>
      <c r="D527" s="2" t="s">
        <v>26</v>
      </c>
      <c r="E527" s="2" t="s">
        <v>21</v>
      </c>
      <c r="F527" s="2">
        <v>67167</v>
      </c>
      <c r="G527" s="2">
        <v>144415</v>
      </c>
      <c r="H527" s="2">
        <v>126114</v>
      </c>
      <c r="I527" s="2">
        <v>80353</v>
      </c>
      <c r="J527" s="2">
        <v>16739</v>
      </c>
      <c r="K527" s="2">
        <v>0</v>
      </c>
    </row>
    <row r="528" spans="1:11" hidden="1" x14ac:dyDescent="0.25">
      <c r="A528" s="2">
        <v>2016</v>
      </c>
      <c r="B528" s="2" t="s">
        <v>35</v>
      </c>
      <c r="C528" s="2" t="s">
        <v>6</v>
      </c>
      <c r="D528" s="2" t="s">
        <v>31</v>
      </c>
      <c r="E528" s="2" t="s">
        <v>19</v>
      </c>
      <c r="F528" s="2">
        <v>103873</v>
      </c>
      <c r="G528" s="2">
        <v>237116</v>
      </c>
      <c r="H528" s="2">
        <v>103676</v>
      </c>
      <c r="I528" s="2">
        <v>61689</v>
      </c>
      <c r="J528" s="2">
        <v>20755</v>
      </c>
      <c r="K528" s="2">
        <v>1389</v>
      </c>
    </row>
    <row r="529" spans="1:11" hidden="1" x14ac:dyDescent="0.25">
      <c r="A529" s="2">
        <v>2016</v>
      </c>
      <c r="B529" s="2" t="s">
        <v>35</v>
      </c>
      <c r="C529" s="2" t="s">
        <v>6</v>
      </c>
      <c r="D529" s="2" t="s">
        <v>31</v>
      </c>
      <c r="E529" s="2" t="s">
        <v>21</v>
      </c>
      <c r="F529" s="2">
        <v>128193</v>
      </c>
      <c r="G529" s="2">
        <v>309264</v>
      </c>
      <c r="H529" s="2">
        <v>163367</v>
      </c>
      <c r="I529" s="2">
        <v>169578</v>
      </c>
      <c r="J529" s="2">
        <v>29129</v>
      </c>
      <c r="K529" s="2">
        <v>5332</v>
      </c>
    </row>
    <row r="530" spans="1:11" hidden="1" x14ac:dyDescent="0.25">
      <c r="A530" s="2">
        <v>2016</v>
      </c>
      <c r="B530" s="2" t="s">
        <v>36</v>
      </c>
      <c r="C530" s="2" t="s">
        <v>3</v>
      </c>
      <c r="D530" s="2" t="s">
        <v>18</v>
      </c>
      <c r="E530" s="2" t="s">
        <v>19</v>
      </c>
      <c r="F530" s="2">
        <v>61272</v>
      </c>
      <c r="G530" s="2">
        <v>6647953</v>
      </c>
      <c r="H530" s="2">
        <v>1781447</v>
      </c>
      <c r="I530" s="2">
        <v>912324</v>
      </c>
      <c r="J530" s="2">
        <v>821496</v>
      </c>
      <c r="K530" s="2">
        <v>308537</v>
      </c>
    </row>
    <row r="531" spans="1:11" hidden="1" x14ac:dyDescent="0.25">
      <c r="A531" s="2">
        <v>2016</v>
      </c>
      <c r="B531" s="2" t="s">
        <v>36</v>
      </c>
      <c r="C531" s="2" t="s">
        <v>3</v>
      </c>
      <c r="D531" s="2" t="s">
        <v>20</v>
      </c>
      <c r="E531" s="2" t="s">
        <v>19</v>
      </c>
      <c r="F531" s="2">
        <v>8628</v>
      </c>
      <c r="G531" s="2">
        <v>1656672</v>
      </c>
      <c r="H531" s="2">
        <v>244933</v>
      </c>
      <c r="I531" s="2">
        <v>78026</v>
      </c>
      <c r="J531" s="2">
        <v>163599</v>
      </c>
      <c r="K531" s="2">
        <v>40292</v>
      </c>
    </row>
    <row r="532" spans="1:11" hidden="1" x14ac:dyDescent="0.25">
      <c r="A532" s="2">
        <v>2016</v>
      </c>
      <c r="B532" s="2" t="s">
        <v>36</v>
      </c>
      <c r="C532" s="2" t="s">
        <v>3</v>
      </c>
      <c r="D532" s="2" t="s">
        <v>20</v>
      </c>
      <c r="E532" s="2" t="s">
        <v>21</v>
      </c>
      <c r="F532" s="2">
        <v>4578</v>
      </c>
      <c r="G532" s="2">
        <v>501162</v>
      </c>
      <c r="H532" s="2">
        <v>87971</v>
      </c>
      <c r="I532" s="2">
        <v>554579</v>
      </c>
      <c r="J532" s="2">
        <v>40325</v>
      </c>
      <c r="K532" s="2">
        <v>5555</v>
      </c>
    </row>
    <row r="533" spans="1:11" hidden="1" x14ac:dyDescent="0.25">
      <c r="A533" s="2">
        <v>2016</v>
      </c>
      <c r="B533" s="2" t="s">
        <v>36</v>
      </c>
      <c r="C533" s="2" t="s">
        <v>3</v>
      </c>
      <c r="D533" s="2" t="s">
        <v>24</v>
      </c>
      <c r="E533" s="2" t="s">
        <v>19</v>
      </c>
      <c r="F533" s="2">
        <v>2785099</v>
      </c>
      <c r="G533" s="2">
        <v>13208984</v>
      </c>
      <c r="H533" s="2">
        <v>2130362</v>
      </c>
      <c r="I533" s="2">
        <v>6449039</v>
      </c>
      <c r="J533" s="2">
        <v>1454951</v>
      </c>
      <c r="K533" s="2">
        <v>203446</v>
      </c>
    </row>
    <row r="534" spans="1:11" hidden="1" x14ac:dyDescent="0.25">
      <c r="A534" s="2">
        <v>2016</v>
      </c>
      <c r="B534" s="2" t="s">
        <v>36</v>
      </c>
      <c r="C534" s="2" t="s">
        <v>3</v>
      </c>
      <c r="D534" s="2" t="s">
        <v>24</v>
      </c>
      <c r="E534" s="2" t="s">
        <v>21</v>
      </c>
      <c r="F534" s="2">
        <v>214428</v>
      </c>
      <c r="G534" s="2">
        <v>850034</v>
      </c>
      <c r="H534" s="2">
        <v>191310</v>
      </c>
      <c r="I534" s="2">
        <v>686162</v>
      </c>
      <c r="J534" s="2">
        <v>100825</v>
      </c>
      <c r="K534" s="2">
        <v>22784</v>
      </c>
    </row>
    <row r="535" spans="1:11" hidden="1" x14ac:dyDescent="0.25">
      <c r="A535" s="2">
        <v>2016</v>
      </c>
      <c r="B535" s="2" t="s">
        <v>36</v>
      </c>
      <c r="C535" s="2" t="s">
        <v>3</v>
      </c>
      <c r="D535" s="2" t="s">
        <v>25</v>
      </c>
      <c r="E535" s="2" t="s">
        <v>19</v>
      </c>
      <c r="F535" s="2">
        <v>186008</v>
      </c>
      <c r="G535" s="2">
        <v>636291</v>
      </c>
      <c r="H535" s="2">
        <v>174006</v>
      </c>
      <c r="I535" s="2">
        <v>413962</v>
      </c>
      <c r="J535" s="2">
        <v>88986</v>
      </c>
      <c r="K535" s="2">
        <v>17311</v>
      </c>
    </row>
    <row r="536" spans="1:11" hidden="1" x14ac:dyDescent="0.25">
      <c r="A536" s="2">
        <v>2016</v>
      </c>
      <c r="B536" s="2" t="s">
        <v>36</v>
      </c>
      <c r="C536" s="2" t="s">
        <v>3</v>
      </c>
      <c r="D536" s="2" t="s">
        <v>26</v>
      </c>
      <c r="E536" s="2" t="s">
        <v>19</v>
      </c>
      <c r="F536" s="2">
        <v>123384</v>
      </c>
      <c r="G536" s="2">
        <v>628212</v>
      </c>
      <c r="H536" s="2">
        <v>230843</v>
      </c>
      <c r="I536" s="2">
        <v>288717</v>
      </c>
      <c r="J536" s="2">
        <v>53044</v>
      </c>
      <c r="K536" s="2">
        <v>2622</v>
      </c>
    </row>
    <row r="537" spans="1:11" hidden="1" x14ac:dyDescent="0.25">
      <c r="A537" s="2">
        <v>2016</v>
      </c>
      <c r="B537" s="2" t="s">
        <v>36</v>
      </c>
      <c r="C537" s="2" t="s">
        <v>3</v>
      </c>
      <c r="D537" s="2" t="s">
        <v>27</v>
      </c>
      <c r="E537" s="2" t="s">
        <v>19</v>
      </c>
      <c r="F537" s="2">
        <v>45188</v>
      </c>
      <c r="G537" s="2">
        <v>203858</v>
      </c>
      <c r="H537" s="2">
        <v>28355</v>
      </c>
      <c r="I537" s="2">
        <v>266386</v>
      </c>
      <c r="J537" s="2">
        <v>21008</v>
      </c>
      <c r="K537" s="2">
        <v>4168</v>
      </c>
    </row>
    <row r="538" spans="1:11" hidden="1" x14ac:dyDescent="0.25">
      <c r="A538" s="2">
        <v>2016</v>
      </c>
      <c r="B538" s="2" t="s">
        <v>36</v>
      </c>
      <c r="C538" s="2" t="s">
        <v>3</v>
      </c>
      <c r="D538" s="2" t="s">
        <v>28</v>
      </c>
      <c r="E538" s="2" t="s">
        <v>19</v>
      </c>
      <c r="F538" s="2">
        <v>68712</v>
      </c>
      <c r="G538" s="2">
        <v>340756</v>
      </c>
      <c r="H538" s="2">
        <v>101133</v>
      </c>
      <c r="I538" s="2">
        <v>355501</v>
      </c>
      <c r="J538" s="2">
        <v>40302</v>
      </c>
      <c r="K538" s="2">
        <v>5332</v>
      </c>
    </row>
    <row r="539" spans="1:11" hidden="1" x14ac:dyDescent="0.25">
      <c r="A539" s="2">
        <v>2016</v>
      </c>
      <c r="B539" s="2" t="s">
        <v>36</v>
      </c>
      <c r="C539" s="2" t="s">
        <v>3</v>
      </c>
      <c r="D539" s="2" t="s">
        <v>29</v>
      </c>
      <c r="E539" s="2" t="s">
        <v>19</v>
      </c>
      <c r="F539" s="2">
        <v>559611</v>
      </c>
      <c r="G539" s="2">
        <v>8805785</v>
      </c>
      <c r="H539" s="2">
        <v>2104714</v>
      </c>
      <c r="I539" s="2">
        <v>2804355</v>
      </c>
      <c r="J539" s="2">
        <v>1191923</v>
      </c>
      <c r="K539" s="2">
        <v>316688</v>
      </c>
    </row>
    <row r="540" spans="1:11" hidden="1" x14ac:dyDescent="0.25">
      <c r="A540" s="2">
        <v>2016</v>
      </c>
      <c r="B540" s="2" t="s">
        <v>36</v>
      </c>
      <c r="C540" s="2" t="s">
        <v>3</v>
      </c>
      <c r="D540" s="2" t="s">
        <v>30</v>
      </c>
      <c r="E540" s="2" t="s">
        <v>19</v>
      </c>
      <c r="F540" s="2">
        <v>234856</v>
      </c>
      <c r="G540" s="2">
        <v>2168862</v>
      </c>
      <c r="H540" s="2">
        <v>625841</v>
      </c>
      <c r="I540" s="2">
        <v>854917</v>
      </c>
      <c r="J540" s="2">
        <v>342839</v>
      </c>
      <c r="K540" s="2">
        <v>74895</v>
      </c>
    </row>
    <row r="541" spans="1:11" hidden="1" x14ac:dyDescent="0.25">
      <c r="A541" s="2">
        <v>2016</v>
      </c>
      <c r="B541" s="2" t="s">
        <v>36</v>
      </c>
      <c r="C541" s="2" t="s">
        <v>3</v>
      </c>
      <c r="D541" s="2" t="s">
        <v>31</v>
      </c>
      <c r="E541" s="2" t="s">
        <v>19</v>
      </c>
      <c r="F541" s="2">
        <v>1947594</v>
      </c>
      <c r="G541" s="2">
        <v>19387660</v>
      </c>
      <c r="H541" s="2">
        <v>5461715</v>
      </c>
      <c r="I541" s="2">
        <v>9285683</v>
      </c>
      <c r="J541" s="2">
        <v>2783704</v>
      </c>
      <c r="K541" s="2">
        <v>615331</v>
      </c>
    </row>
    <row r="542" spans="1:11" hidden="1" x14ac:dyDescent="0.25">
      <c r="A542" s="2">
        <v>2016</v>
      </c>
      <c r="B542" s="2" t="s">
        <v>36</v>
      </c>
      <c r="C542" s="2" t="s">
        <v>3</v>
      </c>
      <c r="D542" s="2" t="s">
        <v>31</v>
      </c>
      <c r="E542" s="2" t="s">
        <v>21</v>
      </c>
      <c r="F542" s="2">
        <v>82462</v>
      </c>
      <c r="G542" s="2">
        <v>631594</v>
      </c>
      <c r="H542" s="2">
        <v>200530</v>
      </c>
      <c r="I542" s="2">
        <v>788029</v>
      </c>
      <c r="J542" s="2">
        <v>73079</v>
      </c>
      <c r="K542" s="2">
        <v>57687</v>
      </c>
    </row>
    <row r="543" spans="1:11" hidden="1" x14ac:dyDescent="0.25">
      <c r="A543" s="2">
        <v>2016</v>
      </c>
      <c r="B543" s="2" t="s">
        <v>36</v>
      </c>
      <c r="C543" s="2" t="s">
        <v>6</v>
      </c>
      <c r="D543" s="2" t="s">
        <v>24</v>
      </c>
      <c r="E543" s="2" t="s">
        <v>19</v>
      </c>
      <c r="F543" s="2">
        <v>9719714</v>
      </c>
      <c r="G543" s="2">
        <v>17696519</v>
      </c>
      <c r="H543" s="2">
        <v>2237174</v>
      </c>
      <c r="I543" s="2">
        <v>7677659</v>
      </c>
      <c r="J543" s="2">
        <v>1564976</v>
      </c>
      <c r="K543" s="2">
        <v>208222</v>
      </c>
    </row>
    <row r="544" spans="1:11" hidden="1" x14ac:dyDescent="0.25">
      <c r="A544" s="2">
        <v>2016</v>
      </c>
      <c r="B544" s="2" t="s">
        <v>36</v>
      </c>
      <c r="C544" s="2" t="s">
        <v>6</v>
      </c>
      <c r="D544" s="2" t="s">
        <v>24</v>
      </c>
      <c r="E544" s="2" t="s">
        <v>21</v>
      </c>
      <c r="F544" s="2">
        <v>595801</v>
      </c>
      <c r="G544" s="2">
        <v>1224298</v>
      </c>
      <c r="H544" s="2">
        <v>127997</v>
      </c>
      <c r="I544" s="2">
        <v>873934</v>
      </c>
      <c r="J544" s="2">
        <v>95254</v>
      </c>
      <c r="K544" s="2">
        <v>16320</v>
      </c>
    </row>
    <row r="545" spans="1:11" hidden="1" x14ac:dyDescent="0.25">
      <c r="A545" s="2">
        <v>2016</v>
      </c>
      <c r="B545" s="2" t="s">
        <v>36</v>
      </c>
      <c r="C545" s="2" t="s">
        <v>6</v>
      </c>
      <c r="D545" s="2" t="s">
        <v>25</v>
      </c>
      <c r="E545" s="2" t="s">
        <v>19</v>
      </c>
      <c r="F545" s="2">
        <v>364829</v>
      </c>
      <c r="G545" s="2">
        <v>524992</v>
      </c>
      <c r="H545" s="2">
        <v>95570</v>
      </c>
      <c r="I545" s="2">
        <v>297980</v>
      </c>
      <c r="J545" s="2">
        <v>43754</v>
      </c>
      <c r="K545" s="2">
        <v>718</v>
      </c>
    </row>
    <row r="546" spans="1:11" hidden="1" x14ac:dyDescent="0.25">
      <c r="A546" s="2">
        <v>2016</v>
      </c>
      <c r="B546" s="2" t="s">
        <v>36</v>
      </c>
      <c r="C546" s="2" t="s">
        <v>6</v>
      </c>
      <c r="D546" s="2" t="s">
        <v>28</v>
      </c>
      <c r="E546" s="2" t="s">
        <v>19</v>
      </c>
      <c r="F546" s="2">
        <v>201618</v>
      </c>
      <c r="G546" s="2">
        <v>491030</v>
      </c>
      <c r="H546" s="2">
        <v>63007</v>
      </c>
      <c r="I546" s="2">
        <v>496594</v>
      </c>
      <c r="J546" s="2">
        <v>52108</v>
      </c>
      <c r="K546" s="2">
        <v>9174</v>
      </c>
    </row>
    <row r="547" spans="1:11" hidden="1" x14ac:dyDescent="0.25">
      <c r="A547" s="2">
        <v>2016</v>
      </c>
      <c r="B547" s="2" t="s">
        <v>36</v>
      </c>
      <c r="C547" s="2" t="s">
        <v>6</v>
      </c>
      <c r="D547" s="2" t="s">
        <v>31</v>
      </c>
      <c r="E547" s="2" t="s">
        <v>19</v>
      </c>
      <c r="F547" s="2">
        <v>1150957</v>
      </c>
      <c r="G547" s="2">
        <v>2427608</v>
      </c>
      <c r="H547" s="2">
        <v>268539</v>
      </c>
      <c r="I547" s="2">
        <v>1236074</v>
      </c>
      <c r="J547" s="2">
        <v>254509</v>
      </c>
      <c r="K547" s="2">
        <v>55402</v>
      </c>
    </row>
    <row r="548" spans="1:11" hidden="1" x14ac:dyDescent="0.25">
      <c r="A548" s="2">
        <v>2016</v>
      </c>
      <c r="B548" s="2" t="s">
        <v>37</v>
      </c>
      <c r="C548" s="2" t="s">
        <v>3</v>
      </c>
      <c r="D548" s="2" t="s">
        <v>18</v>
      </c>
      <c r="E548" s="2" t="s">
        <v>19</v>
      </c>
      <c r="F548" s="2">
        <v>0</v>
      </c>
      <c r="G548" s="2">
        <v>3725504</v>
      </c>
      <c r="H548" s="2">
        <v>1010072</v>
      </c>
      <c r="I548" s="2">
        <v>702715</v>
      </c>
      <c r="J548" s="2">
        <v>290209</v>
      </c>
      <c r="K548" s="2">
        <v>167957</v>
      </c>
    </row>
    <row r="549" spans="1:11" hidden="1" x14ac:dyDescent="0.25">
      <c r="A549" s="2">
        <v>2016</v>
      </c>
      <c r="B549" s="2" t="s">
        <v>37</v>
      </c>
      <c r="C549" s="2" t="s">
        <v>3</v>
      </c>
      <c r="D549" s="2" t="s">
        <v>20</v>
      </c>
      <c r="E549" s="2" t="s">
        <v>19</v>
      </c>
      <c r="F549" s="2">
        <v>0</v>
      </c>
      <c r="G549" s="2">
        <v>231410</v>
      </c>
      <c r="H549" s="2">
        <v>68868</v>
      </c>
      <c r="I549" s="2">
        <v>20963</v>
      </c>
      <c r="J549" s="2">
        <v>7547</v>
      </c>
      <c r="K549" s="2">
        <v>1891</v>
      </c>
    </row>
    <row r="550" spans="1:11" hidden="1" x14ac:dyDescent="0.25">
      <c r="A550" s="2">
        <v>2016</v>
      </c>
      <c r="B550" s="2" t="s">
        <v>37</v>
      </c>
      <c r="C550" s="2" t="s">
        <v>3</v>
      </c>
      <c r="D550" s="2" t="s">
        <v>23</v>
      </c>
      <c r="E550" s="2" t="s">
        <v>19</v>
      </c>
      <c r="F550" s="2">
        <v>86331</v>
      </c>
      <c r="G550" s="2">
        <v>3195484</v>
      </c>
      <c r="H550" s="2">
        <v>1045402</v>
      </c>
      <c r="I550" s="2">
        <v>374578</v>
      </c>
      <c r="J550" s="2">
        <v>352857</v>
      </c>
      <c r="K550" s="2">
        <v>134681</v>
      </c>
    </row>
    <row r="551" spans="1:11" hidden="1" x14ac:dyDescent="0.25">
      <c r="A551" s="2">
        <v>2016</v>
      </c>
      <c r="B551" s="2" t="s">
        <v>37</v>
      </c>
      <c r="C551" s="2" t="s">
        <v>3</v>
      </c>
      <c r="D551" s="2" t="s">
        <v>26</v>
      </c>
      <c r="E551" s="2" t="s">
        <v>19</v>
      </c>
      <c r="F551" s="2">
        <v>5834</v>
      </c>
      <c r="G551" s="2">
        <v>141641</v>
      </c>
      <c r="H551" s="2">
        <v>110353</v>
      </c>
      <c r="I551" s="2">
        <v>47713</v>
      </c>
      <c r="J551" s="2">
        <v>7372</v>
      </c>
      <c r="K551" s="2">
        <v>0</v>
      </c>
    </row>
    <row r="552" spans="1:11" hidden="1" x14ac:dyDescent="0.25">
      <c r="A552" s="2">
        <v>2016</v>
      </c>
      <c r="B552" s="2" t="s">
        <v>37</v>
      </c>
      <c r="C552" s="2" t="s">
        <v>3</v>
      </c>
      <c r="D552" s="2" t="s">
        <v>30</v>
      </c>
      <c r="E552" s="2" t="s">
        <v>19</v>
      </c>
      <c r="F552" s="2">
        <v>68660</v>
      </c>
      <c r="G552" s="2">
        <v>737563</v>
      </c>
      <c r="H552" s="2">
        <v>125357</v>
      </c>
      <c r="I552" s="2">
        <v>300024</v>
      </c>
      <c r="J552" s="2">
        <v>75914</v>
      </c>
      <c r="K552" s="2">
        <v>37936</v>
      </c>
    </row>
    <row r="553" spans="1:11" hidden="1" x14ac:dyDescent="0.25">
      <c r="A553" s="2">
        <v>2016</v>
      </c>
      <c r="B553" s="2" t="s">
        <v>37</v>
      </c>
      <c r="C553" s="2" t="s">
        <v>3</v>
      </c>
      <c r="D553" s="2" t="s">
        <v>31</v>
      </c>
      <c r="E553" s="2" t="s">
        <v>19</v>
      </c>
      <c r="F553" s="2">
        <v>5920</v>
      </c>
      <c r="G553" s="2">
        <v>914988</v>
      </c>
      <c r="H553" s="2">
        <v>404105</v>
      </c>
      <c r="I553" s="2">
        <v>230119</v>
      </c>
      <c r="J553" s="2">
        <v>71441</v>
      </c>
      <c r="K553" s="2">
        <v>28903</v>
      </c>
    </row>
    <row r="554" spans="1:11" hidden="1" x14ac:dyDescent="0.25">
      <c r="A554" s="2">
        <v>2016</v>
      </c>
      <c r="B554" s="2" t="s">
        <v>38</v>
      </c>
      <c r="C554" s="2" t="s">
        <v>3</v>
      </c>
      <c r="D554" s="2" t="s">
        <v>24</v>
      </c>
      <c r="E554" s="2" t="s">
        <v>19</v>
      </c>
      <c r="F554" s="2">
        <v>419425</v>
      </c>
      <c r="G554" s="2">
        <v>875361</v>
      </c>
      <c r="H554" s="2">
        <v>383373</v>
      </c>
      <c r="I554" s="2">
        <v>521335</v>
      </c>
      <c r="J554" s="2">
        <v>74170</v>
      </c>
      <c r="K554" s="2">
        <v>2321</v>
      </c>
    </row>
    <row r="555" spans="1:11" hidden="1" x14ac:dyDescent="0.25">
      <c r="A555" s="2">
        <v>2016</v>
      </c>
      <c r="B555" s="2" t="s">
        <v>38</v>
      </c>
      <c r="C555" s="2" t="s">
        <v>6</v>
      </c>
      <c r="D555" s="2" t="s">
        <v>24</v>
      </c>
      <c r="E555" s="2" t="s">
        <v>19</v>
      </c>
      <c r="F555" s="2">
        <v>2928991</v>
      </c>
      <c r="G555" s="2">
        <v>3092589</v>
      </c>
      <c r="H555" s="2">
        <v>1086145</v>
      </c>
      <c r="I555" s="2">
        <v>1028471</v>
      </c>
      <c r="J555" s="2">
        <v>413250</v>
      </c>
      <c r="K555" s="2">
        <v>178</v>
      </c>
    </row>
    <row r="556" spans="1:11" hidden="1" x14ac:dyDescent="0.25">
      <c r="A556" s="2">
        <v>2016</v>
      </c>
      <c r="B556" s="2" t="s">
        <v>38</v>
      </c>
      <c r="C556" s="2" t="s">
        <v>6</v>
      </c>
      <c r="D556" s="2" t="s">
        <v>24</v>
      </c>
      <c r="E556" s="2" t="s">
        <v>21</v>
      </c>
      <c r="F556" s="2">
        <v>1150870</v>
      </c>
      <c r="G556" s="2">
        <v>1277609</v>
      </c>
      <c r="H556" s="2">
        <v>392607</v>
      </c>
      <c r="I556" s="2">
        <v>725690</v>
      </c>
      <c r="J556" s="2">
        <v>183174</v>
      </c>
      <c r="K556" s="2">
        <v>0</v>
      </c>
    </row>
    <row r="557" spans="1:11" hidden="1" x14ac:dyDescent="0.25">
      <c r="A557" s="2">
        <v>2016</v>
      </c>
      <c r="B557" s="2" t="s">
        <v>38</v>
      </c>
      <c r="C557" s="2" t="s">
        <v>6</v>
      </c>
      <c r="D557" s="2" t="s">
        <v>25</v>
      </c>
      <c r="E557" s="2" t="s">
        <v>19</v>
      </c>
      <c r="F557" s="2">
        <v>227267</v>
      </c>
      <c r="G557" s="2">
        <v>275554</v>
      </c>
      <c r="H557" s="2">
        <v>71741</v>
      </c>
      <c r="I557" s="2">
        <v>109786</v>
      </c>
      <c r="J557" s="2">
        <v>43352</v>
      </c>
      <c r="K557" s="2">
        <v>0</v>
      </c>
    </row>
    <row r="558" spans="1:11" hidden="1" x14ac:dyDescent="0.25">
      <c r="A558" s="2">
        <v>2016</v>
      </c>
      <c r="B558" s="2" t="s">
        <v>38</v>
      </c>
      <c r="C558" s="2" t="s">
        <v>6</v>
      </c>
      <c r="D558" s="2" t="s">
        <v>25</v>
      </c>
      <c r="E558" s="2" t="s">
        <v>21</v>
      </c>
      <c r="F558" s="2">
        <v>474989</v>
      </c>
      <c r="G558" s="2">
        <v>620026</v>
      </c>
      <c r="H558" s="2">
        <v>267452</v>
      </c>
      <c r="I558" s="2">
        <v>361497</v>
      </c>
      <c r="J558" s="2">
        <v>104978</v>
      </c>
      <c r="K558" s="2">
        <v>420</v>
      </c>
    </row>
    <row r="559" spans="1:11" hidden="1" x14ac:dyDescent="0.25">
      <c r="A559" s="2">
        <v>2016</v>
      </c>
      <c r="B559" s="2" t="s">
        <v>38</v>
      </c>
      <c r="C559" s="2" t="s">
        <v>6</v>
      </c>
      <c r="D559" s="2" t="s">
        <v>26</v>
      </c>
      <c r="E559" s="2" t="s">
        <v>19</v>
      </c>
      <c r="F559" s="2">
        <v>175969</v>
      </c>
      <c r="G559" s="2">
        <v>224247</v>
      </c>
      <c r="H559" s="2">
        <v>82926</v>
      </c>
      <c r="I559" s="2">
        <v>73106</v>
      </c>
      <c r="J559" s="2">
        <v>23787</v>
      </c>
      <c r="K559" s="2">
        <v>0</v>
      </c>
    </row>
    <row r="560" spans="1:11" hidden="1" x14ac:dyDescent="0.25">
      <c r="A560" s="2">
        <v>2016</v>
      </c>
      <c r="B560" s="2" t="s">
        <v>38</v>
      </c>
      <c r="C560" s="2" t="s">
        <v>6</v>
      </c>
      <c r="D560" s="2" t="s">
        <v>26</v>
      </c>
      <c r="E560" s="2" t="s">
        <v>21</v>
      </c>
      <c r="F560" s="2">
        <v>86538</v>
      </c>
      <c r="G560" s="2">
        <v>103559</v>
      </c>
      <c r="H560" s="2">
        <v>42119</v>
      </c>
      <c r="I560" s="2">
        <v>57688</v>
      </c>
      <c r="J560" s="2">
        <v>17221</v>
      </c>
      <c r="K560" s="2">
        <v>0</v>
      </c>
    </row>
    <row r="561" spans="1:11" hidden="1" x14ac:dyDescent="0.25">
      <c r="A561" s="2">
        <v>2016</v>
      </c>
      <c r="B561" s="2" t="s">
        <v>38</v>
      </c>
      <c r="C561" s="2" t="s">
        <v>6</v>
      </c>
      <c r="D561" s="2" t="s">
        <v>31</v>
      </c>
      <c r="E561" s="2" t="s">
        <v>19</v>
      </c>
      <c r="F561" s="2">
        <v>379123</v>
      </c>
      <c r="G561" s="2">
        <v>411275</v>
      </c>
      <c r="H561" s="2">
        <v>141723</v>
      </c>
      <c r="I561" s="2">
        <v>132464</v>
      </c>
      <c r="J561" s="2">
        <v>64891</v>
      </c>
      <c r="K561" s="2">
        <v>0</v>
      </c>
    </row>
    <row r="562" spans="1:11" hidden="1" x14ac:dyDescent="0.25">
      <c r="A562" s="2">
        <v>2016</v>
      </c>
      <c r="B562" s="2" t="s">
        <v>39</v>
      </c>
      <c r="C562" s="2" t="s">
        <v>3</v>
      </c>
      <c r="D562" s="2" t="s">
        <v>23</v>
      </c>
      <c r="E562" s="2" t="s">
        <v>19</v>
      </c>
      <c r="F562" s="2">
        <v>41765</v>
      </c>
      <c r="G562" s="2">
        <v>321925</v>
      </c>
      <c r="H562" s="2">
        <v>116187</v>
      </c>
      <c r="I562" s="2">
        <v>16990</v>
      </c>
      <c r="J562" s="2">
        <v>80848</v>
      </c>
      <c r="K562" s="2">
        <v>0</v>
      </c>
    </row>
    <row r="563" spans="1:11" hidden="1" x14ac:dyDescent="0.25">
      <c r="A563" s="2">
        <v>2016</v>
      </c>
      <c r="B563" s="2" t="s">
        <v>39</v>
      </c>
      <c r="C563" s="2" t="s">
        <v>3</v>
      </c>
      <c r="D563" s="2" t="s">
        <v>24</v>
      </c>
      <c r="E563" s="2" t="s">
        <v>19</v>
      </c>
      <c r="F563" s="2">
        <v>212569</v>
      </c>
      <c r="G563" s="2">
        <v>368922</v>
      </c>
      <c r="H563" s="2">
        <v>132908</v>
      </c>
      <c r="I563" s="2">
        <v>143235</v>
      </c>
      <c r="J563" s="2">
        <v>31452</v>
      </c>
      <c r="K563" s="2">
        <v>0</v>
      </c>
    </row>
    <row r="564" spans="1:11" hidden="1" x14ac:dyDescent="0.25">
      <c r="A564" s="2">
        <v>2016</v>
      </c>
      <c r="B564" s="2" t="s">
        <v>39</v>
      </c>
      <c r="C564" s="2" t="s">
        <v>3</v>
      </c>
      <c r="D564" s="2" t="s">
        <v>26</v>
      </c>
      <c r="E564" s="2" t="s">
        <v>19</v>
      </c>
      <c r="F564" s="2">
        <v>44634</v>
      </c>
      <c r="G564" s="2">
        <v>78965</v>
      </c>
      <c r="H564" s="2">
        <v>37021</v>
      </c>
      <c r="I564" s="2">
        <v>27786</v>
      </c>
      <c r="J564" s="2">
        <v>12925</v>
      </c>
      <c r="K564" s="2">
        <v>0</v>
      </c>
    </row>
    <row r="565" spans="1:11" hidden="1" x14ac:dyDescent="0.25">
      <c r="A565" s="2">
        <v>2016</v>
      </c>
      <c r="B565" s="2" t="s">
        <v>39</v>
      </c>
      <c r="C565" s="2" t="s">
        <v>3</v>
      </c>
      <c r="D565" s="2" t="s">
        <v>29</v>
      </c>
      <c r="E565" s="2" t="s">
        <v>19</v>
      </c>
      <c r="F565" s="2">
        <v>113981</v>
      </c>
      <c r="G565" s="2">
        <v>346469</v>
      </c>
      <c r="H565" s="2">
        <v>90423</v>
      </c>
      <c r="I565" s="2">
        <v>82763</v>
      </c>
      <c r="J565" s="2">
        <v>58395</v>
      </c>
      <c r="K565" s="2">
        <v>2540</v>
      </c>
    </row>
    <row r="566" spans="1:11" hidden="1" x14ac:dyDescent="0.25">
      <c r="A566" s="2">
        <v>2016</v>
      </c>
      <c r="B566" s="2" t="s">
        <v>39</v>
      </c>
      <c r="C566" s="2" t="s">
        <v>3</v>
      </c>
      <c r="D566" s="2" t="s">
        <v>30</v>
      </c>
      <c r="E566" s="2" t="s">
        <v>19</v>
      </c>
      <c r="F566" s="2">
        <v>109125</v>
      </c>
      <c r="G566" s="2">
        <v>267641</v>
      </c>
      <c r="H566" s="2">
        <v>110275</v>
      </c>
      <c r="I566" s="2">
        <v>119941</v>
      </c>
      <c r="J566" s="2">
        <v>45310</v>
      </c>
      <c r="K566" s="2">
        <v>2140</v>
      </c>
    </row>
    <row r="567" spans="1:11" hidden="1" x14ac:dyDescent="0.25">
      <c r="A567" s="2">
        <v>2016</v>
      </c>
      <c r="B567" s="2" t="s">
        <v>39</v>
      </c>
      <c r="C567" s="2" t="s">
        <v>3</v>
      </c>
      <c r="D567" s="2" t="s">
        <v>31</v>
      </c>
      <c r="E567" s="2" t="s">
        <v>19</v>
      </c>
      <c r="F567" s="2">
        <v>498940</v>
      </c>
      <c r="G567" s="2">
        <v>1297926</v>
      </c>
      <c r="H567" s="2">
        <v>395441</v>
      </c>
      <c r="I567" s="2">
        <v>535042</v>
      </c>
      <c r="J567" s="2">
        <v>307218</v>
      </c>
      <c r="K567" s="2">
        <v>4261</v>
      </c>
    </row>
    <row r="568" spans="1:11" hidden="1" x14ac:dyDescent="0.25">
      <c r="A568" s="2">
        <v>2016</v>
      </c>
      <c r="B568" s="2" t="s">
        <v>39</v>
      </c>
      <c r="C568" s="2" t="s">
        <v>6</v>
      </c>
      <c r="D568" s="2" t="s">
        <v>24</v>
      </c>
      <c r="E568" s="2" t="s">
        <v>19</v>
      </c>
      <c r="F568" s="2">
        <v>11320014</v>
      </c>
      <c r="G568" s="2">
        <v>12095049</v>
      </c>
      <c r="H568" s="2">
        <v>4765946</v>
      </c>
      <c r="I568" s="2">
        <v>4060941</v>
      </c>
      <c r="J568" s="2">
        <v>1965405</v>
      </c>
      <c r="K568" s="2">
        <v>1577</v>
      </c>
    </row>
    <row r="569" spans="1:11" hidden="1" x14ac:dyDescent="0.25">
      <c r="A569" s="2">
        <v>2016</v>
      </c>
      <c r="B569" s="2" t="s">
        <v>39</v>
      </c>
      <c r="C569" s="2" t="s">
        <v>6</v>
      </c>
      <c r="D569" s="2" t="s">
        <v>24</v>
      </c>
      <c r="E569" s="2" t="s">
        <v>21</v>
      </c>
      <c r="F569" s="2">
        <v>11771116</v>
      </c>
      <c r="G569" s="2">
        <v>12238568</v>
      </c>
      <c r="H569" s="2">
        <v>6603568</v>
      </c>
      <c r="I569" s="2">
        <v>6665283</v>
      </c>
      <c r="J569" s="2">
        <v>2375829</v>
      </c>
      <c r="K569" s="2">
        <v>5999</v>
      </c>
    </row>
    <row r="570" spans="1:11" hidden="1" x14ac:dyDescent="0.25">
      <c r="A570" s="2">
        <v>2016</v>
      </c>
      <c r="B570" s="2" t="s">
        <v>39</v>
      </c>
      <c r="C570" s="2" t="s">
        <v>6</v>
      </c>
      <c r="D570" s="2" t="s">
        <v>25</v>
      </c>
      <c r="E570" s="2" t="s">
        <v>19</v>
      </c>
      <c r="F570" s="2">
        <v>1794587</v>
      </c>
      <c r="G570" s="2">
        <v>1876717</v>
      </c>
      <c r="H570" s="2">
        <v>795365</v>
      </c>
      <c r="I570" s="2">
        <v>804153</v>
      </c>
      <c r="J570" s="2">
        <v>305966</v>
      </c>
      <c r="K570" s="2">
        <v>0</v>
      </c>
    </row>
    <row r="571" spans="1:11" hidden="1" x14ac:dyDescent="0.25">
      <c r="A571" s="2">
        <v>2016</v>
      </c>
      <c r="B571" s="2" t="s">
        <v>39</v>
      </c>
      <c r="C571" s="2" t="s">
        <v>6</v>
      </c>
      <c r="D571" s="2" t="s">
        <v>25</v>
      </c>
      <c r="E571" s="2" t="s">
        <v>21</v>
      </c>
      <c r="F571" s="2">
        <v>13585722</v>
      </c>
      <c r="G571" s="2">
        <v>13292600</v>
      </c>
      <c r="H571" s="2">
        <v>7318110</v>
      </c>
      <c r="I571" s="2">
        <v>7927336</v>
      </c>
      <c r="J571" s="2">
        <v>2743862</v>
      </c>
      <c r="K571" s="2">
        <v>4521</v>
      </c>
    </row>
    <row r="572" spans="1:11" hidden="1" x14ac:dyDescent="0.25">
      <c r="A572" s="2">
        <v>2016</v>
      </c>
      <c r="B572" s="2" t="s">
        <v>39</v>
      </c>
      <c r="C572" s="2" t="s">
        <v>6</v>
      </c>
      <c r="D572" s="2" t="s">
        <v>26</v>
      </c>
      <c r="E572" s="2" t="s">
        <v>19</v>
      </c>
      <c r="F572" s="2">
        <v>1644280</v>
      </c>
      <c r="G572" s="2">
        <v>1685220</v>
      </c>
      <c r="H572" s="2">
        <v>787861</v>
      </c>
      <c r="I572" s="2">
        <v>518853</v>
      </c>
      <c r="J572" s="2">
        <v>321721</v>
      </c>
      <c r="K572" s="2">
        <v>0</v>
      </c>
    </row>
    <row r="573" spans="1:11" hidden="1" x14ac:dyDescent="0.25">
      <c r="A573" s="2">
        <v>2016</v>
      </c>
      <c r="B573" s="2" t="s">
        <v>39</v>
      </c>
      <c r="C573" s="2" t="s">
        <v>6</v>
      </c>
      <c r="D573" s="2" t="s">
        <v>26</v>
      </c>
      <c r="E573" s="2" t="s">
        <v>21</v>
      </c>
      <c r="F573" s="2">
        <v>4403490</v>
      </c>
      <c r="G573" s="2">
        <v>4245872</v>
      </c>
      <c r="H573" s="2">
        <v>2608185</v>
      </c>
      <c r="I573" s="2">
        <v>2261528</v>
      </c>
      <c r="J573" s="2">
        <v>907592</v>
      </c>
      <c r="K573" s="2">
        <v>0</v>
      </c>
    </row>
    <row r="574" spans="1:11" hidden="1" x14ac:dyDescent="0.25">
      <c r="A574" s="2">
        <v>2016</v>
      </c>
      <c r="B574" s="2" t="s">
        <v>39</v>
      </c>
      <c r="C574" s="2" t="s">
        <v>6</v>
      </c>
      <c r="D574" s="2" t="s">
        <v>31</v>
      </c>
      <c r="E574" s="2" t="s">
        <v>19</v>
      </c>
      <c r="F574" s="2">
        <v>1933886</v>
      </c>
      <c r="G574" s="2">
        <v>1907599</v>
      </c>
      <c r="H574" s="2">
        <v>823792</v>
      </c>
      <c r="I574" s="2">
        <v>700915</v>
      </c>
      <c r="J574" s="2">
        <v>325653</v>
      </c>
      <c r="K574" s="2">
        <v>0</v>
      </c>
    </row>
    <row r="575" spans="1:11" hidden="1" x14ac:dyDescent="0.25">
      <c r="A575" s="2">
        <v>2016</v>
      </c>
      <c r="B575" s="2" t="s">
        <v>39</v>
      </c>
      <c r="C575" s="2" t="s">
        <v>6</v>
      </c>
      <c r="D575" s="2" t="s">
        <v>31</v>
      </c>
      <c r="E575" s="2" t="s">
        <v>21</v>
      </c>
      <c r="F575" s="2">
        <v>5641446</v>
      </c>
      <c r="G575" s="2">
        <v>5503892</v>
      </c>
      <c r="H575" s="2">
        <v>2968607</v>
      </c>
      <c r="I575" s="2">
        <v>3139964</v>
      </c>
      <c r="J575" s="2">
        <v>1033357</v>
      </c>
      <c r="K575" s="2">
        <v>1815</v>
      </c>
    </row>
    <row r="576" spans="1:11" hidden="1" x14ac:dyDescent="0.25">
      <c r="A576" s="2">
        <v>2016</v>
      </c>
      <c r="B576" s="2" t="s">
        <v>40</v>
      </c>
      <c r="C576" s="2" t="s">
        <v>3</v>
      </c>
      <c r="D576" s="2" t="s">
        <v>18</v>
      </c>
      <c r="E576" s="2" t="s">
        <v>19</v>
      </c>
      <c r="F576" s="2">
        <v>13597</v>
      </c>
      <c r="G576" s="2">
        <v>1517192</v>
      </c>
      <c r="H576" s="2">
        <v>622997</v>
      </c>
      <c r="I576" s="2">
        <v>250231</v>
      </c>
      <c r="J576" s="2">
        <v>162943</v>
      </c>
      <c r="K576" s="2">
        <v>76977</v>
      </c>
    </row>
    <row r="577" spans="1:11" hidden="1" x14ac:dyDescent="0.25">
      <c r="A577" s="2">
        <v>2016</v>
      </c>
      <c r="B577" s="2" t="s">
        <v>40</v>
      </c>
      <c r="C577" s="2" t="s">
        <v>3</v>
      </c>
      <c r="D577" s="2" t="s">
        <v>24</v>
      </c>
      <c r="E577" s="2" t="s">
        <v>19</v>
      </c>
      <c r="F577" s="2">
        <v>158354</v>
      </c>
      <c r="G577" s="2">
        <v>867227</v>
      </c>
      <c r="H577" s="2">
        <v>390086</v>
      </c>
      <c r="I577" s="2">
        <v>353761</v>
      </c>
      <c r="J577" s="2">
        <v>103396</v>
      </c>
      <c r="K577" s="2">
        <v>6054</v>
      </c>
    </row>
    <row r="578" spans="1:11" hidden="1" x14ac:dyDescent="0.25">
      <c r="A578" s="2">
        <v>2016</v>
      </c>
      <c r="B578" s="2" t="s">
        <v>40</v>
      </c>
      <c r="C578" s="2" t="s">
        <v>3</v>
      </c>
      <c r="D578" s="2" t="s">
        <v>24</v>
      </c>
      <c r="E578" s="2" t="s">
        <v>21</v>
      </c>
      <c r="F578" s="2">
        <v>62487</v>
      </c>
      <c r="G578" s="2">
        <v>534118</v>
      </c>
      <c r="H578" s="2">
        <v>267009</v>
      </c>
      <c r="I578" s="2">
        <v>468579</v>
      </c>
      <c r="J578" s="2">
        <v>68429</v>
      </c>
      <c r="K578" s="2">
        <v>23211</v>
      </c>
    </row>
    <row r="579" spans="1:11" hidden="1" x14ac:dyDescent="0.25">
      <c r="A579" s="2">
        <v>2016</v>
      </c>
      <c r="B579" s="2" t="s">
        <v>40</v>
      </c>
      <c r="C579" s="2" t="s">
        <v>3</v>
      </c>
      <c r="D579" s="2" t="s">
        <v>25</v>
      </c>
      <c r="E579" s="2" t="s">
        <v>19</v>
      </c>
      <c r="F579" s="2">
        <v>192863</v>
      </c>
      <c r="G579" s="2">
        <v>1105638</v>
      </c>
      <c r="H579" s="2">
        <v>523790</v>
      </c>
      <c r="I579" s="2">
        <v>580148</v>
      </c>
      <c r="J579" s="2">
        <v>145410</v>
      </c>
      <c r="K579" s="2">
        <v>7223</v>
      </c>
    </row>
    <row r="580" spans="1:11" hidden="1" x14ac:dyDescent="0.25">
      <c r="A580" s="2">
        <v>2016</v>
      </c>
      <c r="B580" s="2" t="s">
        <v>40</v>
      </c>
      <c r="C580" s="2" t="s">
        <v>3</v>
      </c>
      <c r="D580" s="2" t="s">
        <v>26</v>
      </c>
      <c r="E580" s="2" t="s">
        <v>19</v>
      </c>
      <c r="F580" s="2">
        <v>32940</v>
      </c>
      <c r="G580" s="2">
        <v>293141</v>
      </c>
      <c r="H580" s="2">
        <v>189258</v>
      </c>
      <c r="I580" s="2">
        <v>122508</v>
      </c>
      <c r="J580" s="2">
        <v>27868</v>
      </c>
      <c r="K580" s="2">
        <v>145</v>
      </c>
    </row>
    <row r="581" spans="1:11" hidden="1" x14ac:dyDescent="0.25">
      <c r="A581" s="2">
        <v>2016</v>
      </c>
      <c r="B581" s="2" t="s">
        <v>40</v>
      </c>
      <c r="C581" s="2" t="s">
        <v>3</v>
      </c>
      <c r="D581" s="2" t="s">
        <v>29</v>
      </c>
      <c r="E581" s="2" t="s">
        <v>19</v>
      </c>
      <c r="F581" s="2">
        <v>337662</v>
      </c>
      <c r="G581" s="2">
        <v>5613098</v>
      </c>
      <c r="H581" s="2">
        <v>1689945</v>
      </c>
      <c r="I581" s="2">
        <v>1677825</v>
      </c>
      <c r="J581" s="2">
        <v>617125</v>
      </c>
      <c r="K581" s="2">
        <v>112295</v>
      </c>
    </row>
    <row r="582" spans="1:11" hidden="1" x14ac:dyDescent="0.25">
      <c r="A582" s="2">
        <v>2016</v>
      </c>
      <c r="B582" s="2" t="s">
        <v>40</v>
      </c>
      <c r="C582" s="2" t="s">
        <v>3</v>
      </c>
      <c r="D582" s="2" t="s">
        <v>30</v>
      </c>
      <c r="E582" s="2" t="s">
        <v>19</v>
      </c>
      <c r="F582" s="2">
        <v>252963</v>
      </c>
      <c r="G582" s="2">
        <v>2289178</v>
      </c>
      <c r="H582" s="2">
        <v>970117</v>
      </c>
      <c r="I582" s="2">
        <v>846819</v>
      </c>
      <c r="J582" s="2">
        <v>265954</v>
      </c>
      <c r="K582" s="2">
        <v>24800</v>
      </c>
    </row>
    <row r="583" spans="1:11" hidden="1" x14ac:dyDescent="0.25">
      <c r="A583" s="2">
        <v>2016</v>
      </c>
      <c r="B583" s="2" t="s">
        <v>40</v>
      </c>
      <c r="C583" s="2" t="s">
        <v>3</v>
      </c>
      <c r="D583" s="2" t="s">
        <v>30</v>
      </c>
      <c r="E583" s="2" t="s">
        <v>21</v>
      </c>
      <c r="F583" s="2">
        <v>91375</v>
      </c>
      <c r="G583" s="2">
        <v>902354</v>
      </c>
      <c r="H583" s="2">
        <v>333881</v>
      </c>
      <c r="I583" s="2">
        <v>920864</v>
      </c>
      <c r="J583" s="2">
        <v>110268</v>
      </c>
      <c r="K583" s="2">
        <v>85683</v>
      </c>
    </row>
    <row r="584" spans="1:11" hidden="1" x14ac:dyDescent="0.25">
      <c r="A584" s="2">
        <v>2016</v>
      </c>
      <c r="B584" s="2" t="s">
        <v>40</v>
      </c>
      <c r="C584" s="2" t="s">
        <v>3</v>
      </c>
      <c r="D584" s="2" t="s">
        <v>31</v>
      </c>
      <c r="E584" s="2" t="s">
        <v>19</v>
      </c>
      <c r="F584" s="2">
        <v>508685</v>
      </c>
      <c r="G584" s="2">
        <v>5863539</v>
      </c>
      <c r="H584" s="2">
        <v>2557966</v>
      </c>
      <c r="I584" s="2">
        <v>2256555</v>
      </c>
      <c r="J584" s="2">
        <v>693413</v>
      </c>
      <c r="K584" s="2">
        <v>172480</v>
      </c>
    </row>
    <row r="585" spans="1:11" hidden="1" x14ac:dyDescent="0.25">
      <c r="A585" s="2">
        <v>2016</v>
      </c>
      <c r="B585" s="2" t="s">
        <v>40</v>
      </c>
      <c r="C585" s="2" t="s">
        <v>6</v>
      </c>
      <c r="D585" s="2" t="s">
        <v>24</v>
      </c>
      <c r="E585" s="2" t="s">
        <v>19</v>
      </c>
      <c r="F585" s="2">
        <v>4999446</v>
      </c>
      <c r="G585" s="2">
        <v>10002480</v>
      </c>
      <c r="H585" s="2">
        <v>1834647</v>
      </c>
      <c r="I585" s="2">
        <v>3296244</v>
      </c>
      <c r="J585" s="2">
        <v>1084965</v>
      </c>
      <c r="K585" s="2">
        <v>74976</v>
      </c>
    </row>
    <row r="586" spans="1:11" hidden="1" x14ac:dyDescent="0.25">
      <c r="A586" s="2">
        <v>2016</v>
      </c>
      <c r="B586" s="2" t="s">
        <v>40</v>
      </c>
      <c r="C586" s="2" t="s">
        <v>6</v>
      </c>
      <c r="D586" s="2" t="s">
        <v>24</v>
      </c>
      <c r="E586" s="2" t="s">
        <v>21</v>
      </c>
      <c r="F586" s="2">
        <v>513043</v>
      </c>
      <c r="G586" s="2">
        <v>1114480</v>
      </c>
      <c r="H586" s="2">
        <v>334339</v>
      </c>
      <c r="I586" s="2">
        <v>653020</v>
      </c>
      <c r="J586" s="2">
        <v>107941</v>
      </c>
      <c r="K586" s="2">
        <v>7818</v>
      </c>
    </row>
    <row r="587" spans="1:11" hidden="1" x14ac:dyDescent="0.25">
      <c r="A587" s="2">
        <v>2016</v>
      </c>
      <c r="B587" s="2" t="s">
        <v>40</v>
      </c>
      <c r="C587" s="2" t="s">
        <v>6</v>
      </c>
      <c r="D587" s="2" t="s">
        <v>25</v>
      </c>
      <c r="E587" s="2" t="s">
        <v>19</v>
      </c>
      <c r="F587" s="2">
        <v>1534173</v>
      </c>
      <c r="G587" s="2">
        <v>3064711</v>
      </c>
      <c r="H587" s="2">
        <v>977091</v>
      </c>
      <c r="I587" s="2">
        <v>1317227</v>
      </c>
      <c r="J587" s="2">
        <v>316940</v>
      </c>
      <c r="K587" s="2">
        <v>18086</v>
      </c>
    </row>
    <row r="588" spans="1:11" hidden="1" x14ac:dyDescent="0.25">
      <c r="A588" s="2">
        <v>2016</v>
      </c>
      <c r="B588" s="2" t="s">
        <v>40</v>
      </c>
      <c r="C588" s="2" t="s">
        <v>6</v>
      </c>
      <c r="D588" s="2" t="s">
        <v>25</v>
      </c>
      <c r="E588" s="2" t="s">
        <v>21</v>
      </c>
      <c r="F588" s="2">
        <v>450889</v>
      </c>
      <c r="G588" s="2">
        <v>882123</v>
      </c>
      <c r="H588" s="2">
        <v>496430</v>
      </c>
      <c r="I588" s="2">
        <v>523615</v>
      </c>
      <c r="J588" s="2">
        <v>93205</v>
      </c>
      <c r="K588" s="2">
        <v>804</v>
      </c>
    </row>
    <row r="589" spans="1:11" hidden="1" x14ac:dyDescent="0.25">
      <c r="A589" s="2">
        <v>2016</v>
      </c>
      <c r="B589" s="2" t="s">
        <v>40</v>
      </c>
      <c r="C589" s="2" t="s">
        <v>6</v>
      </c>
      <c r="D589" s="2" t="s">
        <v>26</v>
      </c>
      <c r="E589" s="2" t="s">
        <v>19</v>
      </c>
      <c r="F589" s="2">
        <v>314035</v>
      </c>
      <c r="G589" s="2">
        <v>570023</v>
      </c>
      <c r="H589" s="2">
        <v>198839</v>
      </c>
      <c r="I589" s="2">
        <v>164848</v>
      </c>
      <c r="J589" s="2">
        <v>54350</v>
      </c>
      <c r="K589" s="2">
        <v>778</v>
      </c>
    </row>
    <row r="590" spans="1:11" hidden="1" x14ac:dyDescent="0.25">
      <c r="A590" s="2">
        <v>2016</v>
      </c>
      <c r="B590" s="2" t="s">
        <v>40</v>
      </c>
      <c r="C590" s="2" t="s">
        <v>6</v>
      </c>
      <c r="D590" s="2" t="s">
        <v>26</v>
      </c>
      <c r="E590" s="2" t="s">
        <v>21</v>
      </c>
      <c r="F590" s="2">
        <v>147484</v>
      </c>
      <c r="G590" s="2">
        <v>207515</v>
      </c>
      <c r="H590" s="2">
        <v>135296</v>
      </c>
      <c r="I590" s="2">
        <v>138069</v>
      </c>
      <c r="J590" s="2">
        <v>28431</v>
      </c>
      <c r="K590" s="2">
        <v>2585</v>
      </c>
    </row>
    <row r="591" spans="1:11" hidden="1" x14ac:dyDescent="0.25">
      <c r="A591" s="2">
        <v>2016</v>
      </c>
      <c r="B591" s="2" t="s">
        <v>40</v>
      </c>
      <c r="C591" s="2" t="s">
        <v>6</v>
      </c>
      <c r="D591" s="2" t="s">
        <v>31</v>
      </c>
      <c r="E591" s="2" t="s">
        <v>19</v>
      </c>
      <c r="F591" s="2">
        <v>2135034</v>
      </c>
      <c r="G591" s="2">
        <v>4671853</v>
      </c>
      <c r="H591" s="2">
        <v>1095197</v>
      </c>
      <c r="I591" s="2">
        <v>1927965</v>
      </c>
      <c r="J591" s="2">
        <v>465010</v>
      </c>
      <c r="K591" s="2">
        <v>47695</v>
      </c>
    </row>
    <row r="592" spans="1:11" hidden="1" x14ac:dyDescent="0.25">
      <c r="A592" s="2">
        <v>2016</v>
      </c>
      <c r="B592" s="2" t="s">
        <v>41</v>
      </c>
      <c r="C592" s="2" t="s">
        <v>3</v>
      </c>
      <c r="D592" s="2" t="s">
        <v>18</v>
      </c>
      <c r="E592" s="2" t="s">
        <v>19</v>
      </c>
      <c r="F592" s="2">
        <v>27176</v>
      </c>
      <c r="G592" s="2">
        <v>807176</v>
      </c>
      <c r="H592" s="2">
        <v>199334</v>
      </c>
      <c r="I592" s="2">
        <v>89452</v>
      </c>
      <c r="J592" s="2">
        <v>133218</v>
      </c>
      <c r="K592" s="2">
        <v>52700</v>
      </c>
    </row>
    <row r="593" spans="1:11" hidden="1" x14ac:dyDescent="0.25">
      <c r="A593" s="2">
        <v>2016</v>
      </c>
      <c r="B593" s="2" t="s">
        <v>41</v>
      </c>
      <c r="C593" s="2" t="s">
        <v>3</v>
      </c>
      <c r="D593" s="2" t="s">
        <v>20</v>
      </c>
      <c r="E593" s="2" t="s">
        <v>19</v>
      </c>
      <c r="F593" s="2">
        <v>1830</v>
      </c>
      <c r="G593" s="2">
        <v>181413</v>
      </c>
      <c r="H593" s="2">
        <v>51702</v>
      </c>
      <c r="I593" s="2">
        <v>20961</v>
      </c>
      <c r="J593" s="2">
        <v>21786</v>
      </c>
      <c r="K593" s="2">
        <v>4683</v>
      </c>
    </row>
    <row r="594" spans="1:11" hidden="1" x14ac:dyDescent="0.25">
      <c r="A594" s="2">
        <v>2016</v>
      </c>
      <c r="B594" s="2" t="s">
        <v>41</v>
      </c>
      <c r="C594" s="2" t="s">
        <v>3</v>
      </c>
      <c r="D594" s="2" t="s">
        <v>22</v>
      </c>
      <c r="E594" s="2" t="s">
        <v>19</v>
      </c>
      <c r="F594" s="2">
        <v>5045</v>
      </c>
      <c r="G594" s="2">
        <v>213197</v>
      </c>
      <c r="H594" s="2">
        <v>82067</v>
      </c>
      <c r="I594" s="2">
        <v>21021</v>
      </c>
      <c r="J594" s="2">
        <v>15062</v>
      </c>
      <c r="K594" s="2">
        <v>21929</v>
      </c>
    </row>
    <row r="595" spans="1:11" hidden="1" x14ac:dyDescent="0.25">
      <c r="A595" s="2">
        <v>2016</v>
      </c>
      <c r="B595" s="2" t="s">
        <v>41</v>
      </c>
      <c r="C595" s="2" t="s">
        <v>3</v>
      </c>
      <c r="D595" s="2" t="s">
        <v>23</v>
      </c>
      <c r="E595" s="2" t="s">
        <v>19</v>
      </c>
      <c r="F595" s="2">
        <v>25904</v>
      </c>
      <c r="G595" s="2">
        <v>43655</v>
      </c>
      <c r="H595" s="2">
        <v>65678</v>
      </c>
      <c r="I595" s="2">
        <v>2670</v>
      </c>
      <c r="J595" s="2">
        <v>3610</v>
      </c>
      <c r="K595" s="2">
        <v>0</v>
      </c>
    </row>
    <row r="596" spans="1:11" hidden="1" x14ac:dyDescent="0.25">
      <c r="A596" s="2">
        <v>2016</v>
      </c>
      <c r="B596" s="2" t="s">
        <v>41</v>
      </c>
      <c r="C596" s="2" t="s">
        <v>3</v>
      </c>
      <c r="D596" s="2" t="s">
        <v>24</v>
      </c>
      <c r="E596" s="2" t="s">
        <v>19</v>
      </c>
      <c r="F596" s="2">
        <v>1423355</v>
      </c>
      <c r="G596" s="2">
        <v>8885602</v>
      </c>
      <c r="H596" s="2">
        <v>3151585</v>
      </c>
      <c r="I596" s="2">
        <v>4051265</v>
      </c>
      <c r="J596" s="2">
        <v>892102</v>
      </c>
      <c r="K596" s="2">
        <v>454403</v>
      </c>
    </row>
    <row r="597" spans="1:11" hidden="1" x14ac:dyDescent="0.25">
      <c r="A597" s="2">
        <v>2016</v>
      </c>
      <c r="B597" s="2" t="s">
        <v>41</v>
      </c>
      <c r="C597" s="2" t="s">
        <v>3</v>
      </c>
      <c r="D597" s="2" t="s">
        <v>24</v>
      </c>
      <c r="E597" s="2" t="s">
        <v>21</v>
      </c>
      <c r="F597" s="2">
        <v>202241</v>
      </c>
      <c r="G597" s="2">
        <v>1154147</v>
      </c>
      <c r="H597" s="2">
        <v>519904</v>
      </c>
      <c r="I597" s="2">
        <v>1017324</v>
      </c>
      <c r="J597" s="2">
        <v>151458</v>
      </c>
      <c r="K597" s="2">
        <v>78201</v>
      </c>
    </row>
    <row r="598" spans="1:11" hidden="1" x14ac:dyDescent="0.25">
      <c r="A598" s="2">
        <v>2016</v>
      </c>
      <c r="B598" s="2" t="s">
        <v>41</v>
      </c>
      <c r="C598" s="2" t="s">
        <v>3</v>
      </c>
      <c r="D598" s="2" t="s">
        <v>25</v>
      </c>
      <c r="E598" s="2" t="s">
        <v>19</v>
      </c>
      <c r="F598" s="2">
        <v>451961</v>
      </c>
      <c r="G598" s="2">
        <v>2447675</v>
      </c>
      <c r="H598" s="2">
        <v>1098912</v>
      </c>
      <c r="I598" s="2">
        <v>1593820</v>
      </c>
      <c r="J598" s="2">
        <v>272313</v>
      </c>
      <c r="K598" s="2">
        <v>82340</v>
      </c>
    </row>
    <row r="599" spans="1:11" hidden="1" x14ac:dyDescent="0.25">
      <c r="A599" s="2">
        <v>2016</v>
      </c>
      <c r="B599" s="2" t="s">
        <v>41</v>
      </c>
      <c r="C599" s="2" t="s">
        <v>3</v>
      </c>
      <c r="D599" s="2" t="s">
        <v>25</v>
      </c>
      <c r="E599" s="2" t="s">
        <v>21</v>
      </c>
      <c r="F599" s="2">
        <v>65339</v>
      </c>
      <c r="G599" s="2">
        <v>366522</v>
      </c>
      <c r="H599" s="2">
        <v>268288</v>
      </c>
      <c r="I599" s="2">
        <v>338427</v>
      </c>
      <c r="J599" s="2">
        <v>68212</v>
      </c>
      <c r="K599" s="2">
        <v>13542</v>
      </c>
    </row>
    <row r="600" spans="1:11" hidden="1" x14ac:dyDescent="0.25">
      <c r="A600" s="2">
        <v>2016</v>
      </c>
      <c r="B600" s="2" t="s">
        <v>41</v>
      </c>
      <c r="C600" s="2" t="s">
        <v>3</v>
      </c>
      <c r="D600" s="2" t="s">
        <v>26</v>
      </c>
      <c r="E600" s="2" t="s">
        <v>19</v>
      </c>
      <c r="F600" s="2">
        <v>82960</v>
      </c>
      <c r="G600" s="2">
        <v>459601</v>
      </c>
      <c r="H600" s="2">
        <v>230197</v>
      </c>
      <c r="I600" s="2">
        <v>183244</v>
      </c>
      <c r="J600" s="2">
        <v>58294</v>
      </c>
      <c r="K600" s="2">
        <v>5536</v>
      </c>
    </row>
    <row r="601" spans="1:11" hidden="1" x14ac:dyDescent="0.25">
      <c r="A601" s="2">
        <v>2016</v>
      </c>
      <c r="B601" s="2" t="s">
        <v>41</v>
      </c>
      <c r="C601" s="2" t="s">
        <v>3</v>
      </c>
      <c r="D601" s="2" t="s">
        <v>26</v>
      </c>
      <c r="E601" s="2" t="s">
        <v>21</v>
      </c>
      <c r="F601" s="2">
        <v>32916</v>
      </c>
      <c r="G601" s="2">
        <v>93438</v>
      </c>
      <c r="H601" s="2">
        <v>95052</v>
      </c>
      <c r="I601" s="2">
        <v>58875</v>
      </c>
      <c r="J601" s="2">
        <v>24873</v>
      </c>
      <c r="K601" s="2">
        <v>126</v>
      </c>
    </row>
    <row r="602" spans="1:11" hidden="1" x14ac:dyDescent="0.25">
      <c r="A602" s="2">
        <v>2016</v>
      </c>
      <c r="B602" s="2" t="s">
        <v>41</v>
      </c>
      <c r="C602" s="2" t="s">
        <v>3</v>
      </c>
      <c r="D602" s="2" t="s">
        <v>27</v>
      </c>
      <c r="E602" s="2" t="s">
        <v>19</v>
      </c>
      <c r="F602" s="2">
        <v>386365</v>
      </c>
      <c r="G602" s="2">
        <v>2911212</v>
      </c>
      <c r="H602" s="2">
        <v>890630</v>
      </c>
      <c r="I602" s="2">
        <v>2864070</v>
      </c>
      <c r="J602" s="2">
        <v>274213</v>
      </c>
      <c r="K602" s="2">
        <v>215442</v>
      </c>
    </row>
    <row r="603" spans="1:11" hidden="1" x14ac:dyDescent="0.25">
      <c r="A603" s="2">
        <v>2016</v>
      </c>
      <c r="B603" s="2" t="s">
        <v>41</v>
      </c>
      <c r="C603" s="2" t="s">
        <v>3</v>
      </c>
      <c r="D603" s="2" t="s">
        <v>28</v>
      </c>
      <c r="E603" s="2" t="s">
        <v>19</v>
      </c>
      <c r="F603" s="2">
        <v>96883</v>
      </c>
      <c r="G603" s="2">
        <v>500520</v>
      </c>
      <c r="H603" s="2">
        <v>230136</v>
      </c>
      <c r="I603" s="2">
        <v>896402</v>
      </c>
      <c r="J603" s="2">
        <v>53488</v>
      </c>
      <c r="K603" s="2">
        <v>32732</v>
      </c>
    </row>
    <row r="604" spans="1:11" hidden="1" x14ac:dyDescent="0.25">
      <c r="A604" s="2">
        <v>2016</v>
      </c>
      <c r="B604" s="2" t="s">
        <v>41</v>
      </c>
      <c r="C604" s="2" t="s">
        <v>3</v>
      </c>
      <c r="D604" s="2" t="s">
        <v>29</v>
      </c>
      <c r="E604" s="2" t="s">
        <v>19</v>
      </c>
      <c r="F604" s="2">
        <v>73336</v>
      </c>
      <c r="G604" s="2">
        <v>1603440</v>
      </c>
      <c r="H604" s="2">
        <v>386012</v>
      </c>
      <c r="I604" s="2">
        <v>482740</v>
      </c>
      <c r="J604" s="2">
        <v>161332</v>
      </c>
      <c r="K604" s="2">
        <v>105024</v>
      </c>
    </row>
    <row r="605" spans="1:11" hidden="1" x14ac:dyDescent="0.25">
      <c r="A605" s="2">
        <v>2016</v>
      </c>
      <c r="B605" s="2" t="s">
        <v>41</v>
      </c>
      <c r="C605" s="2" t="s">
        <v>3</v>
      </c>
      <c r="D605" s="2" t="s">
        <v>30</v>
      </c>
      <c r="E605" s="2" t="s">
        <v>19</v>
      </c>
      <c r="F605" s="2">
        <v>105142</v>
      </c>
      <c r="G605" s="2">
        <v>1112169</v>
      </c>
      <c r="H605" s="2">
        <v>354296</v>
      </c>
      <c r="I605" s="2">
        <v>552954</v>
      </c>
      <c r="J605" s="2">
        <v>111780</v>
      </c>
      <c r="K605" s="2">
        <v>81537</v>
      </c>
    </row>
    <row r="606" spans="1:11" hidden="1" x14ac:dyDescent="0.25">
      <c r="A606" s="2">
        <v>2016</v>
      </c>
      <c r="B606" s="2" t="s">
        <v>41</v>
      </c>
      <c r="C606" s="2" t="s">
        <v>3</v>
      </c>
      <c r="D606" s="2" t="s">
        <v>30</v>
      </c>
      <c r="E606" s="2" t="s">
        <v>21</v>
      </c>
      <c r="F606" s="2">
        <v>39304</v>
      </c>
      <c r="G606" s="2">
        <v>309063</v>
      </c>
      <c r="H606" s="2">
        <v>185983</v>
      </c>
      <c r="I606" s="2">
        <v>340295</v>
      </c>
      <c r="J606" s="2">
        <v>57779</v>
      </c>
      <c r="K606" s="2">
        <v>35790</v>
      </c>
    </row>
    <row r="607" spans="1:11" hidden="1" x14ac:dyDescent="0.25">
      <c r="A607" s="2">
        <v>2016</v>
      </c>
      <c r="B607" s="2" t="s">
        <v>41</v>
      </c>
      <c r="C607" s="2" t="s">
        <v>3</v>
      </c>
      <c r="D607" s="2" t="s">
        <v>31</v>
      </c>
      <c r="E607" s="2" t="s">
        <v>19</v>
      </c>
      <c r="F607" s="2">
        <v>2690207</v>
      </c>
      <c r="G607" s="2">
        <v>29337531</v>
      </c>
      <c r="H607" s="2">
        <v>8444033</v>
      </c>
      <c r="I607" s="2">
        <v>18501611</v>
      </c>
      <c r="J607" s="2">
        <v>3145590</v>
      </c>
      <c r="K607" s="2">
        <v>2125832</v>
      </c>
    </row>
    <row r="608" spans="1:11" hidden="1" x14ac:dyDescent="0.25">
      <c r="A608" s="2">
        <v>2016</v>
      </c>
      <c r="B608" s="2" t="s">
        <v>41</v>
      </c>
      <c r="C608" s="2" t="s">
        <v>3</v>
      </c>
      <c r="D608" s="2" t="s">
        <v>31</v>
      </c>
      <c r="E608" s="2" t="s">
        <v>21</v>
      </c>
      <c r="F608" s="2">
        <v>190189</v>
      </c>
      <c r="G608" s="2">
        <v>1308292</v>
      </c>
      <c r="H608" s="2">
        <v>568280</v>
      </c>
      <c r="I608" s="2">
        <v>1603521</v>
      </c>
      <c r="J608" s="2">
        <v>203641</v>
      </c>
      <c r="K608" s="2">
        <v>121675</v>
      </c>
    </row>
    <row r="609" spans="1:11" hidden="1" x14ac:dyDescent="0.25">
      <c r="A609" s="2">
        <v>2016</v>
      </c>
      <c r="B609" s="2" t="s">
        <v>41</v>
      </c>
      <c r="C609" s="2" t="s">
        <v>6</v>
      </c>
      <c r="D609" s="2" t="s">
        <v>24</v>
      </c>
      <c r="E609" s="2" t="s">
        <v>19</v>
      </c>
      <c r="F609" s="2">
        <v>6312920</v>
      </c>
      <c r="G609" s="2">
        <v>10620011</v>
      </c>
      <c r="H609" s="2">
        <v>3235900</v>
      </c>
      <c r="I609" s="2">
        <v>3646689</v>
      </c>
      <c r="J609" s="2">
        <v>1304547</v>
      </c>
      <c r="K609" s="2">
        <v>128859</v>
      </c>
    </row>
    <row r="610" spans="1:11" hidden="1" x14ac:dyDescent="0.25">
      <c r="A610" s="2">
        <v>2016</v>
      </c>
      <c r="B610" s="2" t="s">
        <v>41</v>
      </c>
      <c r="C610" s="2" t="s">
        <v>6</v>
      </c>
      <c r="D610" s="2" t="s">
        <v>24</v>
      </c>
      <c r="E610" s="2" t="s">
        <v>21</v>
      </c>
      <c r="F610" s="2">
        <v>740179</v>
      </c>
      <c r="G610" s="2">
        <v>1167508</v>
      </c>
      <c r="H610" s="2">
        <v>497661</v>
      </c>
      <c r="I610" s="2">
        <v>710535</v>
      </c>
      <c r="J610" s="2">
        <v>167423</v>
      </c>
      <c r="K610" s="2">
        <v>21732</v>
      </c>
    </row>
    <row r="611" spans="1:11" hidden="1" x14ac:dyDescent="0.25">
      <c r="A611" s="2">
        <v>2016</v>
      </c>
      <c r="B611" s="2" t="s">
        <v>41</v>
      </c>
      <c r="C611" s="2" t="s">
        <v>6</v>
      </c>
      <c r="D611" s="2" t="s">
        <v>25</v>
      </c>
      <c r="E611" s="2" t="s">
        <v>19</v>
      </c>
      <c r="F611" s="2">
        <v>2687970</v>
      </c>
      <c r="G611" s="2">
        <v>4016768</v>
      </c>
      <c r="H611" s="2">
        <v>1778552</v>
      </c>
      <c r="I611" s="2">
        <v>1887876</v>
      </c>
      <c r="J611" s="2">
        <v>520340</v>
      </c>
      <c r="K611" s="2">
        <v>33700</v>
      </c>
    </row>
    <row r="612" spans="1:11" hidden="1" x14ac:dyDescent="0.25">
      <c r="A612" s="2">
        <v>2016</v>
      </c>
      <c r="B612" s="2" t="s">
        <v>41</v>
      </c>
      <c r="C612" s="2" t="s">
        <v>6</v>
      </c>
      <c r="D612" s="2" t="s">
        <v>25</v>
      </c>
      <c r="E612" s="2" t="s">
        <v>21</v>
      </c>
      <c r="F612" s="2">
        <v>653336</v>
      </c>
      <c r="G612" s="2">
        <v>979707</v>
      </c>
      <c r="H612" s="2">
        <v>588931</v>
      </c>
      <c r="I612" s="2">
        <v>603192</v>
      </c>
      <c r="J612" s="2">
        <v>138904</v>
      </c>
      <c r="K612" s="2">
        <v>11053</v>
      </c>
    </row>
    <row r="613" spans="1:11" hidden="1" x14ac:dyDescent="0.25">
      <c r="A613" s="2">
        <v>2016</v>
      </c>
      <c r="B613" s="2" t="s">
        <v>41</v>
      </c>
      <c r="C613" s="2" t="s">
        <v>6</v>
      </c>
      <c r="D613" s="2" t="s">
        <v>26</v>
      </c>
      <c r="E613" s="2" t="s">
        <v>19</v>
      </c>
      <c r="F613" s="2">
        <v>484083</v>
      </c>
      <c r="G613" s="2">
        <v>728354</v>
      </c>
      <c r="H613" s="2">
        <v>297245</v>
      </c>
      <c r="I613" s="2">
        <v>268166</v>
      </c>
      <c r="J613" s="2">
        <v>105304</v>
      </c>
      <c r="K613" s="2">
        <v>1095</v>
      </c>
    </row>
    <row r="614" spans="1:11" hidden="1" x14ac:dyDescent="0.25">
      <c r="A614" s="2">
        <v>2016</v>
      </c>
      <c r="B614" s="2" t="s">
        <v>41</v>
      </c>
      <c r="C614" s="2" t="s">
        <v>6</v>
      </c>
      <c r="D614" s="2" t="s">
        <v>26</v>
      </c>
      <c r="E614" s="2" t="s">
        <v>21</v>
      </c>
      <c r="F614" s="2">
        <v>113282</v>
      </c>
      <c r="G614" s="2">
        <v>201486</v>
      </c>
      <c r="H614" s="2">
        <v>116616</v>
      </c>
      <c r="I614" s="2">
        <v>136996</v>
      </c>
      <c r="J614" s="2">
        <v>29230</v>
      </c>
      <c r="K614" s="2">
        <v>0</v>
      </c>
    </row>
    <row r="615" spans="1:11" hidden="1" x14ac:dyDescent="0.25">
      <c r="A615" s="2">
        <v>2016</v>
      </c>
      <c r="B615" s="2" t="s">
        <v>41</v>
      </c>
      <c r="C615" s="2" t="s">
        <v>6</v>
      </c>
      <c r="D615" s="2" t="s">
        <v>27</v>
      </c>
      <c r="E615" s="2" t="s">
        <v>19</v>
      </c>
      <c r="F615" s="2">
        <v>628590</v>
      </c>
      <c r="G615" s="2">
        <v>1222745</v>
      </c>
      <c r="H615" s="2">
        <v>361997</v>
      </c>
      <c r="I615" s="2">
        <v>1063739</v>
      </c>
      <c r="J615" s="2">
        <v>183952</v>
      </c>
      <c r="K615" s="2">
        <v>45556</v>
      </c>
    </row>
    <row r="616" spans="1:11" hidden="1" x14ac:dyDescent="0.25">
      <c r="A616" s="2">
        <v>2016</v>
      </c>
      <c r="B616" s="2" t="s">
        <v>41</v>
      </c>
      <c r="C616" s="2" t="s">
        <v>6</v>
      </c>
      <c r="D616" s="2" t="s">
        <v>31</v>
      </c>
      <c r="E616" s="2" t="s">
        <v>19</v>
      </c>
      <c r="F616" s="2">
        <v>4551652</v>
      </c>
      <c r="G616" s="2">
        <v>8343936</v>
      </c>
      <c r="H616" s="2">
        <v>2532844</v>
      </c>
      <c r="I616" s="2">
        <v>4107042</v>
      </c>
      <c r="J616" s="2">
        <v>1035316</v>
      </c>
      <c r="K616" s="2">
        <v>174674</v>
      </c>
    </row>
    <row r="617" spans="1:11" hidden="1" x14ac:dyDescent="0.25">
      <c r="A617" s="2">
        <v>2016</v>
      </c>
      <c r="B617" s="2" t="s">
        <v>41</v>
      </c>
      <c r="C617" s="2" t="s">
        <v>6</v>
      </c>
      <c r="D617" s="2" t="s">
        <v>31</v>
      </c>
      <c r="E617" s="2" t="s">
        <v>21</v>
      </c>
      <c r="F617" s="2">
        <v>114885</v>
      </c>
      <c r="G617" s="2">
        <v>222323</v>
      </c>
      <c r="H617" s="2">
        <v>116647</v>
      </c>
      <c r="I617" s="2">
        <v>214028</v>
      </c>
      <c r="J617" s="2">
        <v>28150</v>
      </c>
      <c r="K617" s="2">
        <v>8909</v>
      </c>
    </row>
    <row r="618" spans="1:11" hidden="1" x14ac:dyDescent="0.25">
      <c r="A618" s="2">
        <v>2016</v>
      </c>
      <c r="B618" s="2" t="s">
        <v>42</v>
      </c>
      <c r="C618" s="2" t="s">
        <v>3</v>
      </c>
      <c r="D618" s="2" t="s">
        <v>18</v>
      </c>
      <c r="E618" s="2" t="s">
        <v>19</v>
      </c>
      <c r="F618" s="2">
        <v>51402</v>
      </c>
      <c r="G618" s="2">
        <v>1218272</v>
      </c>
      <c r="H618" s="2">
        <v>256041</v>
      </c>
      <c r="I618" s="2">
        <v>245122</v>
      </c>
      <c r="J618" s="2">
        <v>153403</v>
      </c>
      <c r="K618" s="2">
        <v>37938</v>
      </c>
    </row>
    <row r="619" spans="1:11" hidden="1" x14ac:dyDescent="0.25">
      <c r="A619" s="2">
        <v>2016</v>
      </c>
      <c r="B619" s="2" t="s">
        <v>42</v>
      </c>
      <c r="C619" s="2" t="s">
        <v>3</v>
      </c>
      <c r="D619" s="2" t="s">
        <v>23</v>
      </c>
      <c r="E619" s="2" t="s">
        <v>19</v>
      </c>
      <c r="F619" s="2">
        <v>121153</v>
      </c>
      <c r="G619" s="2">
        <v>648738</v>
      </c>
      <c r="H619" s="2">
        <v>293002</v>
      </c>
      <c r="I619" s="2">
        <v>35648</v>
      </c>
      <c r="J619" s="2">
        <v>125232</v>
      </c>
      <c r="K619" s="2">
        <v>9466</v>
      </c>
    </row>
    <row r="620" spans="1:11" hidden="1" x14ac:dyDescent="0.25">
      <c r="A620" s="2">
        <v>2016</v>
      </c>
      <c r="B620" s="2" t="s">
        <v>42</v>
      </c>
      <c r="C620" s="2" t="s">
        <v>3</v>
      </c>
      <c r="D620" s="2" t="s">
        <v>23</v>
      </c>
      <c r="E620" s="2" t="s">
        <v>21</v>
      </c>
      <c r="F620" s="2">
        <v>29530</v>
      </c>
      <c r="G620" s="2">
        <v>94153</v>
      </c>
      <c r="H620" s="2">
        <v>112074</v>
      </c>
      <c r="I620" s="2">
        <v>116460</v>
      </c>
      <c r="J620" s="2">
        <v>21231</v>
      </c>
      <c r="K620" s="2">
        <v>0</v>
      </c>
    </row>
    <row r="621" spans="1:11" hidden="1" x14ac:dyDescent="0.25">
      <c r="A621" s="2">
        <v>2016</v>
      </c>
      <c r="B621" s="2" t="s">
        <v>42</v>
      </c>
      <c r="C621" s="2" t="s">
        <v>3</v>
      </c>
      <c r="D621" s="2" t="s">
        <v>29</v>
      </c>
      <c r="E621" s="2" t="s">
        <v>19</v>
      </c>
      <c r="F621" s="2">
        <v>203028</v>
      </c>
      <c r="G621" s="2">
        <v>1176168</v>
      </c>
      <c r="H621" s="2">
        <v>405518</v>
      </c>
      <c r="I621" s="2">
        <v>349562</v>
      </c>
      <c r="J621" s="2">
        <v>222254</v>
      </c>
      <c r="K621" s="2">
        <v>36278</v>
      </c>
    </row>
    <row r="622" spans="1:11" hidden="1" x14ac:dyDescent="0.25">
      <c r="A622" s="2">
        <v>2016</v>
      </c>
      <c r="B622" s="2" t="s">
        <v>42</v>
      </c>
      <c r="C622" s="2" t="s">
        <v>3</v>
      </c>
      <c r="D622" s="2" t="s">
        <v>30</v>
      </c>
      <c r="E622" s="2" t="s">
        <v>19</v>
      </c>
      <c r="F622" s="2">
        <v>184225</v>
      </c>
      <c r="G622" s="2">
        <v>839681</v>
      </c>
      <c r="H622" s="2">
        <v>361696</v>
      </c>
      <c r="I622" s="2">
        <v>378101</v>
      </c>
      <c r="J622" s="2">
        <v>139946</v>
      </c>
      <c r="K622" s="2">
        <v>13999</v>
      </c>
    </row>
    <row r="623" spans="1:11" hidden="1" x14ac:dyDescent="0.25">
      <c r="A623" s="2">
        <v>2016</v>
      </c>
      <c r="B623" s="2" t="s">
        <v>42</v>
      </c>
      <c r="C623" s="2" t="s">
        <v>3</v>
      </c>
      <c r="D623" s="2" t="s">
        <v>31</v>
      </c>
      <c r="E623" s="2" t="s">
        <v>19</v>
      </c>
      <c r="F623" s="2">
        <v>410614</v>
      </c>
      <c r="G623" s="2">
        <v>2489029</v>
      </c>
      <c r="H623" s="2">
        <v>840433</v>
      </c>
      <c r="I623" s="2">
        <v>832171</v>
      </c>
      <c r="J623" s="2">
        <v>457251</v>
      </c>
      <c r="K623" s="2">
        <v>61017</v>
      </c>
    </row>
    <row r="624" spans="1:11" hidden="1" x14ac:dyDescent="0.25">
      <c r="A624" s="2">
        <v>2016</v>
      </c>
      <c r="B624" s="2" t="s">
        <v>42</v>
      </c>
      <c r="C624" s="2" t="s">
        <v>6</v>
      </c>
      <c r="D624" s="2" t="s">
        <v>24</v>
      </c>
      <c r="E624" s="2" t="s">
        <v>19</v>
      </c>
      <c r="F624" s="2">
        <v>6419426</v>
      </c>
      <c r="G624" s="2">
        <v>18537549</v>
      </c>
      <c r="H624" s="2">
        <v>2573811</v>
      </c>
      <c r="I624" s="2">
        <v>6258291</v>
      </c>
      <c r="J624" s="2">
        <v>1778752</v>
      </c>
      <c r="K624" s="2">
        <v>168383</v>
      </c>
    </row>
    <row r="625" spans="1:11" hidden="1" x14ac:dyDescent="0.25">
      <c r="A625" s="2">
        <v>2016</v>
      </c>
      <c r="B625" s="2" t="s">
        <v>42</v>
      </c>
      <c r="C625" s="2" t="s">
        <v>6</v>
      </c>
      <c r="D625" s="2" t="s">
        <v>24</v>
      </c>
      <c r="E625" s="2" t="s">
        <v>21</v>
      </c>
      <c r="F625" s="2">
        <v>280137</v>
      </c>
      <c r="G625" s="2">
        <v>811746</v>
      </c>
      <c r="H625" s="2">
        <v>178055</v>
      </c>
      <c r="I625" s="2">
        <v>435840</v>
      </c>
      <c r="J625" s="2">
        <v>85631</v>
      </c>
      <c r="K625" s="2">
        <v>13215</v>
      </c>
    </row>
    <row r="626" spans="1:11" hidden="1" x14ac:dyDescent="0.25">
      <c r="A626" s="2">
        <v>2016</v>
      </c>
      <c r="B626" s="2" t="s">
        <v>42</v>
      </c>
      <c r="C626" s="2" t="s">
        <v>6</v>
      </c>
      <c r="D626" s="2" t="s">
        <v>25</v>
      </c>
      <c r="E626" s="2" t="s">
        <v>19</v>
      </c>
      <c r="F626" s="2">
        <v>976928</v>
      </c>
      <c r="G626" s="2">
        <v>2314628</v>
      </c>
      <c r="H626" s="2">
        <v>567590</v>
      </c>
      <c r="I626" s="2">
        <v>921363</v>
      </c>
      <c r="J626" s="2">
        <v>253192</v>
      </c>
      <c r="K626" s="2">
        <v>16584</v>
      </c>
    </row>
    <row r="627" spans="1:11" hidden="1" x14ac:dyDescent="0.25">
      <c r="A627" s="2">
        <v>2016</v>
      </c>
      <c r="B627" s="2" t="s">
        <v>42</v>
      </c>
      <c r="C627" s="2" t="s">
        <v>6</v>
      </c>
      <c r="D627" s="2" t="s">
        <v>25</v>
      </c>
      <c r="E627" s="2" t="s">
        <v>21</v>
      </c>
      <c r="F627" s="2">
        <v>287886</v>
      </c>
      <c r="G627" s="2">
        <v>739390</v>
      </c>
      <c r="H627" s="2">
        <v>313345</v>
      </c>
      <c r="I627" s="2">
        <v>440667</v>
      </c>
      <c r="J627" s="2">
        <v>94566</v>
      </c>
      <c r="K627" s="2">
        <v>12829</v>
      </c>
    </row>
    <row r="628" spans="1:11" hidden="1" x14ac:dyDescent="0.25">
      <c r="A628" s="2">
        <v>2016</v>
      </c>
      <c r="B628" s="2" t="s">
        <v>42</v>
      </c>
      <c r="C628" s="2" t="s">
        <v>6</v>
      </c>
      <c r="D628" s="2" t="s">
        <v>26</v>
      </c>
      <c r="E628" s="2" t="s">
        <v>19</v>
      </c>
      <c r="F628" s="2">
        <v>119343</v>
      </c>
      <c r="G628" s="2">
        <v>327015</v>
      </c>
      <c r="H628" s="2">
        <v>56940</v>
      </c>
      <c r="I628" s="2">
        <v>95730</v>
      </c>
      <c r="J628" s="2">
        <v>29284</v>
      </c>
      <c r="K628" s="2">
        <v>684</v>
      </c>
    </row>
    <row r="629" spans="1:11" hidden="1" x14ac:dyDescent="0.25">
      <c r="A629" s="2">
        <v>2016</v>
      </c>
      <c r="B629" s="2" t="s">
        <v>42</v>
      </c>
      <c r="C629" s="2" t="s">
        <v>6</v>
      </c>
      <c r="D629" s="2" t="s">
        <v>31</v>
      </c>
      <c r="E629" s="2" t="s">
        <v>19</v>
      </c>
      <c r="F629" s="2">
        <v>1549942</v>
      </c>
      <c r="G629" s="2">
        <v>4126757</v>
      </c>
      <c r="H629" s="2">
        <v>831248</v>
      </c>
      <c r="I629" s="2">
        <v>1461146</v>
      </c>
      <c r="J629" s="2">
        <v>414553</v>
      </c>
      <c r="K629" s="2">
        <v>80290</v>
      </c>
    </row>
    <row r="630" spans="1:11" hidden="1" x14ac:dyDescent="0.25">
      <c r="A630" s="2">
        <v>2016</v>
      </c>
      <c r="B630" s="2" t="s">
        <v>43</v>
      </c>
      <c r="C630" s="2" t="s">
        <v>3</v>
      </c>
      <c r="D630" s="2" t="s">
        <v>24</v>
      </c>
      <c r="E630" s="2" t="s">
        <v>19</v>
      </c>
      <c r="F630" s="2">
        <v>243917</v>
      </c>
      <c r="G630" s="2">
        <v>613498</v>
      </c>
      <c r="H630" s="2">
        <v>158667</v>
      </c>
      <c r="I630" s="2">
        <v>298108</v>
      </c>
      <c r="J630" s="2">
        <v>65080</v>
      </c>
      <c r="K630" s="2">
        <v>27334</v>
      </c>
    </row>
    <row r="631" spans="1:11" hidden="1" x14ac:dyDescent="0.25">
      <c r="A631" s="2">
        <v>2016</v>
      </c>
      <c r="B631" s="2" t="s">
        <v>43</v>
      </c>
      <c r="C631" s="2" t="s">
        <v>3</v>
      </c>
      <c r="D631" s="2" t="s">
        <v>31</v>
      </c>
      <c r="E631" s="2" t="s">
        <v>19</v>
      </c>
      <c r="F631" s="2">
        <v>53803</v>
      </c>
      <c r="G631" s="2">
        <v>135971</v>
      </c>
      <c r="H631" s="2">
        <v>42525</v>
      </c>
      <c r="I631" s="2">
        <v>90480</v>
      </c>
      <c r="J631" s="2">
        <v>12572</v>
      </c>
      <c r="K631" s="2">
        <v>8968</v>
      </c>
    </row>
    <row r="632" spans="1:11" hidden="1" x14ac:dyDescent="0.25">
      <c r="A632" s="2">
        <v>2016</v>
      </c>
      <c r="B632" s="2" t="s">
        <v>43</v>
      </c>
      <c r="C632" s="2" t="s">
        <v>6</v>
      </c>
      <c r="D632" s="2" t="s">
        <v>24</v>
      </c>
      <c r="E632" s="2" t="s">
        <v>19</v>
      </c>
      <c r="F632" s="2">
        <v>2415341</v>
      </c>
      <c r="G632" s="2">
        <v>2876462</v>
      </c>
      <c r="H632" s="2">
        <v>1002996</v>
      </c>
      <c r="I632" s="2">
        <v>896372</v>
      </c>
      <c r="J632" s="2">
        <v>414323</v>
      </c>
      <c r="K632" s="2">
        <v>31803</v>
      </c>
    </row>
    <row r="633" spans="1:11" hidden="1" x14ac:dyDescent="0.25">
      <c r="A633" s="2">
        <v>2016</v>
      </c>
      <c r="B633" s="2" t="s">
        <v>43</v>
      </c>
      <c r="C633" s="2" t="s">
        <v>6</v>
      </c>
      <c r="D633" s="2" t="s">
        <v>24</v>
      </c>
      <c r="E633" s="2" t="s">
        <v>21</v>
      </c>
      <c r="F633" s="2">
        <v>509888</v>
      </c>
      <c r="G633" s="2">
        <v>584705</v>
      </c>
      <c r="H633" s="2">
        <v>239889</v>
      </c>
      <c r="I633" s="2">
        <v>374162</v>
      </c>
      <c r="J633" s="2">
        <v>98380</v>
      </c>
      <c r="K633" s="2">
        <v>8785</v>
      </c>
    </row>
    <row r="634" spans="1:11" hidden="1" x14ac:dyDescent="0.25">
      <c r="A634" s="2">
        <v>2016</v>
      </c>
      <c r="B634" s="2" t="s">
        <v>43</v>
      </c>
      <c r="C634" s="2" t="s">
        <v>6</v>
      </c>
      <c r="D634" s="2" t="s">
        <v>25</v>
      </c>
      <c r="E634" s="2" t="s">
        <v>19</v>
      </c>
      <c r="F634" s="2">
        <v>303714</v>
      </c>
      <c r="G634" s="2">
        <v>319018</v>
      </c>
      <c r="H634" s="2">
        <v>193010</v>
      </c>
      <c r="I634" s="2">
        <v>164966</v>
      </c>
      <c r="J634" s="2">
        <v>46772</v>
      </c>
      <c r="K634" s="2">
        <v>5936</v>
      </c>
    </row>
    <row r="635" spans="1:11" hidden="1" x14ac:dyDescent="0.25">
      <c r="A635" s="2">
        <v>2016</v>
      </c>
      <c r="B635" s="2" t="s">
        <v>43</v>
      </c>
      <c r="C635" s="2" t="s">
        <v>6</v>
      </c>
      <c r="D635" s="2" t="s">
        <v>25</v>
      </c>
      <c r="E635" s="2" t="s">
        <v>21</v>
      </c>
      <c r="F635" s="2">
        <v>280679</v>
      </c>
      <c r="G635" s="2">
        <v>227956</v>
      </c>
      <c r="H635" s="2">
        <v>169936</v>
      </c>
      <c r="I635" s="2">
        <v>153049</v>
      </c>
      <c r="J635" s="2">
        <v>37106</v>
      </c>
      <c r="K635" s="2">
        <v>293</v>
      </c>
    </row>
    <row r="636" spans="1:11" hidden="1" x14ac:dyDescent="0.25">
      <c r="A636" s="2">
        <v>2016</v>
      </c>
      <c r="B636" s="2" t="s">
        <v>43</v>
      </c>
      <c r="C636" s="2" t="s">
        <v>6</v>
      </c>
      <c r="D636" s="2" t="s">
        <v>26</v>
      </c>
      <c r="E636" s="2" t="s">
        <v>19</v>
      </c>
      <c r="F636" s="2">
        <v>338183</v>
      </c>
      <c r="G636" s="2">
        <v>331148</v>
      </c>
      <c r="H636" s="2">
        <v>103119</v>
      </c>
      <c r="I636" s="2">
        <v>108147</v>
      </c>
      <c r="J636" s="2">
        <v>44074</v>
      </c>
      <c r="K636" s="2">
        <v>361</v>
      </c>
    </row>
    <row r="637" spans="1:11" hidden="1" x14ac:dyDescent="0.25">
      <c r="A637" s="2">
        <v>2016</v>
      </c>
      <c r="B637" s="2" t="s">
        <v>43</v>
      </c>
      <c r="C637" s="2" t="s">
        <v>6</v>
      </c>
      <c r="D637" s="2" t="s">
        <v>27</v>
      </c>
      <c r="E637" s="2" t="s">
        <v>19</v>
      </c>
      <c r="F637" s="2">
        <v>154285</v>
      </c>
      <c r="G637" s="2">
        <v>190443</v>
      </c>
      <c r="H637" s="2">
        <v>70937</v>
      </c>
      <c r="I637" s="2">
        <v>127453</v>
      </c>
      <c r="J637" s="2">
        <v>27149</v>
      </c>
      <c r="K637" s="2">
        <v>2309</v>
      </c>
    </row>
    <row r="638" spans="1:11" hidden="1" x14ac:dyDescent="0.25">
      <c r="A638" s="2">
        <v>2016</v>
      </c>
      <c r="B638" s="2" t="s">
        <v>43</v>
      </c>
      <c r="C638" s="2" t="s">
        <v>6</v>
      </c>
      <c r="D638" s="2" t="s">
        <v>31</v>
      </c>
      <c r="E638" s="2" t="s">
        <v>19</v>
      </c>
      <c r="F638" s="2">
        <v>465787</v>
      </c>
      <c r="G638" s="2">
        <v>529172</v>
      </c>
      <c r="H638" s="2">
        <v>220987</v>
      </c>
      <c r="I638" s="2">
        <v>276714</v>
      </c>
      <c r="J638" s="2">
        <v>83956</v>
      </c>
      <c r="K638" s="2">
        <v>3491</v>
      </c>
    </row>
    <row r="639" spans="1:11" hidden="1" x14ac:dyDescent="0.25">
      <c r="A639" s="2">
        <v>2016</v>
      </c>
      <c r="B639" s="2" t="s">
        <v>44</v>
      </c>
      <c r="C639" s="2" t="s">
        <v>3</v>
      </c>
      <c r="D639" s="2" t="s">
        <v>24</v>
      </c>
      <c r="E639" s="2" t="s">
        <v>19</v>
      </c>
      <c r="F639" s="2">
        <v>376646</v>
      </c>
      <c r="G639" s="2">
        <v>777188</v>
      </c>
      <c r="H639" s="2">
        <v>182769</v>
      </c>
      <c r="I639" s="2">
        <v>390310</v>
      </c>
      <c r="J639" s="2">
        <v>119563</v>
      </c>
      <c r="K639" s="2">
        <v>13852</v>
      </c>
    </row>
    <row r="640" spans="1:11" hidden="1" x14ac:dyDescent="0.25">
      <c r="A640" s="2">
        <v>2016</v>
      </c>
      <c r="B640" s="2" t="s">
        <v>44</v>
      </c>
      <c r="C640" s="2" t="s">
        <v>3</v>
      </c>
      <c r="D640" s="2" t="s">
        <v>24</v>
      </c>
      <c r="E640" s="2" t="s">
        <v>21</v>
      </c>
      <c r="F640" s="2">
        <v>151173</v>
      </c>
      <c r="G640" s="2">
        <v>254652</v>
      </c>
      <c r="H640" s="2">
        <v>60190</v>
      </c>
      <c r="I640" s="2">
        <v>207247</v>
      </c>
      <c r="J640" s="2">
        <v>34781</v>
      </c>
      <c r="K640" s="2">
        <v>5212</v>
      </c>
    </row>
    <row r="641" spans="1:11" hidden="1" x14ac:dyDescent="0.25">
      <c r="A641" s="2">
        <v>2016</v>
      </c>
      <c r="B641" s="2" t="s">
        <v>44</v>
      </c>
      <c r="C641" s="2" t="s">
        <v>3</v>
      </c>
      <c r="D641" s="2" t="s">
        <v>31</v>
      </c>
      <c r="E641" s="2" t="s">
        <v>19</v>
      </c>
      <c r="F641" s="2">
        <v>108164</v>
      </c>
      <c r="G641" s="2">
        <v>178161</v>
      </c>
      <c r="H641" s="2">
        <v>52691</v>
      </c>
      <c r="I641" s="2">
        <v>176702</v>
      </c>
      <c r="J641" s="2">
        <v>22973</v>
      </c>
      <c r="K641" s="2">
        <v>6979</v>
      </c>
    </row>
    <row r="642" spans="1:11" hidden="1" x14ac:dyDescent="0.25">
      <c r="A642" s="2">
        <v>2016</v>
      </c>
      <c r="B642" s="2" t="s">
        <v>44</v>
      </c>
      <c r="C642" s="2" t="s">
        <v>6</v>
      </c>
      <c r="D642" s="2" t="s">
        <v>24</v>
      </c>
      <c r="E642" s="2" t="s">
        <v>19</v>
      </c>
      <c r="F642" s="2">
        <v>3795573</v>
      </c>
      <c r="G642" s="2">
        <v>3530419</v>
      </c>
      <c r="H642" s="2">
        <v>989841</v>
      </c>
      <c r="I642" s="2">
        <v>1433021</v>
      </c>
      <c r="J642" s="2">
        <v>486478</v>
      </c>
      <c r="K642" s="2">
        <v>30690</v>
      </c>
    </row>
    <row r="643" spans="1:11" hidden="1" x14ac:dyDescent="0.25">
      <c r="A643" s="2">
        <v>2016</v>
      </c>
      <c r="B643" s="2" t="s">
        <v>44</v>
      </c>
      <c r="C643" s="2" t="s">
        <v>6</v>
      </c>
      <c r="D643" s="2" t="s">
        <v>24</v>
      </c>
      <c r="E643" s="2" t="s">
        <v>21</v>
      </c>
      <c r="F643" s="2">
        <v>2080493</v>
      </c>
      <c r="G643" s="2">
        <v>1953711</v>
      </c>
      <c r="H643" s="2">
        <v>755988</v>
      </c>
      <c r="I643" s="2">
        <v>1330837</v>
      </c>
      <c r="J643" s="2">
        <v>336306</v>
      </c>
      <c r="K643" s="2">
        <v>22320</v>
      </c>
    </row>
    <row r="644" spans="1:11" hidden="1" x14ac:dyDescent="0.25">
      <c r="A644" s="2">
        <v>2016</v>
      </c>
      <c r="B644" s="2" t="s">
        <v>44</v>
      </c>
      <c r="C644" s="2" t="s">
        <v>6</v>
      </c>
      <c r="D644" s="2" t="s">
        <v>25</v>
      </c>
      <c r="E644" s="2" t="s">
        <v>19</v>
      </c>
      <c r="F644" s="2">
        <v>148269</v>
      </c>
      <c r="G644" s="2">
        <v>154774</v>
      </c>
      <c r="H644" s="2">
        <v>66475</v>
      </c>
      <c r="I644" s="2">
        <v>91607</v>
      </c>
      <c r="J644" s="2">
        <v>23294</v>
      </c>
      <c r="K644" s="2">
        <v>3009</v>
      </c>
    </row>
    <row r="645" spans="1:11" hidden="1" x14ac:dyDescent="0.25">
      <c r="A645" s="2">
        <v>2016</v>
      </c>
      <c r="B645" s="2" t="s">
        <v>44</v>
      </c>
      <c r="C645" s="2" t="s">
        <v>6</v>
      </c>
      <c r="D645" s="2" t="s">
        <v>25</v>
      </c>
      <c r="E645" s="2" t="s">
        <v>21</v>
      </c>
      <c r="F645" s="2">
        <v>254907</v>
      </c>
      <c r="G645" s="2">
        <v>228841</v>
      </c>
      <c r="H645" s="2">
        <v>118000</v>
      </c>
      <c r="I645" s="2">
        <v>167163</v>
      </c>
      <c r="J645" s="2">
        <v>41683</v>
      </c>
      <c r="K645" s="2">
        <v>1629</v>
      </c>
    </row>
    <row r="646" spans="1:11" hidden="1" x14ac:dyDescent="0.25">
      <c r="A646" s="2">
        <v>2016</v>
      </c>
      <c r="B646" s="2" t="s">
        <v>44</v>
      </c>
      <c r="C646" s="2" t="s">
        <v>6</v>
      </c>
      <c r="D646" s="2" t="s">
        <v>26</v>
      </c>
      <c r="E646" s="2" t="s">
        <v>19</v>
      </c>
      <c r="F646" s="2">
        <v>102335</v>
      </c>
      <c r="G646" s="2">
        <v>119124</v>
      </c>
      <c r="H646" s="2">
        <v>42025</v>
      </c>
      <c r="I646" s="2">
        <v>26650</v>
      </c>
      <c r="J646" s="2">
        <v>17798</v>
      </c>
      <c r="K646" s="2">
        <v>0</v>
      </c>
    </row>
    <row r="647" spans="1:11" hidden="1" x14ac:dyDescent="0.25">
      <c r="A647" s="2">
        <v>2016</v>
      </c>
      <c r="B647" s="2" t="s">
        <v>44</v>
      </c>
      <c r="C647" s="2" t="s">
        <v>6</v>
      </c>
      <c r="D647" s="2" t="s">
        <v>26</v>
      </c>
      <c r="E647" s="2" t="s">
        <v>21</v>
      </c>
      <c r="F647" s="2">
        <v>98007</v>
      </c>
      <c r="G647" s="2">
        <v>99413</v>
      </c>
      <c r="H647" s="2">
        <v>37591</v>
      </c>
      <c r="I647" s="2">
        <v>57333</v>
      </c>
      <c r="J647" s="2">
        <v>22339</v>
      </c>
      <c r="K647" s="2">
        <v>820</v>
      </c>
    </row>
    <row r="648" spans="1:11" hidden="1" x14ac:dyDescent="0.25">
      <c r="A648" s="2">
        <v>2016</v>
      </c>
      <c r="B648" s="2" t="s">
        <v>44</v>
      </c>
      <c r="C648" s="2" t="s">
        <v>6</v>
      </c>
      <c r="D648" s="2" t="s">
        <v>31</v>
      </c>
      <c r="E648" s="2" t="s">
        <v>19</v>
      </c>
      <c r="F648" s="2">
        <v>544342</v>
      </c>
      <c r="G648" s="2">
        <v>576677</v>
      </c>
      <c r="H648" s="2">
        <v>178868</v>
      </c>
      <c r="I648" s="2">
        <v>304078</v>
      </c>
      <c r="J648" s="2">
        <v>90965</v>
      </c>
      <c r="K648" s="2">
        <v>11911</v>
      </c>
    </row>
    <row r="649" spans="1:11" hidden="1" x14ac:dyDescent="0.25">
      <c r="A649" s="2">
        <v>2016</v>
      </c>
      <c r="B649" s="2" t="s">
        <v>44</v>
      </c>
      <c r="C649" s="2" t="s">
        <v>6</v>
      </c>
      <c r="D649" s="2" t="s">
        <v>31</v>
      </c>
      <c r="E649" s="2" t="s">
        <v>21</v>
      </c>
      <c r="F649" s="2">
        <v>167975</v>
      </c>
      <c r="G649" s="2">
        <v>164231</v>
      </c>
      <c r="H649" s="2">
        <v>73980</v>
      </c>
      <c r="I649" s="2">
        <v>97862</v>
      </c>
      <c r="J649" s="2">
        <v>39591</v>
      </c>
      <c r="K649" s="2">
        <v>771</v>
      </c>
    </row>
    <row r="650" spans="1:11" hidden="1" x14ac:dyDescent="0.25">
      <c r="A650" s="2">
        <v>2016</v>
      </c>
      <c r="B650" s="2" t="s">
        <v>45</v>
      </c>
      <c r="C650" s="2" t="s">
        <v>3</v>
      </c>
      <c r="D650" s="2" t="s">
        <v>20</v>
      </c>
      <c r="E650" s="2" t="s">
        <v>19</v>
      </c>
      <c r="F650" s="2">
        <v>42517</v>
      </c>
      <c r="G650" s="2">
        <v>1217824</v>
      </c>
      <c r="H650" s="2">
        <v>263344</v>
      </c>
      <c r="I650" s="2">
        <v>105359</v>
      </c>
      <c r="J650" s="2">
        <v>172508</v>
      </c>
      <c r="K650" s="2">
        <v>22552</v>
      </c>
    </row>
    <row r="651" spans="1:11" hidden="1" x14ac:dyDescent="0.25">
      <c r="A651" s="2">
        <v>2016</v>
      </c>
      <c r="B651" s="2" t="s">
        <v>45</v>
      </c>
      <c r="C651" s="2" t="s">
        <v>3</v>
      </c>
      <c r="D651" s="2" t="s">
        <v>22</v>
      </c>
      <c r="E651" s="2" t="s">
        <v>19</v>
      </c>
      <c r="F651" s="2">
        <v>890</v>
      </c>
      <c r="G651" s="2">
        <v>181921</v>
      </c>
      <c r="H651" s="2">
        <v>216057</v>
      </c>
      <c r="I651" s="2">
        <v>5437</v>
      </c>
      <c r="J651" s="2">
        <v>16962</v>
      </c>
      <c r="K651" s="2">
        <v>185</v>
      </c>
    </row>
    <row r="652" spans="1:11" hidden="1" x14ac:dyDescent="0.25">
      <c r="A652" s="2">
        <v>2016</v>
      </c>
      <c r="B652" s="2" t="s">
        <v>45</v>
      </c>
      <c r="C652" s="2" t="s">
        <v>3</v>
      </c>
      <c r="D652" s="2" t="s">
        <v>23</v>
      </c>
      <c r="E652" s="2" t="s">
        <v>19</v>
      </c>
      <c r="F652" s="2">
        <v>226574</v>
      </c>
      <c r="G652" s="2">
        <v>127883</v>
      </c>
      <c r="H652" s="2">
        <v>77524</v>
      </c>
      <c r="I652" s="2">
        <v>2487</v>
      </c>
      <c r="J652" s="2">
        <v>15493</v>
      </c>
      <c r="K652" s="2">
        <v>0</v>
      </c>
    </row>
    <row r="653" spans="1:11" hidden="1" x14ac:dyDescent="0.25">
      <c r="A653" s="2">
        <v>2016</v>
      </c>
      <c r="B653" s="2" t="s">
        <v>45</v>
      </c>
      <c r="C653" s="2" t="s">
        <v>3</v>
      </c>
      <c r="D653" s="2" t="s">
        <v>24</v>
      </c>
      <c r="E653" s="2" t="s">
        <v>19</v>
      </c>
      <c r="F653" s="2">
        <v>3082287</v>
      </c>
      <c r="G653" s="2">
        <v>17043941</v>
      </c>
      <c r="H653" s="2">
        <v>5594164</v>
      </c>
      <c r="I653" s="2">
        <v>8320984</v>
      </c>
      <c r="J653" s="2">
        <v>1646049</v>
      </c>
      <c r="K653" s="2">
        <v>179832</v>
      </c>
    </row>
    <row r="654" spans="1:11" hidden="1" x14ac:dyDescent="0.25">
      <c r="A654" s="2">
        <v>2016</v>
      </c>
      <c r="B654" s="2" t="s">
        <v>45</v>
      </c>
      <c r="C654" s="2" t="s">
        <v>3</v>
      </c>
      <c r="D654" s="2" t="s">
        <v>24</v>
      </c>
      <c r="E654" s="2" t="s">
        <v>21</v>
      </c>
      <c r="F654" s="2">
        <v>275246</v>
      </c>
      <c r="G654" s="2">
        <v>1485351</v>
      </c>
      <c r="H654" s="2">
        <v>682358</v>
      </c>
      <c r="I654" s="2">
        <v>1247842</v>
      </c>
      <c r="J654" s="2">
        <v>213573</v>
      </c>
      <c r="K654" s="2">
        <v>27284</v>
      </c>
    </row>
    <row r="655" spans="1:11" hidden="1" x14ac:dyDescent="0.25">
      <c r="A655" s="2">
        <v>2016</v>
      </c>
      <c r="B655" s="2" t="s">
        <v>45</v>
      </c>
      <c r="C655" s="2" t="s">
        <v>3</v>
      </c>
      <c r="D655" s="2" t="s">
        <v>25</v>
      </c>
      <c r="E655" s="2" t="s">
        <v>19</v>
      </c>
      <c r="F655" s="2">
        <v>477231</v>
      </c>
      <c r="G655" s="2">
        <v>1773015</v>
      </c>
      <c r="H655" s="2">
        <v>871487</v>
      </c>
      <c r="I655" s="2">
        <v>1171794</v>
      </c>
      <c r="J655" s="2">
        <v>182660</v>
      </c>
      <c r="K655" s="2">
        <v>21451</v>
      </c>
    </row>
    <row r="656" spans="1:11" hidden="1" x14ac:dyDescent="0.25">
      <c r="A656" s="2">
        <v>2016</v>
      </c>
      <c r="B656" s="2" t="s">
        <v>45</v>
      </c>
      <c r="C656" s="2" t="s">
        <v>3</v>
      </c>
      <c r="D656" s="2" t="s">
        <v>25</v>
      </c>
      <c r="E656" s="2" t="s">
        <v>21</v>
      </c>
      <c r="F656" s="2">
        <v>67625</v>
      </c>
      <c r="G656" s="2">
        <v>250945</v>
      </c>
      <c r="H656" s="2">
        <v>336785</v>
      </c>
      <c r="I656" s="2">
        <v>235566</v>
      </c>
      <c r="J656" s="2">
        <v>79801</v>
      </c>
      <c r="K656" s="2">
        <v>5054</v>
      </c>
    </row>
    <row r="657" spans="1:11" hidden="1" x14ac:dyDescent="0.25">
      <c r="A657" s="2">
        <v>2016</v>
      </c>
      <c r="B657" s="2" t="s">
        <v>45</v>
      </c>
      <c r="C657" s="2" t="s">
        <v>3</v>
      </c>
      <c r="D657" s="2" t="s">
        <v>26</v>
      </c>
      <c r="E657" s="2" t="s">
        <v>19</v>
      </c>
      <c r="F657" s="2">
        <v>308668</v>
      </c>
      <c r="G657" s="2">
        <v>800791</v>
      </c>
      <c r="H657" s="2">
        <v>382473</v>
      </c>
      <c r="I657" s="2">
        <v>332713</v>
      </c>
      <c r="J657" s="2">
        <v>58526</v>
      </c>
      <c r="K657" s="2">
        <v>1698</v>
      </c>
    </row>
    <row r="658" spans="1:11" hidden="1" x14ac:dyDescent="0.25">
      <c r="A658" s="2">
        <v>2016</v>
      </c>
      <c r="B658" s="2" t="s">
        <v>45</v>
      </c>
      <c r="C658" s="2" t="s">
        <v>3</v>
      </c>
      <c r="D658" s="2" t="s">
        <v>26</v>
      </c>
      <c r="E658" s="2" t="s">
        <v>21</v>
      </c>
      <c r="F658" s="2">
        <v>98623</v>
      </c>
      <c r="G658" s="2">
        <v>219136</v>
      </c>
      <c r="H658" s="2">
        <v>97013</v>
      </c>
      <c r="I658" s="2">
        <v>200566</v>
      </c>
      <c r="J658" s="2">
        <v>16184</v>
      </c>
      <c r="K658" s="2">
        <v>6228</v>
      </c>
    </row>
    <row r="659" spans="1:11" hidden="1" x14ac:dyDescent="0.25">
      <c r="A659" s="2">
        <v>2016</v>
      </c>
      <c r="B659" s="2" t="s">
        <v>45</v>
      </c>
      <c r="C659" s="2" t="s">
        <v>3</v>
      </c>
      <c r="D659" s="2" t="s">
        <v>27</v>
      </c>
      <c r="E659" s="2" t="s">
        <v>19</v>
      </c>
      <c r="F659" s="2">
        <v>149585</v>
      </c>
      <c r="G659" s="2">
        <v>1275274</v>
      </c>
      <c r="H659" s="2">
        <v>440732</v>
      </c>
      <c r="I659" s="2">
        <v>1668207</v>
      </c>
      <c r="J659" s="2">
        <v>105307</v>
      </c>
      <c r="K659" s="2">
        <v>34996</v>
      </c>
    </row>
    <row r="660" spans="1:11" hidden="1" x14ac:dyDescent="0.25">
      <c r="A660" s="2">
        <v>2016</v>
      </c>
      <c r="B660" s="2" t="s">
        <v>45</v>
      </c>
      <c r="C660" s="2" t="s">
        <v>3</v>
      </c>
      <c r="D660" s="2" t="s">
        <v>28</v>
      </c>
      <c r="E660" s="2" t="s">
        <v>19</v>
      </c>
      <c r="F660" s="2">
        <v>44405</v>
      </c>
      <c r="G660" s="2">
        <v>640603</v>
      </c>
      <c r="H660" s="2">
        <v>235377</v>
      </c>
      <c r="I660" s="2">
        <v>1290223</v>
      </c>
      <c r="J660" s="2">
        <v>66372</v>
      </c>
      <c r="K660" s="2">
        <v>8147</v>
      </c>
    </row>
    <row r="661" spans="1:11" hidden="1" x14ac:dyDescent="0.25">
      <c r="A661" s="2">
        <v>2016</v>
      </c>
      <c r="B661" s="2" t="s">
        <v>45</v>
      </c>
      <c r="C661" s="2" t="s">
        <v>3</v>
      </c>
      <c r="D661" s="2" t="s">
        <v>29</v>
      </c>
      <c r="E661" s="2" t="s">
        <v>19</v>
      </c>
      <c r="F661" s="2">
        <v>138154</v>
      </c>
      <c r="G661" s="2">
        <v>1189409</v>
      </c>
      <c r="H661" s="2">
        <v>253898</v>
      </c>
      <c r="I661" s="2">
        <v>365043</v>
      </c>
      <c r="J661" s="2">
        <v>168913</v>
      </c>
      <c r="K661" s="2">
        <v>47785</v>
      </c>
    </row>
    <row r="662" spans="1:11" hidden="1" x14ac:dyDescent="0.25">
      <c r="A662" s="2">
        <v>2016</v>
      </c>
      <c r="B662" s="2" t="s">
        <v>45</v>
      </c>
      <c r="C662" s="2" t="s">
        <v>3</v>
      </c>
      <c r="D662" s="2" t="s">
        <v>30</v>
      </c>
      <c r="E662" s="2" t="s">
        <v>19</v>
      </c>
      <c r="F662" s="2">
        <v>98461</v>
      </c>
      <c r="G662" s="2">
        <v>402405</v>
      </c>
      <c r="H662" s="2">
        <v>123933</v>
      </c>
      <c r="I662" s="2">
        <v>207540</v>
      </c>
      <c r="J662" s="2">
        <v>57614</v>
      </c>
      <c r="K662" s="2">
        <v>14120</v>
      </c>
    </row>
    <row r="663" spans="1:11" hidden="1" x14ac:dyDescent="0.25">
      <c r="A663" s="2">
        <v>2016</v>
      </c>
      <c r="B663" s="2" t="s">
        <v>45</v>
      </c>
      <c r="C663" s="2" t="s">
        <v>3</v>
      </c>
      <c r="D663" s="2" t="s">
        <v>31</v>
      </c>
      <c r="E663" s="2" t="s">
        <v>19</v>
      </c>
      <c r="F663" s="2">
        <v>1175017</v>
      </c>
      <c r="G663" s="2">
        <v>9014812</v>
      </c>
      <c r="H663" s="2">
        <v>3232633</v>
      </c>
      <c r="I663" s="2">
        <v>5104361</v>
      </c>
      <c r="J663" s="2">
        <v>1084089</v>
      </c>
      <c r="K663" s="2">
        <v>234685</v>
      </c>
    </row>
    <row r="664" spans="1:11" hidden="1" x14ac:dyDescent="0.25">
      <c r="A664" s="2">
        <v>2016</v>
      </c>
      <c r="B664" s="2" t="s">
        <v>45</v>
      </c>
      <c r="C664" s="2" t="s">
        <v>3</v>
      </c>
      <c r="D664" s="2" t="s">
        <v>31</v>
      </c>
      <c r="E664" s="2" t="s">
        <v>21</v>
      </c>
      <c r="F664" s="2">
        <v>156583</v>
      </c>
      <c r="G664" s="2">
        <v>725230</v>
      </c>
      <c r="H664" s="2">
        <v>345938</v>
      </c>
      <c r="I664" s="2">
        <v>821241</v>
      </c>
      <c r="J664" s="2">
        <v>109537</v>
      </c>
      <c r="K664" s="2">
        <v>30326</v>
      </c>
    </row>
    <row r="665" spans="1:11" hidden="1" x14ac:dyDescent="0.25">
      <c r="A665" s="2">
        <v>2016</v>
      </c>
      <c r="B665" s="2" t="s">
        <v>45</v>
      </c>
      <c r="C665" s="2" t="s">
        <v>6</v>
      </c>
      <c r="D665" s="2" t="s">
        <v>24</v>
      </c>
      <c r="E665" s="2" t="s">
        <v>19</v>
      </c>
      <c r="F665" s="2">
        <v>14492469</v>
      </c>
      <c r="G665" s="2">
        <v>20512378</v>
      </c>
      <c r="H665" s="2">
        <v>5730781</v>
      </c>
      <c r="I665" s="2">
        <v>7319359</v>
      </c>
      <c r="J665" s="2">
        <v>2143357</v>
      </c>
      <c r="K665" s="2">
        <v>119585</v>
      </c>
    </row>
    <row r="666" spans="1:11" hidden="1" x14ac:dyDescent="0.25">
      <c r="A666" s="2">
        <v>2016</v>
      </c>
      <c r="B666" s="2" t="s">
        <v>45</v>
      </c>
      <c r="C666" s="2" t="s">
        <v>6</v>
      </c>
      <c r="D666" s="2" t="s">
        <v>24</v>
      </c>
      <c r="E666" s="2" t="s">
        <v>21</v>
      </c>
      <c r="F666" s="2">
        <v>2444445</v>
      </c>
      <c r="G666" s="2">
        <v>3130580</v>
      </c>
      <c r="H666" s="2">
        <v>984327</v>
      </c>
      <c r="I666" s="2">
        <v>1889158</v>
      </c>
      <c r="J666" s="2">
        <v>406399</v>
      </c>
      <c r="K666" s="2">
        <v>35577</v>
      </c>
    </row>
    <row r="667" spans="1:11" hidden="1" x14ac:dyDescent="0.25">
      <c r="A667" s="2">
        <v>2016</v>
      </c>
      <c r="B667" s="2" t="s">
        <v>45</v>
      </c>
      <c r="C667" s="2" t="s">
        <v>6</v>
      </c>
      <c r="D667" s="2" t="s">
        <v>25</v>
      </c>
      <c r="E667" s="2" t="s">
        <v>19</v>
      </c>
      <c r="F667" s="2">
        <v>1828290</v>
      </c>
      <c r="G667" s="2">
        <v>2433072</v>
      </c>
      <c r="H667" s="2">
        <v>838508</v>
      </c>
      <c r="I667" s="2">
        <v>1099017</v>
      </c>
      <c r="J667" s="2">
        <v>303002</v>
      </c>
      <c r="K667" s="2">
        <v>18837</v>
      </c>
    </row>
    <row r="668" spans="1:11" hidden="1" x14ac:dyDescent="0.25">
      <c r="A668" s="2">
        <v>2016</v>
      </c>
      <c r="B668" s="2" t="s">
        <v>45</v>
      </c>
      <c r="C668" s="2" t="s">
        <v>6</v>
      </c>
      <c r="D668" s="2" t="s">
        <v>25</v>
      </c>
      <c r="E668" s="2" t="s">
        <v>21</v>
      </c>
      <c r="F668" s="2">
        <v>998283</v>
      </c>
      <c r="G668" s="2">
        <v>1108605</v>
      </c>
      <c r="H668" s="2">
        <v>489450</v>
      </c>
      <c r="I668" s="2">
        <v>727580</v>
      </c>
      <c r="J668" s="2">
        <v>149293</v>
      </c>
      <c r="K668" s="2">
        <v>5410</v>
      </c>
    </row>
    <row r="669" spans="1:11" hidden="1" x14ac:dyDescent="0.25">
      <c r="A669" s="2">
        <v>2016</v>
      </c>
      <c r="B669" s="2" t="s">
        <v>45</v>
      </c>
      <c r="C669" s="2" t="s">
        <v>6</v>
      </c>
      <c r="D669" s="2" t="s">
        <v>26</v>
      </c>
      <c r="E669" s="2" t="s">
        <v>19</v>
      </c>
      <c r="F669" s="2">
        <v>875913</v>
      </c>
      <c r="G669" s="2">
        <v>1120148</v>
      </c>
      <c r="H669" s="2">
        <v>305003</v>
      </c>
      <c r="I669" s="2">
        <v>373378</v>
      </c>
      <c r="J669" s="2">
        <v>112659</v>
      </c>
      <c r="K669" s="2">
        <v>439</v>
      </c>
    </row>
    <row r="670" spans="1:11" hidden="1" x14ac:dyDescent="0.25">
      <c r="A670" s="2">
        <v>2016</v>
      </c>
      <c r="B670" s="2" t="s">
        <v>45</v>
      </c>
      <c r="C670" s="2" t="s">
        <v>6</v>
      </c>
      <c r="D670" s="2" t="s">
        <v>26</v>
      </c>
      <c r="E670" s="2" t="s">
        <v>21</v>
      </c>
      <c r="F670" s="2">
        <v>266071</v>
      </c>
      <c r="G670" s="2">
        <v>320625</v>
      </c>
      <c r="H670" s="2">
        <v>143088</v>
      </c>
      <c r="I670" s="2">
        <v>178374</v>
      </c>
      <c r="J670" s="2">
        <v>42598</v>
      </c>
      <c r="K670" s="2">
        <v>1037</v>
      </c>
    </row>
    <row r="671" spans="1:11" hidden="1" x14ac:dyDescent="0.25">
      <c r="A671" s="2">
        <v>2016</v>
      </c>
      <c r="B671" s="2" t="s">
        <v>45</v>
      </c>
      <c r="C671" s="2" t="s">
        <v>6</v>
      </c>
      <c r="D671" s="2" t="s">
        <v>27</v>
      </c>
      <c r="E671" s="2" t="s">
        <v>19</v>
      </c>
      <c r="F671" s="2">
        <v>191570</v>
      </c>
      <c r="G671" s="2">
        <v>303822</v>
      </c>
      <c r="H671" s="2">
        <v>53753</v>
      </c>
      <c r="I671" s="2">
        <v>319379</v>
      </c>
      <c r="J671" s="2">
        <v>31884</v>
      </c>
      <c r="K671" s="2">
        <v>2925</v>
      </c>
    </row>
    <row r="672" spans="1:11" hidden="1" x14ac:dyDescent="0.25">
      <c r="A672" s="2">
        <v>2016</v>
      </c>
      <c r="B672" s="2" t="s">
        <v>45</v>
      </c>
      <c r="C672" s="2" t="s">
        <v>6</v>
      </c>
      <c r="D672" s="2" t="s">
        <v>28</v>
      </c>
      <c r="E672" s="2" t="s">
        <v>19</v>
      </c>
      <c r="F672" s="2">
        <v>61277</v>
      </c>
      <c r="G672" s="2">
        <v>141241</v>
      </c>
      <c r="H672" s="2">
        <v>22418</v>
      </c>
      <c r="I672" s="2">
        <v>228009</v>
      </c>
      <c r="J672" s="2">
        <v>10157</v>
      </c>
      <c r="K672" s="2">
        <v>3679</v>
      </c>
    </row>
    <row r="673" spans="1:11" hidden="1" x14ac:dyDescent="0.25">
      <c r="A673" s="2">
        <v>2016</v>
      </c>
      <c r="B673" s="2" t="s">
        <v>45</v>
      </c>
      <c r="C673" s="2" t="s">
        <v>6</v>
      </c>
      <c r="D673" s="2" t="s">
        <v>31</v>
      </c>
      <c r="E673" s="2" t="s">
        <v>19</v>
      </c>
      <c r="F673" s="2">
        <v>2836716</v>
      </c>
      <c r="G673" s="2">
        <v>4114658</v>
      </c>
      <c r="H673" s="2">
        <v>1189133</v>
      </c>
      <c r="I673" s="2">
        <v>1744144</v>
      </c>
      <c r="J673" s="2">
        <v>423950</v>
      </c>
      <c r="K673" s="2">
        <v>28943</v>
      </c>
    </row>
    <row r="674" spans="1:11" hidden="1" x14ac:dyDescent="0.25">
      <c r="A674" s="2">
        <v>2016</v>
      </c>
      <c r="B674" s="2" t="s">
        <v>45</v>
      </c>
      <c r="C674" s="2" t="s">
        <v>6</v>
      </c>
      <c r="D674" s="2" t="s">
        <v>31</v>
      </c>
      <c r="E674" s="2" t="s">
        <v>21</v>
      </c>
      <c r="F674" s="2">
        <v>640135</v>
      </c>
      <c r="G674" s="2">
        <v>837433</v>
      </c>
      <c r="H674" s="2">
        <v>349354</v>
      </c>
      <c r="I674" s="2">
        <v>586275</v>
      </c>
      <c r="J674" s="2">
        <v>116247</v>
      </c>
      <c r="K674" s="2">
        <v>5254</v>
      </c>
    </row>
    <row r="675" spans="1:11" hidden="1" x14ac:dyDescent="0.25">
      <c r="A675" s="2">
        <v>2016</v>
      </c>
      <c r="B675" s="2" t="s">
        <v>46</v>
      </c>
      <c r="C675" s="2" t="s">
        <v>3</v>
      </c>
      <c r="D675" s="2" t="s">
        <v>18</v>
      </c>
      <c r="E675" s="2" t="s">
        <v>19</v>
      </c>
      <c r="F675" s="2">
        <v>115815</v>
      </c>
      <c r="G675" s="2">
        <v>4968308</v>
      </c>
      <c r="H675" s="2">
        <v>1665511</v>
      </c>
      <c r="I675" s="2">
        <v>600471</v>
      </c>
      <c r="J675" s="2">
        <v>599595</v>
      </c>
      <c r="K675" s="2">
        <v>196698</v>
      </c>
    </row>
    <row r="676" spans="1:11" hidden="1" x14ac:dyDescent="0.25">
      <c r="A676" s="2">
        <v>2016</v>
      </c>
      <c r="B676" s="2" t="s">
        <v>46</v>
      </c>
      <c r="C676" s="2" t="s">
        <v>3</v>
      </c>
      <c r="D676" s="2" t="s">
        <v>23</v>
      </c>
      <c r="E676" s="2" t="s">
        <v>19</v>
      </c>
      <c r="F676" s="2">
        <v>89453</v>
      </c>
      <c r="G676" s="2">
        <v>640786</v>
      </c>
      <c r="H676" s="2">
        <v>275121</v>
      </c>
      <c r="I676" s="2">
        <v>65760</v>
      </c>
      <c r="J676" s="2">
        <v>84708</v>
      </c>
      <c r="K676" s="2">
        <v>31953</v>
      </c>
    </row>
    <row r="677" spans="1:11" hidden="1" x14ac:dyDescent="0.25">
      <c r="A677" s="2">
        <v>2016</v>
      </c>
      <c r="B677" s="2" t="s">
        <v>46</v>
      </c>
      <c r="C677" s="2" t="s">
        <v>3</v>
      </c>
      <c r="D677" s="2" t="s">
        <v>26</v>
      </c>
      <c r="E677" s="2" t="s">
        <v>19</v>
      </c>
      <c r="F677" s="2">
        <v>6084</v>
      </c>
      <c r="G677" s="2">
        <v>62286</v>
      </c>
      <c r="H677" s="2">
        <v>95111</v>
      </c>
      <c r="I677" s="2">
        <v>32739</v>
      </c>
      <c r="J677" s="2">
        <v>4385</v>
      </c>
      <c r="K677" s="2">
        <v>0</v>
      </c>
    </row>
    <row r="678" spans="1:11" hidden="1" x14ac:dyDescent="0.25">
      <c r="A678" s="2">
        <v>2016</v>
      </c>
      <c r="B678" s="2" t="s">
        <v>46</v>
      </c>
      <c r="C678" s="2" t="s">
        <v>3</v>
      </c>
      <c r="D678" s="2" t="s">
        <v>29</v>
      </c>
      <c r="E678" s="2" t="s">
        <v>19</v>
      </c>
      <c r="F678" s="2">
        <v>115937</v>
      </c>
      <c r="G678" s="2">
        <v>2057993</v>
      </c>
      <c r="H678" s="2">
        <v>598972</v>
      </c>
      <c r="I678" s="2">
        <v>526801</v>
      </c>
      <c r="J678" s="2">
        <v>133101</v>
      </c>
      <c r="K678" s="2">
        <v>30442</v>
      </c>
    </row>
    <row r="679" spans="1:11" hidden="1" x14ac:dyDescent="0.25">
      <c r="A679" s="2">
        <v>2016</v>
      </c>
      <c r="B679" s="2" t="s">
        <v>46</v>
      </c>
      <c r="C679" s="2" t="s">
        <v>3</v>
      </c>
      <c r="D679" s="2" t="s">
        <v>30</v>
      </c>
      <c r="E679" s="2" t="s">
        <v>19</v>
      </c>
      <c r="F679" s="2">
        <v>46697</v>
      </c>
      <c r="G679" s="2">
        <v>824157</v>
      </c>
      <c r="H679" s="2">
        <v>493659</v>
      </c>
      <c r="I679" s="2">
        <v>319702</v>
      </c>
      <c r="J679" s="2">
        <v>76558</v>
      </c>
      <c r="K679" s="2">
        <v>29876</v>
      </c>
    </row>
    <row r="680" spans="1:11" hidden="1" x14ac:dyDescent="0.25">
      <c r="A680" s="2">
        <v>2016</v>
      </c>
      <c r="B680" s="2" t="s">
        <v>46</v>
      </c>
      <c r="C680" s="2" t="s">
        <v>3</v>
      </c>
      <c r="D680" s="2" t="s">
        <v>31</v>
      </c>
      <c r="E680" s="2" t="s">
        <v>19</v>
      </c>
      <c r="F680" s="2">
        <v>376860</v>
      </c>
      <c r="G680" s="2">
        <v>5166998</v>
      </c>
      <c r="H680" s="2">
        <v>2641522</v>
      </c>
      <c r="I680" s="2">
        <v>1909120</v>
      </c>
      <c r="J680" s="2">
        <v>451654</v>
      </c>
      <c r="K680" s="2">
        <v>151167</v>
      </c>
    </row>
    <row r="681" spans="1:11" hidden="1" x14ac:dyDescent="0.25">
      <c r="A681" s="2">
        <v>2016</v>
      </c>
      <c r="B681" s="2" t="s">
        <v>47</v>
      </c>
      <c r="C681" s="2" t="s">
        <v>3</v>
      </c>
      <c r="D681" s="2" t="s">
        <v>18</v>
      </c>
      <c r="E681" s="2" t="s">
        <v>19</v>
      </c>
      <c r="F681" s="2">
        <v>22120</v>
      </c>
      <c r="G681" s="2">
        <v>2393789</v>
      </c>
      <c r="H681" s="2">
        <v>747786</v>
      </c>
      <c r="I681" s="2">
        <v>359955</v>
      </c>
      <c r="J681" s="2">
        <v>241942</v>
      </c>
      <c r="K681" s="2">
        <v>110290</v>
      </c>
    </row>
    <row r="682" spans="1:11" hidden="1" x14ac:dyDescent="0.25">
      <c r="A682" s="2">
        <v>2016</v>
      </c>
      <c r="B682" s="2" t="s">
        <v>47</v>
      </c>
      <c r="C682" s="2" t="s">
        <v>3</v>
      </c>
      <c r="D682" s="2" t="s">
        <v>20</v>
      </c>
      <c r="E682" s="2" t="s">
        <v>19</v>
      </c>
      <c r="F682" s="2">
        <v>0</v>
      </c>
      <c r="G682" s="2">
        <v>236442</v>
      </c>
      <c r="H682" s="2">
        <v>61253</v>
      </c>
      <c r="I682" s="2">
        <v>10097</v>
      </c>
      <c r="J682" s="2">
        <v>19948</v>
      </c>
      <c r="K682" s="2">
        <v>3288</v>
      </c>
    </row>
    <row r="683" spans="1:11" hidden="1" x14ac:dyDescent="0.25">
      <c r="A683" s="2">
        <v>2016</v>
      </c>
      <c r="B683" s="2" t="s">
        <v>47</v>
      </c>
      <c r="C683" s="2" t="s">
        <v>3</v>
      </c>
      <c r="D683" s="2" t="s">
        <v>22</v>
      </c>
      <c r="E683" s="2" t="s">
        <v>19</v>
      </c>
      <c r="F683" s="2">
        <v>2279</v>
      </c>
      <c r="G683" s="2">
        <v>182697</v>
      </c>
      <c r="H683" s="2">
        <v>171355</v>
      </c>
      <c r="I683" s="2">
        <v>34271</v>
      </c>
      <c r="J683" s="2">
        <v>21129</v>
      </c>
      <c r="K683" s="2">
        <v>6978</v>
      </c>
    </row>
    <row r="684" spans="1:11" hidden="1" x14ac:dyDescent="0.25">
      <c r="A684" s="2">
        <v>2016</v>
      </c>
      <c r="B684" s="2" t="s">
        <v>47</v>
      </c>
      <c r="C684" s="2" t="s">
        <v>3</v>
      </c>
      <c r="D684" s="2" t="s">
        <v>24</v>
      </c>
      <c r="E684" s="2" t="s">
        <v>19</v>
      </c>
      <c r="F684" s="2">
        <v>388882</v>
      </c>
      <c r="G684" s="2">
        <v>2269027</v>
      </c>
      <c r="H684" s="2">
        <v>981505</v>
      </c>
      <c r="I684" s="2">
        <v>928567</v>
      </c>
      <c r="J684" s="2">
        <v>121423</v>
      </c>
      <c r="K684" s="2">
        <v>53344</v>
      </c>
    </row>
    <row r="685" spans="1:11" hidden="1" x14ac:dyDescent="0.25">
      <c r="A685" s="2">
        <v>2016</v>
      </c>
      <c r="B685" s="2" t="s">
        <v>47</v>
      </c>
      <c r="C685" s="2" t="s">
        <v>3</v>
      </c>
      <c r="D685" s="2" t="s">
        <v>24</v>
      </c>
      <c r="E685" s="2" t="s">
        <v>21</v>
      </c>
      <c r="F685" s="2">
        <v>49189</v>
      </c>
      <c r="G685" s="2">
        <v>294346</v>
      </c>
      <c r="H685" s="2">
        <v>199036</v>
      </c>
      <c r="I685" s="2">
        <v>253751</v>
      </c>
      <c r="J685" s="2">
        <v>17574</v>
      </c>
      <c r="K685" s="2">
        <v>16119</v>
      </c>
    </row>
    <row r="686" spans="1:11" hidden="1" x14ac:dyDescent="0.25">
      <c r="A686" s="2">
        <v>2016</v>
      </c>
      <c r="B686" s="2" t="s">
        <v>47</v>
      </c>
      <c r="C686" s="2" t="s">
        <v>3</v>
      </c>
      <c r="D686" s="2" t="s">
        <v>25</v>
      </c>
      <c r="E686" s="2" t="s">
        <v>19</v>
      </c>
      <c r="F686" s="2">
        <v>212525</v>
      </c>
      <c r="G686" s="2">
        <v>993991</v>
      </c>
      <c r="H686" s="2">
        <v>690819</v>
      </c>
      <c r="I686" s="2">
        <v>479474</v>
      </c>
      <c r="J686" s="2">
        <v>66194</v>
      </c>
      <c r="K686" s="2">
        <v>17427</v>
      </c>
    </row>
    <row r="687" spans="1:11" hidden="1" x14ac:dyDescent="0.25">
      <c r="A687" s="2">
        <v>2016</v>
      </c>
      <c r="B687" s="2" t="s">
        <v>47</v>
      </c>
      <c r="C687" s="2" t="s">
        <v>3</v>
      </c>
      <c r="D687" s="2" t="s">
        <v>26</v>
      </c>
      <c r="E687" s="2" t="s">
        <v>19</v>
      </c>
      <c r="F687" s="2">
        <v>143504</v>
      </c>
      <c r="G687" s="2">
        <v>493496</v>
      </c>
      <c r="H687" s="2">
        <v>394945</v>
      </c>
      <c r="I687" s="2">
        <v>183824</v>
      </c>
      <c r="J687" s="2">
        <v>26748</v>
      </c>
      <c r="K687" s="2">
        <v>3136</v>
      </c>
    </row>
    <row r="688" spans="1:11" hidden="1" x14ac:dyDescent="0.25">
      <c r="A688" s="2">
        <v>2016</v>
      </c>
      <c r="B688" s="2" t="s">
        <v>47</v>
      </c>
      <c r="C688" s="2" t="s">
        <v>3</v>
      </c>
      <c r="D688" s="2" t="s">
        <v>29</v>
      </c>
      <c r="E688" s="2" t="s">
        <v>19</v>
      </c>
      <c r="F688" s="2">
        <v>130631</v>
      </c>
      <c r="G688" s="2">
        <v>5800510</v>
      </c>
      <c r="H688" s="2">
        <v>1462853</v>
      </c>
      <c r="I688" s="2">
        <v>1642150</v>
      </c>
      <c r="J688" s="2">
        <v>700443</v>
      </c>
      <c r="K688" s="2">
        <v>234155</v>
      </c>
    </row>
    <row r="689" spans="1:11" hidden="1" x14ac:dyDescent="0.25">
      <c r="A689" s="2">
        <v>2016</v>
      </c>
      <c r="B689" s="2" t="s">
        <v>47</v>
      </c>
      <c r="C689" s="2" t="s">
        <v>3</v>
      </c>
      <c r="D689" s="2" t="s">
        <v>30</v>
      </c>
      <c r="E689" s="2" t="s">
        <v>19</v>
      </c>
      <c r="F689" s="2">
        <v>121612</v>
      </c>
      <c r="G689" s="2">
        <v>1343183</v>
      </c>
      <c r="H689" s="2">
        <v>643620</v>
      </c>
      <c r="I689" s="2">
        <v>569263</v>
      </c>
      <c r="J689" s="2">
        <v>174768</v>
      </c>
      <c r="K689" s="2">
        <v>88985</v>
      </c>
    </row>
    <row r="690" spans="1:11" hidden="1" x14ac:dyDescent="0.25">
      <c r="A690" s="2">
        <v>2016</v>
      </c>
      <c r="B690" s="2" t="s">
        <v>47</v>
      </c>
      <c r="C690" s="2" t="s">
        <v>3</v>
      </c>
      <c r="D690" s="2" t="s">
        <v>31</v>
      </c>
      <c r="E690" s="2" t="s">
        <v>19</v>
      </c>
      <c r="F690" s="2">
        <v>443737</v>
      </c>
      <c r="G690" s="2">
        <v>7422164</v>
      </c>
      <c r="H690" s="2">
        <v>3351456</v>
      </c>
      <c r="I690" s="2">
        <v>2910013</v>
      </c>
      <c r="J690" s="2">
        <v>681340</v>
      </c>
      <c r="K690" s="2">
        <v>321425</v>
      </c>
    </row>
    <row r="691" spans="1:11" hidden="1" x14ac:dyDescent="0.25">
      <c r="A691" s="2">
        <v>2016</v>
      </c>
      <c r="B691" s="2" t="s">
        <v>47</v>
      </c>
      <c r="C691" s="2" t="s">
        <v>3</v>
      </c>
      <c r="D691" s="2" t="s">
        <v>31</v>
      </c>
      <c r="E691" s="2" t="s">
        <v>21</v>
      </c>
      <c r="F691" s="2">
        <v>63921</v>
      </c>
      <c r="G691" s="2">
        <v>478737</v>
      </c>
      <c r="H691" s="2">
        <v>201189</v>
      </c>
      <c r="I691" s="2">
        <v>488149</v>
      </c>
      <c r="J691" s="2">
        <v>50743</v>
      </c>
      <c r="K691" s="2">
        <v>29080</v>
      </c>
    </row>
    <row r="692" spans="1:11" hidden="1" x14ac:dyDescent="0.25">
      <c r="A692" s="2">
        <v>2016</v>
      </c>
      <c r="B692" s="2" t="s">
        <v>47</v>
      </c>
      <c r="C692" s="2" t="s">
        <v>6</v>
      </c>
      <c r="D692" s="2" t="s">
        <v>24</v>
      </c>
      <c r="E692" s="2" t="s">
        <v>19</v>
      </c>
      <c r="F692" s="2">
        <v>1858073</v>
      </c>
      <c r="G692" s="2">
        <v>4391458</v>
      </c>
      <c r="H692" s="2">
        <v>1463894</v>
      </c>
      <c r="I692" s="2">
        <v>1461291</v>
      </c>
      <c r="J692" s="2">
        <v>318115</v>
      </c>
      <c r="K692" s="2">
        <v>70139</v>
      </c>
    </row>
    <row r="693" spans="1:11" hidden="1" x14ac:dyDescent="0.25">
      <c r="A693" s="2">
        <v>2016</v>
      </c>
      <c r="B693" s="2" t="s">
        <v>47</v>
      </c>
      <c r="C693" s="2" t="s">
        <v>6</v>
      </c>
      <c r="D693" s="2" t="s">
        <v>24</v>
      </c>
      <c r="E693" s="2" t="s">
        <v>21</v>
      </c>
      <c r="F693" s="2">
        <v>331840</v>
      </c>
      <c r="G693" s="2">
        <v>789968</v>
      </c>
      <c r="H693" s="2">
        <v>315511</v>
      </c>
      <c r="I693" s="2">
        <v>448903</v>
      </c>
      <c r="J693" s="2">
        <v>57141</v>
      </c>
      <c r="K693" s="2">
        <v>11704</v>
      </c>
    </row>
    <row r="694" spans="1:11" hidden="1" x14ac:dyDescent="0.25">
      <c r="A694" s="2">
        <v>2016</v>
      </c>
      <c r="B694" s="2" t="s">
        <v>47</v>
      </c>
      <c r="C694" s="2" t="s">
        <v>6</v>
      </c>
      <c r="D694" s="2" t="s">
        <v>25</v>
      </c>
      <c r="E694" s="2" t="s">
        <v>19</v>
      </c>
      <c r="F694" s="2">
        <v>463203</v>
      </c>
      <c r="G694" s="2">
        <v>1000237</v>
      </c>
      <c r="H694" s="2">
        <v>402903</v>
      </c>
      <c r="I694" s="2">
        <v>438045</v>
      </c>
      <c r="J694" s="2">
        <v>71038</v>
      </c>
      <c r="K694" s="2">
        <v>8735</v>
      </c>
    </row>
    <row r="695" spans="1:11" hidden="1" x14ac:dyDescent="0.25">
      <c r="A695" s="2">
        <v>2016</v>
      </c>
      <c r="B695" s="2" t="s">
        <v>47</v>
      </c>
      <c r="C695" s="2" t="s">
        <v>6</v>
      </c>
      <c r="D695" s="2" t="s">
        <v>25</v>
      </c>
      <c r="E695" s="2" t="s">
        <v>21</v>
      </c>
      <c r="F695" s="2">
        <v>476973</v>
      </c>
      <c r="G695" s="2">
        <v>1039407</v>
      </c>
      <c r="H695" s="2">
        <v>842919</v>
      </c>
      <c r="I695" s="2">
        <v>637585</v>
      </c>
      <c r="J695" s="2">
        <v>108820</v>
      </c>
      <c r="K695" s="2">
        <v>10427</v>
      </c>
    </row>
    <row r="696" spans="1:11" hidden="1" x14ac:dyDescent="0.25">
      <c r="A696" s="2">
        <v>2016</v>
      </c>
      <c r="B696" s="2" t="s">
        <v>47</v>
      </c>
      <c r="C696" s="2" t="s">
        <v>6</v>
      </c>
      <c r="D696" s="2" t="s">
        <v>31</v>
      </c>
      <c r="E696" s="2" t="s">
        <v>19</v>
      </c>
      <c r="F696" s="2">
        <v>374316</v>
      </c>
      <c r="G696" s="2">
        <v>750570</v>
      </c>
      <c r="H696" s="2">
        <v>359816</v>
      </c>
      <c r="I696" s="2">
        <v>257852</v>
      </c>
      <c r="J696" s="2">
        <v>53514</v>
      </c>
      <c r="K696" s="2">
        <v>8328</v>
      </c>
    </row>
    <row r="697" spans="1:11" hidden="1" x14ac:dyDescent="0.25">
      <c r="A697" s="2">
        <v>2016</v>
      </c>
      <c r="B697" s="2" t="s">
        <v>47</v>
      </c>
      <c r="C697" s="2" t="s">
        <v>6</v>
      </c>
      <c r="D697" s="2" t="s">
        <v>31</v>
      </c>
      <c r="E697" s="2" t="s">
        <v>21</v>
      </c>
      <c r="F697" s="2">
        <v>72226</v>
      </c>
      <c r="G697" s="2">
        <v>172558</v>
      </c>
      <c r="H697" s="2">
        <v>135610</v>
      </c>
      <c r="I697" s="2">
        <v>101290</v>
      </c>
      <c r="J697" s="2">
        <v>12740</v>
      </c>
      <c r="K697" s="2">
        <v>89</v>
      </c>
    </row>
    <row r="698" spans="1:11" hidden="1" x14ac:dyDescent="0.25">
      <c r="A698" s="2">
        <v>2016</v>
      </c>
      <c r="B698" s="2" t="s">
        <v>48</v>
      </c>
      <c r="C698" s="2" t="s">
        <v>3</v>
      </c>
      <c r="D698" s="2" t="s">
        <v>24</v>
      </c>
      <c r="E698" s="2" t="s">
        <v>19</v>
      </c>
      <c r="F698" s="2">
        <v>1196413</v>
      </c>
      <c r="G698" s="2">
        <v>3491838</v>
      </c>
      <c r="H698" s="2">
        <v>1633984</v>
      </c>
      <c r="I698" s="2">
        <v>1559178</v>
      </c>
      <c r="J698" s="2">
        <v>432889</v>
      </c>
      <c r="K698" s="2">
        <v>125538</v>
      </c>
    </row>
    <row r="699" spans="1:11" hidden="1" x14ac:dyDescent="0.25">
      <c r="A699" s="2">
        <v>2016</v>
      </c>
      <c r="B699" s="2" t="s">
        <v>48</v>
      </c>
      <c r="C699" s="2" t="s">
        <v>3</v>
      </c>
      <c r="D699" s="2" t="s">
        <v>24</v>
      </c>
      <c r="E699" s="2" t="s">
        <v>21</v>
      </c>
      <c r="F699" s="2">
        <v>59527</v>
      </c>
      <c r="G699" s="2">
        <v>127142</v>
      </c>
      <c r="H699" s="2">
        <v>93129</v>
      </c>
      <c r="I699" s="2">
        <v>98272</v>
      </c>
      <c r="J699" s="2">
        <v>23036</v>
      </c>
      <c r="K699" s="2">
        <v>5207</v>
      </c>
    </row>
    <row r="700" spans="1:11" hidden="1" x14ac:dyDescent="0.25">
      <c r="A700" s="2">
        <v>2016</v>
      </c>
      <c r="B700" s="2" t="s">
        <v>48</v>
      </c>
      <c r="C700" s="2" t="s">
        <v>3</v>
      </c>
      <c r="D700" s="2" t="s">
        <v>25</v>
      </c>
      <c r="E700" s="2" t="s">
        <v>19</v>
      </c>
      <c r="F700" s="2">
        <v>127691</v>
      </c>
      <c r="G700" s="2">
        <v>289002</v>
      </c>
      <c r="H700" s="2">
        <v>174505</v>
      </c>
      <c r="I700" s="2">
        <v>193004</v>
      </c>
      <c r="J700" s="2">
        <v>51261</v>
      </c>
      <c r="K700" s="2">
        <v>6081</v>
      </c>
    </row>
    <row r="701" spans="1:11" hidden="1" x14ac:dyDescent="0.25">
      <c r="A701" s="2">
        <v>2016</v>
      </c>
      <c r="B701" s="2" t="s">
        <v>48</v>
      </c>
      <c r="C701" s="2" t="s">
        <v>3</v>
      </c>
      <c r="D701" s="2" t="s">
        <v>25</v>
      </c>
      <c r="E701" s="2" t="s">
        <v>21</v>
      </c>
      <c r="F701" s="2">
        <v>52177</v>
      </c>
      <c r="G701" s="2">
        <v>82457</v>
      </c>
      <c r="H701" s="2">
        <v>79348</v>
      </c>
      <c r="I701" s="2">
        <v>69550</v>
      </c>
      <c r="J701" s="2">
        <v>21052</v>
      </c>
      <c r="K701" s="2">
        <v>4081</v>
      </c>
    </row>
    <row r="702" spans="1:11" hidden="1" x14ac:dyDescent="0.25">
      <c r="A702" s="2">
        <v>2016</v>
      </c>
      <c r="B702" s="2" t="s">
        <v>48</v>
      </c>
      <c r="C702" s="2" t="s">
        <v>3</v>
      </c>
      <c r="D702" s="2" t="s">
        <v>26</v>
      </c>
      <c r="E702" s="2" t="s">
        <v>19</v>
      </c>
      <c r="F702" s="2">
        <v>75201</v>
      </c>
      <c r="G702" s="2">
        <v>180533</v>
      </c>
      <c r="H702" s="2">
        <v>113896</v>
      </c>
      <c r="I702" s="2">
        <v>60852</v>
      </c>
      <c r="J702" s="2">
        <v>12395</v>
      </c>
      <c r="K702" s="2">
        <v>3856</v>
      </c>
    </row>
    <row r="703" spans="1:11" hidden="1" x14ac:dyDescent="0.25">
      <c r="A703" s="2">
        <v>2016</v>
      </c>
      <c r="B703" s="2" t="s">
        <v>48</v>
      </c>
      <c r="C703" s="2" t="s">
        <v>3</v>
      </c>
      <c r="D703" s="2" t="s">
        <v>27</v>
      </c>
      <c r="E703" s="2" t="s">
        <v>19</v>
      </c>
      <c r="F703" s="2">
        <v>45897</v>
      </c>
      <c r="G703" s="2">
        <v>149558</v>
      </c>
      <c r="H703" s="2">
        <v>86625</v>
      </c>
      <c r="I703" s="2">
        <v>96715</v>
      </c>
      <c r="J703" s="2">
        <v>19553</v>
      </c>
      <c r="K703" s="2">
        <v>7438</v>
      </c>
    </row>
    <row r="704" spans="1:11" hidden="1" x14ac:dyDescent="0.25">
      <c r="A704" s="2">
        <v>2016</v>
      </c>
      <c r="B704" s="2" t="s">
        <v>48</v>
      </c>
      <c r="C704" s="2" t="s">
        <v>3</v>
      </c>
      <c r="D704" s="2" t="s">
        <v>31</v>
      </c>
      <c r="E704" s="2" t="s">
        <v>19</v>
      </c>
      <c r="F704" s="2">
        <v>199728</v>
      </c>
      <c r="G704" s="2">
        <v>754899</v>
      </c>
      <c r="H704" s="2">
        <v>396263</v>
      </c>
      <c r="I704" s="2">
        <v>541740</v>
      </c>
      <c r="J704" s="2">
        <v>88522</v>
      </c>
      <c r="K704" s="2">
        <v>38663</v>
      </c>
    </row>
    <row r="705" spans="1:11" hidden="1" x14ac:dyDescent="0.25">
      <c r="A705" s="2">
        <v>2016</v>
      </c>
      <c r="B705" s="2" t="s">
        <v>48</v>
      </c>
      <c r="C705" s="2" t="s">
        <v>6</v>
      </c>
      <c r="D705" s="2" t="s">
        <v>24</v>
      </c>
      <c r="E705" s="2" t="s">
        <v>19</v>
      </c>
      <c r="F705" s="2">
        <v>8595736</v>
      </c>
      <c r="G705" s="2">
        <v>11581013</v>
      </c>
      <c r="H705" s="2">
        <v>5613167</v>
      </c>
      <c r="I705" s="2">
        <v>3841575</v>
      </c>
      <c r="J705" s="2">
        <v>1566708</v>
      </c>
      <c r="K705" s="2">
        <v>142255</v>
      </c>
    </row>
    <row r="706" spans="1:11" hidden="1" x14ac:dyDescent="0.25">
      <c r="A706" s="2">
        <v>2016</v>
      </c>
      <c r="B706" s="2" t="s">
        <v>48</v>
      </c>
      <c r="C706" s="2" t="s">
        <v>6</v>
      </c>
      <c r="D706" s="2" t="s">
        <v>24</v>
      </c>
      <c r="E706" s="2" t="s">
        <v>21</v>
      </c>
      <c r="F706" s="2">
        <v>756782</v>
      </c>
      <c r="G706" s="2">
        <v>952884</v>
      </c>
      <c r="H706" s="2">
        <v>641140</v>
      </c>
      <c r="I706" s="2">
        <v>575884</v>
      </c>
      <c r="J706" s="2">
        <v>183648</v>
      </c>
      <c r="K706" s="2">
        <v>19857</v>
      </c>
    </row>
    <row r="707" spans="1:11" hidden="1" x14ac:dyDescent="0.25">
      <c r="A707" s="2">
        <v>2016</v>
      </c>
      <c r="B707" s="2" t="s">
        <v>48</v>
      </c>
      <c r="C707" s="2" t="s">
        <v>6</v>
      </c>
      <c r="D707" s="2" t="s">
        <v>25</v>
      </c>
      <c r="E707" s="2" t="s">
        <v>19</v>
      </c>
      <c r="F707" s="2">
        <v>793056</v>
      </c>
      <c r="G707" s="2">
        <v>1141413</v>
      </c>
      <c r="H707" s="2">
        <v>560412</v>
      </c>
      <c r="I707" s="2">
        <v>480357</v>
      </c>
      <c r="J707" s="2">
        <v>153842</v>
      </c>
      <c r="K707" s="2">
        <v>12154</v>
      </c>
    </row>
    <row r="708" spans="1:11" hidden="1" x14ac:dyDescent="0.25">
      <c r="A708" s="2">
        <v>2016</v>
      </c>
      <c r="B708" s="2" t="s">
        <v>48</v>
      </c>
      <c r="C708" s="2" t="s">
        <v>6</v>
      </c>
      <c r="D708" s="2" t="s">
        <v>25</v>
      </c>
      <c r="E708" s="2" t="s">
        <v>21</v>
      </c>
      <c r="F708" s="2">
        <v>746214</v>
      </c>
      <c r="G708" s="2">
        <v>969065</v>
      </c>
      <c r="H708" s="2">
        <v>687634</v>
      </c>
      <c r="I708" s="2">
        <v>603946</v>
      </c>
      <c r="J708" s="2">
        <v>151724</v>
      </c>
      <c r="K708" s="2">
        <v>14865</v>
      </c>
    </row>
    <row r="709" spans="1:11" hidden="1" x14ac:dyDescent="0.25">
      <c r="A709" s="2">
        <v>2016</v>
      </c>
      <c r="B709" s="2" t="s">
        <v>48</v>
      </c>
      <c r="C709" s="2" t="s">
        <v>6</v>
      </c>
      <c r="D709" s="2" t="s">
        <v>26</v>
      </c>
      <c r="E709" s="2" t="s">
        <v>19</v>
      </c>
      <c r="F709" s="2">
        <v>1120371</v>
      </c>
      <c r="G709" s="2">
        <v>1299521</v>
      </c>
      <c r="H709" s="2">
        <v>545162</v>
      </c>
      <c r="I709" s="2">
        <v>418790</v>
      </c>
      <c r="J709" s="2">
        <v>208082</v>
      </c>
      <c r="K709" s="2">
        <v>3842</v>
      </c>
    </row>
    <row r="710" spans="1:11" hidden="1" x14ac:dyDescent="0.25">
      <c r="A710" s="2">
        <v>2016</v>
      </c>
      <c r="B710" s="2" t="s">
        <v>48</v>
      </c>
      <c r="C710" s="2" t="s">
        <v>6</v>
      </c>
      <c r="D710" s="2" t="s">
        <v>26</v>
      </c>
      <c r="E710" s="2" t="s">
        <v>21</v>
      </c>
      <c r="F710" s="2">
        <v>201240</v>
      </c>
      <c r="G710" s="2">
        <v>260458</v>
      </c>
      <c r="H710" s="2">
        <v>176815</v>
      </c>
      <c r="I710" s="2">
        <v>137049</v>
      </c>
      <c r="J710" s="2">
        <v>73320</v>
      </c>
      <c r="K710" s="2">
        <v>1152</v>
      </c>
    </row>
    <row r="711" spans="1:11" hidden="1" x14ac:dyDescent="0.25">
      <c r="A711" s="2">
        <v>2016</v>
      </c>
      <c r="B711" s="2" t="s">
        <v>48</v>
      </c>
      <c r="C711" s="2" t="s">
        <v>6</v>
      </c>
      <c r="D711" s="2" t="s">
        <v>27</v>
      </c>
      <c r="E711" s="2" t="s">
        <v>19</v>
      </c>
      <c r="F711" s="2">
        <v>168201</v>
      </c>
      <c r="G711" s="2">
        <v>266901</v>
      </c>
      <c r="H711" s="2">
        <v>98118</v>
      </c>
      <c r="I711" s="2">
        <v>226557</v>
      </c>
      <c r="J711" s="2">
        <v>40849</v>
      </c>
      <c r="K711" s="2">
        <v>10071</v>
      </c>
    </row>
    <row r="712" spans="1:11" hidden="1" x14ac:dyDescent="0.25">
      <c r="A712" s="2">
        <v>2016</v>
      </c>
      <c r="B712" s="2" t="s">
        <v>48</v>
      </c>
      <c r="C712" s="2" t="s">
        <v>6</v>
      </c>
      <c r="D712" s="2" t="s">
        <v>28</v>
      </c>
      <c r="E712" s="2" t="s">
        <v>19</v>
      </c>
      <c r="F712" s="2">
        <v>81609</v>
      </c>
      <c r="G712" s="2">
        <v>123781</v>
      </c>
      <c r="H712" s="2">
        <v>88623</v>
      </c>
      <c r="I712" s="2">
        <v>191741</v>
      </c>
      <c r="J712" s="2">
        <v>27719</v>
      </c>
      <c r="K712" s="2">
        <v>1927</v>
      </c>
    </row>
    <row r="713" spans="1:11" hidden="1" x14ac:dyDescent="0.25">
      <c r="A713" s="2">
        <v>2016</v>
      </c>
      <c r="B713" s="2" t="s">
        <v>48</v>
      </c>
      <c r="C713" s="2" t="s">
        <v>6</v>
      </c>
      <c r="D713" s="2" t="s">
        <v>31</v>
      </c>
      <c r="E713" s="2" t="s">
        <v>19</v>
      </c>
      <c r="F713" s="2">
        <v>1483280</v>
      </c>
      <c r="G713" s="2">
        <v>1804208</v>
      </c>
      <c r="H713" s="2">
        <v>866033</v>
      </c>
      <c r="I713" s="2">
        <v>745097</v>
      </c>
      <c r="J713" s="2">
        <v>292316</v>
      </c>
      <c r="K713" s="2">
        <v>26578</v>
      </c>
    </row>
    <row r="714" spans="1:11" hidden="1" x14ac:dyDescent="0.25">
      <c r="A714" s="2">
        <v>2016</v>
      </c>
      <c r="B714" s="2" t="s">
        <v>48</v>
      </c>
      <c r="C714" s="2" t="s">
        <v>6</v>
      </c>
      <c r="D714" s="2" t="s">
        <v>31</v>
      </c>
      <c r="E714" s="2" t="s">
        <v>21</v>
      </c>
      <c r="F714" s="2">
        <v>86068</v>
      </c>
      <c r="G714" s="2">
        <v>104940</v>
      </c>
      <c r="H714" s="2">
        <v>84876</v>
      </c>
      <c r="I714" s="2">
        <v>64481</v>
      </c>
      <c r="J714" s="2">
        <v>21663</v>
      </c>
      <c r="K714" s="2">
        <v>0</v>
      </c>
    </row>
    <row r="715" spans="1:11" hidden="1" x14ac:dyDescent="0.25">
      <c r="A715" s="2">
        <v>2016</v>
      </c>
      <c r="B715" s="2" t="s">
        <v>49</v>
      </c>
      <c r="C715" s="2" t="s">
        <v>3</v>
      </c>
      <c r="D715" s="2" t="s">
        <v>18</v>
      </c>
      <c r="E715" s="2" t="s">
        <v>19</v>
      </c>
      <c r="F715" s="2">
        <v>13375</v>
      </c>
      <c r="G715" s="2">
        <v>4244899</v>
      </c>
      <c r="H715" s="2">
        <v>1042944</v>
      </c>
      <c r="I715" s="2">
        <v>477496</v>
      </c>
      <c r="J715" s="2">
        <v>426466</v>
      </c>
      <c r="K715" s="2">
        <v>155627</v>
      </c>
    </row>
    <row r="716" spans="1:11" hidden="1" x14ac:dyDescent="0.25">
      <c r="A716" s="2">
        <v>2016</v>
      </c>
      <c r="B716" s="2" t="s">
        <v>49</v>
      </c>
      <c r="C716" s="2" t="s">
        <v>3</v>
      </c>
      <c r="D716" s="2" t="s">
        <v>20</v>
      </c>
      <c r="E716" s="2" t="s">
        <v>19</v>
      </c>
      <c r="F716" s="2">
        <v>16012</v>
      </c>
      <c r="G716" s="2">
        <v>1247296</v>
      </c>
      <c r="H716" s="2">
        <v>203600</v>
      </c>
      <c r="I716" s="2">
        <v>109808</v>
      </c>
      <c r="J716" s="2">
        <v>76286</v>
      </c>
      <c r="K716" s="2">
        <v>11871</v>
      </c>
    </row>
    <row r="717" spans="1:11" hidden="1" x14ac:dyDescent="0.25">
      <c r="A717" s="2">
        <v>2016</v>
      </c>
      <c r="B717" s="2" t="s">
        <v>49</v>
      </c>
      <c r="C717" s="2" t="s">
        <v>3</v>
      </c>
      <c r="D717" s="2" t="s">
        <v>20</v>
      </c>
      <c r="E717" s="2" t="s">
        <v>21</v>
      </c>
      <c r="F717" s="2">
        <v>6510</v>
      </c>
      <c r="G717" s="2">
        <v>597737</v>
      </c>
      <c r="H717" s="2">
        <v>149416</v>
      </c>
      <c r="I717" s="2">
        <v>648165</v>
      </c>
      <c r="J717" s="2">
        <v>86702</v>
      </c>
      <c r="K717" s="2">
        <v>16180</v>
      </c>
    </row>
    <row r="718" spans="1:11" hidden="1" x14ac:dyDescent="0.25">
      <c r="A718" s="2">
        <v>2016</v>
      </c>
      <c r="B718" s="2" t="s">
        <v>49</v>
      </c>
      <c r="C718" s="2" t="s">
        <v>3</v>
      </c>
      <c r="D718" s="2" t="s">
        <v>22</v>
      </c>
      <c r="E718" s="2" t="s">
        <v>19</v>
      </c>
      <c r="F718" s="2">
        <v>5849</v>
      </c>
      <c r="G718" s="2">
        <v>1586125</v>
      </c>
      <c r="H718" s="2">
        <v>288207</v>
      </c>
      <c r="I718" s="2">
        <v>72801</v>
      </c>
      <c r="J718" s="2">
        <v>87096</v>
      </c>
      <c r="K718" s="2">
        <v>35232</v>
      </c>
    </row>
    <row r="719" spans="1:11" hidden="1" x14ac:dyDescent="0.25">
      <c r="A719" s="2">
        <v>2016</v>
      </c>
      <c r="B719" s="2" t="s">
        <v>49</v>
      </c>
      <c r="C719" s="2" t="s">
        <v>3</v>
      </c>
      <c r="D719" s="2" t="s">
        <v>22</v>
      </c>
      <c r="E719" s="2" t="s">
        <v>21</v>
      </c>
      <c r="F719" s="2">
        <v>1812</v>
      </c>
      <c r="G719" s="2">
        <v>112234</v>
      </c>
      <c r="H719" s="2">
        <v>86308</v>
      </c>
      <c r="I719" s="2">
        <v>121412</v>
      </c>
      <c r="J719" s="2">
        <v>29652</v>
      </c>
      <c r="K719" s="2">
        <v>10759</v>
      </c>
    </row>
    <row r="720" spans="1:11" hidden="1" x14ac:dyDescent="0.25">
      <c r="A720" s="2">
        <v>2016</v>
      </c>
      <c r="B720" s="2" t="s">
        <v>49</v>
      </c>
      <c r="C720" s="2" t="s">
        <v>3</v>
      </c>
      <c r="D720" s="2" t="s">
        <v>23</v>
      </c>
      <c r="E720" s="2" t="s">
        <v>19</v>
      </c>
      <c r="F720" s="2">
        <v>95350</v>
      </c>
      <c r="G720" s="2">
        <v>336322</v>
      </c>
      <c r="H720" s="2">
        <v>73285</v>
      </c>
      <c r="I720" s="2">
        <v>34357</v>
      </c>
      <c r="J720" s="2">
        <v>67723</v>
      </c>
      <c r="K720" s="2">
        <v>15018</v>
      </c>
    </row>
    <row r="721" spans="1:11" hidden="1" x14ac:dyDescent="0.25">
      <c r="A721" s="2">
        <v>2016</v>
      </c>
      <c r="B721" s="2" t="s">
        <v>49</v>
      </c>
      <c r="C721" s="2" t="s">
        <v>3</v>
      </c>
      <c r="D721" s="2" t="s">
        <v>24</v>
      </c>
      <c r="E721" s="2" t="s">
        <v>19</v>
      </c>
      <c r="F721" s="2">
        <v>444286</v>
      </c>
      <c r="G721" s="2">
        <v>9030169</v>
      </c>
      <c r="H721" s="2">
        <v>2616155</v>
      </c>
      <c r="I721" s="2">
        <v>4934381</v>
      </c>
      <c r="J721" s="2">
        <v>990041</v>
      </c>
      <c r="K721" s="2">
        <v>184354</v>
      </c>
    </row>
    <row r="722" spans="1:11" hidden="1" x14ac:dyDescent="0.25">
      <c r="A722" s="2">
        <v>2016</v>
      </c>
      <c r="B722" s="2" t="s">
        <v>49</v>
      </c>
      <c r="C722" s="2" t="s">
        <v>3</v>
      </c>
      <c r="D722" s="2" t="s">
        <v>24</v>
      </c>
      <c r="E722" s="2" t="s">
        <v>21</v>
      </c>
      <c r="F722" s="2">
        <v>48111</v>
      </c>
      <c r="G722" s="2">
        <v>1398967</v>
      </c>
      <c r="H722" s="2">
        <v>613126</v>
      </c>
      <c r="I722" s="2">
        <v>1384117</v>
      </c>
      <c r="J722" s="2">
        <v>191795</v>
      </c>
      <c r="K722" s="2">
        <v>64847</v>
      </c>
    </row>
    <row r="723" spans="1:11" hidden="1" x14ac:dyDescent="0.25">
      <c r="A723" s="2">
        <v>2016</v>
      </c>
      <c r="B723" s="2" t="s">
        <v>49</v>
      </c>
      <c r="C723" s="2" t="s">
        <v>3</v>
      </c>
      <c r="D723" s="2" t="s">
        <v>25</v>
      </c>
      <c r="E723" s="2" t="s">
        <v>19</v>
      </c>
      <c r="F723" s="2">
        <v>40092</v>
      </c>
      <c r="G723" s="2">
        <v>458547</v>
      </c>
      <c r="H723" s="2">
        <v>251257</v>
      </c>
      <c r="I723" s="2">
        <v>288103</v>
      </c>
      <c r="J723" s="2">
        <v>71878</v>
      </c>
      <c r="K723" s="2">
        <v>12415</v>
      </c>
    </row>
    <row r="724" spans="1:11" hidden="1" x14ac:dyDescent="0.25">
      <c r="A724" s="2">
        <v>2016</v>
      </c>
      <c r="B724" s="2" t="s">
        <v>49</v>
      </c>
      <c r="C724" s="2" t="s">
        <v>3</v>
      </c>
      <c r="D724" s="2" t="s">
        <v>25</v>
      </c>
      <c r="E724" s="2" t="s">
        <v>21</v>
      </c>
      <c r="F724" s="2">
        <v>68673</v>
      </c>
      <c r="G724" s="2">
        <v>291486</v>
      </c>
      <c r="H724" s="2">
        <v>299745</v>
      </c>
      <c r="I724" s="2">
        <v>305829</v>
      </c>
      <c r="J724" s="2">
        <v>76054</v>
      </c>
      <c r="K724" s="2">
        <v>6827</v>
      </c>
    </row>
    <row r="725" spans="1:11" hidden="1" x14ac:dyDescent="0.25">
      <c r="A725" s="2">
        <v>2016</v>
      </c>
      <c r="B725" s="2" t="s">
        <v>49</v>
      </c>
      <c r="C725" s="2" t="s">
        <v>3</v>
      </c>
      <c r="D725" s="2" t="s">
        <v>26</v>
      </c>
      <c r="E725" s="2" t="s">
        <v>19</v>
      </c>
      <c r="F725" s="2">
        <v>97420</v>
      </c>
      <c r="G725" s="2">
        <v>566244</v>
      </c>
      <c r="H725" s="2">
        <v>525421</v>
      </c>
      <c r="I725" s="2">
        <v>287299</v>
      </c>
      <c r="J725" s="2">
        <v>61948</v>
      </c>
      <c r="K725" s="2">
        <v>523</v>
      </c>
    </row>
    <row r="726" spans="1:11" hidden="1" x14ac:dyDescent="0.25">
      <c r="A726" s="2">
        <v>2016</v>
      </c>
      <c r="B726" s="2" t="s">
        <v>49</v>
      </c>
      <c r="C726" s="2" t="s">
        <v>3</v>
      </c>
      <c r="D726" s="2" t="s">
        <v>26</v>
      </c>
      <c r="E726" s="2" t="s">
        <v>21</v>
      </c>
      <c r="F726" s="2">
        <v>6243</v>
      </c>
      <c r="G726" s="2">
        <v>166335</v>
      </c>
      <c r="H726" s="2">
        <v>203469</v>
      </c>
      <c r="I726" s="2">
        <v>155062</v>
      </c>
      <c r="J726" s="2">
        <v>43850</v>
      </c>
      <c r="K726" s="2">
        <v>3259</v>
      </c>
    </row>
    <row r="727" spans="1:11" hidden="1" x14ac:dyDescent="0.25">
      <c r="A727" s="2">
        <v>2016</v>
      </c>
      <c r="B727" s="2" t="s">
        <v>49</v>
      </c>
      <c r="C727" s="2" t="s">
        <v>3</v>
      </c>
      <c r="D727" s="2" t="s">
        <v>27</v>
      </c>
      <c r="E727" s="2" t="s">
        <v>19</v>
      </c>
      <c r="F727" s="2">
        <v>15595</v>
      </c>
      <c r="G727" s="2">
        <v>254225</v>
      </c>
      <c r="H727" s="2">
        <v>124081</v>
      </c>
      <c r="I727" s="2">
        <v>560925</v>
      </c>
      <c r="J727" s="2">
        <v>31582</v>
      </c>
      <c r="K727" s="2">
        <v>3393</v>
      </c>
    </row>
    <row r="728" spans="1:11" hidden="1" x14ac:dyDescent="0.25">
      <c r="A728" s="2">
        <v>2016</v>
      </c>
      <c r="B728" s="2" t="s">
        <v>49</v>
      </c>
      <c r="C728" s="2" t="s">
        <v>3</v>
      </c>
      <c r="D728" s="2" t="s">
        <v>28</v>
      </c>
      <c r="E728" s="2" t="s">
        <v>19</v>
      </c>
      <c r="F728" s="2">
        <v>13181</v>
      </c>
      <c r="G728" s="2">
        <v>256095</v>
      </c>
      <c r="H728" s="2">
        <v>139952</v>
      </c>
      <c r="I728" s="2">
        <v>769051</v>
      </c>
      <c r="J728" s="2">
        <v>27536</v>
      </c>
      <c r="K728" s="2">
        <v>4892</v>
      </c>
    </row>
    <row r="729" spans="1:11" hidden="1" x14ac:dyDescent="0.25">
      <c r="A729" s="2">
        <v>2016</v>
      </c>
      <c r="B729" s="2" t="s">
        <v>49</v>
      </c>
      <c r="C729" s="2" t="s">
        <v>3</v>
      </c>
      <c r="D729" s="2" t="s">
        <v>29</v>
      </c>
      <c r="E729" s="2" t="s">
        <v>19</v>
      </c>
      <c r="F729" s="2">
        <v>56403</v>
      </c>
      <c r="G729" s="2">
        <v>5944429</v>
      </c>
      <c r="H729" s="2">
        <v>1179569</v>
      </c>
      <c r="I729" s="2">
        <v>1719857</v>
      </c>
      <c r="J729" s="2">
        <v>540924</v>
      </c>
      <c r="K729" s="2">
        <v>178851</v>
      </c>
    </row>
    <row r="730" spans="1:11" hidden="1" x14ac:dyDescent="0.25">
      <c r="A730" s="2">
        <v>2016</v>
      </c>
      <c r="B730" s="2" t="s">
        <v>49</v>
      </c>
      <c r="C730" s="2" t="s">
        <v>3</v>
      </c>
      <c r="D730" s="2" t="s">
        <v>29</v>
      </c>
      <c r="E730" s="2" t="s">
        <v>21</v>
      </c>
      <c r="F730" s="2">
        <v>2251</v>
      </c>
      <c r="G730" s="2">
        <v>255903</v>
      </c>
      <c r="H730" s="2">
        <v>53130</v>
      </c>
      <c r="I730" s="2">
        <v>288192</v>
      </c>
      <c r="J730" s="2">
        <v>44910</v>
      </c>
      <c r="K730" s="2">
        <v>34544</v>
      </c>
    </row>
    <row r="731" spans="1:11" hidden="1" x14ac:dyDescent="0.25">
      <c r="A731" s="2">
        <v>2016</v>
      </c>
      <c r="B731" s="2" t="s">
        <v>49</v>
      </c>
      <c r="C731" s="2" t="s">
        <v>3</v>
      </c>
      <c r="D731" s="2" t="s">
        <v>30</v>
      </c>
      <c r="E731" s="2" t="s">
        <v>19</v>
      </c>
      <c r="F731" s="2">
        <v>54339</v>
      </c>
      <c r="G731" s="2">
        <v>1380346</v>
      </c>
      <c r="H731" s="2">
        <v>462221</v>
      </c>
      <c r="I731" s="2">
        <v>549380</v>
      </c>
      <c r="J731" s="2">
        <v>171741</v>
      </c>
      <c r="K731" s="2">
        <v>37124</v>
      </c>
    </row>
    <row r="732" spans="1:11" hidden="1" x14ac:dyDescent="0.25">
      <c r="A732" s="2">
        <v>2016</v>
      </c>
      <c r="B732" s="2" t="s">
        <v>49</v>
      </c>
      <c r="C732" s="2" t="s">
        <v>3</v>
      </c>
      <c r="D732" s="2" t="s">
        <v>30</v>
      </c>
      <c r="E732" s="2" t="s">
        <v>21</v>
      </c>
      <c r="F732" s="2">
        <v>13228</v>
      </c>
      <c r="G732" s="2">
        <v>266935</v>
      </c>
      <c r="H732" s="2">
        <v>93693</v>
      </c>
      <c r="I732" s="2">
        <v>292829</v>
      </c>
      <c r="J732" s="2">
        <v>49090</v>
      </c>
      <c r="K732" s="2">
        <v>12523</v>
      </c>
    </row>
    <row r="733" spans="1:11" hidden="1" x14ac:dyDescent="0.25">
      <c r="A733" s="2">
        <v>2016</v>
      </c>
      <c r="B733" s="2" t="s">
        <v>49</v>
      </c>
      <c r="C733" s="2" t="s">
        <v>3</v>
      </c>
      <c r="D733" s="2" t="s">
        <v>31</v>
      </c>
      <c r="E733" s="2" t="s">
        <v>19</v>
      </c>
      <c r="F733" s="2">
        <v>305246</v>
      </c>
      <c r="G733" s="2">
        <v>15368358</v>
      </c>
      <c r="H733" s="2">
        <v>4024130</v>
      </c>
      <c r="I733" s="2">
        <v>7436430</v>
      </c>
      <c r="J733" s="2">
        <v>1403440</v>
      </c>
      <c r="K733" s="2">
        <v>457182</v>
      </c>
    </row>
    <row r="734" spans="1:11" hidden="1" x14ac:dyDescent="0.25">
      <c r="A734" s="2">
        <v>2016</v>
      </c>
      <c r="B734" s="2" t="s">
        <v>49</v>
      </c>
      <c r="C734" s="2" t="s">
        <v>3</v>
      </c>
      <c r="D734" s="2" t="s">
        <v>31</v>
      </c>
      <c r="E734" s="2" t="s">
        <v>21</v>
      </c>
      <c r="F734" s="2">
        <v>87554</v>
      </c>
      <c r="G734" s="2">
        <v>1966562</v>
      </c>
      <c r="H734" s="2">
        <v>853791</v>
      </c>
      <c r="I734" s="2">
        <v>2413470</v>
      </c>
      <c r="J734" s="2">
        <v>375167</v>
      </c>
      <c r="K734" s="2">
        <v>106618</v>
      </c>
    </row>
    <row r="735" spans="1:11" hidden="1" x14ac:dyDescent="0.25">
      <c r="A735" s="2">
        <v>2016</v>
      </c>
      <c r="B735" s="2" t="s">
        <v>49</v>
      </c>
      <c r="C735" s="2" t="s">
        <v>6</v>
      </c>
      <c r="D735" s="2" t="s">
        <v>24</v>
      </c>
      <c r="E735" s="2" t="s">
        <v>19</v>
      </c>
      <c r="F735" s="2">
        <v>509308</v>
      </c>
      <c r="G735" s="2">
        <v>775161</v>
      </c>
      <c r="H735" s="2">
        <v>139792</v>
      </c>
      <c r="I735" s="2">
        <v>288726</v>
      </c>
      <c r="J735" s="2">
        <v>99086</v>
      </c>
      <c r="K735" s="2">
        <v>8236</v>
      </c>
    </row>
    <row r="736" spans="1:11" hidden="1" x14ac:dyDescent="0.25">
      <c r="A736" s="2">
        <v>2016</v>
      </c>
      <c r="B736" s="2" t="s">
        <v>49</v>
      </c>
      <c r="C736" s="2" t="s">
        <v>6</v>
      </c>
      <c r="D736" s="2" t="s">
        <v>25</v>
      </c>
      <c r="E736" s="2" t="s">
        <v>19</v>
      </c>
      <c r="F736" s="2">
        <v>290062</v>
      </c>
      <c r="G736" s="2">
        <v>214644</v>
      </c>
      <c r="H736" s="2">
        <v>120086</v>
      </c>
      <c r="I736" s="2">
        <v>132757</v>
      </c>
      <c r="J736" s="2">
        <v>30653</v>
      </c>
      <c r="K736" s="2">
        <v>0</v>
      </c>
    </row>
    <row r="737" spans="1:11" hidden="1" x14ac:dyDescent="0.25">
      <c r="A737" s="2">
        <v>2016</v>
      </c>
      <c r="B737" s="2" t="s">
        <v>50</v>
      </c>
      <c r="C737" s="2" t="s">
        <v>3</v>
      </c>
      <c r="D737" s="2" t="s">
        <v>18</v>
      </c>
      <c r="E737" s="2" t="s">
        <v>19</v>
      </c>
      <c r="F737" s="2">
        <v>8369</v>
      </c>
      <c r="G737" s="2">
        <v>299115</v>
      </c>
      <c r="H737" s="2">
        <v>52698</v>
      </c>
      <c r="I737" s="2">
        <v>34443</v>
      </c>
      <c r="J737" s="2">
        <v>10912</v>
      </c>
      <c r="K737" s="2">
        <v>0</v>
      </c>
    </row>
    <row r="738" spans="1:11" hidden="1" x14ac:dyDescent="0.25">
      <c r="A738" s="2">
        <v>2016</v>
      </c>
      <c r="B738" s="2" t="s">
        <v>50</v>
      </c>
      <c r="C738" s="2" t="s">
        <v>3</v>
      </c>
      <c r="D738" s="2" t="s">
        <v>20</v>
      </c>
      <c r="E738" s="2" t="s">
        <v>19</v>
      </c>
      <c r="F738" s="2">
        <v>5866</v>
      </c>
      <c r="G738" s="2">
        <v>351099</v>
      </c>
      <c r="H738" s="2">
        <v>64402</v>
      </c>
      <c r="I738" s="2">
        <v>27196</v>
      </c>
      <c r="J738" s="2">
        <v>17352</v>
      </c>
      <c r="K738" s="2">
        <v>6856</v>
      </c>
    </row>
    <row r="739" spans="1:11" hidden="1" x14ac:dyDescent="0.25">
      <c r="A739" s="2">
        <v>2016</v>
      </c>
      <c r="B739" s="2" t="s">
        <v>50</v>
      </c>
      <c r="C739" s="2" t="s">
        <v>3</v>
      </c>
      <c r="D739" s="2" t="s">
        <v>23</v>
      </c>
      <c r="E739" s="2" t="s">
        <v>19</v>
      </c>
      <c r="F739" s="2">
        <v>242824</v>
      </c>
      <c r="G739" s="2">
        <v>560233</v>
      </c>
      <c r="H739" s="2">
        <v>270688</v>
      </c>
      <c r="I739" s="2">
        <v>48339</v>
      </c>
      <c r="J739" s="2">
        <v>50632</v>
      </c>
      <c r="K739" s="2">
        <v>9662</v>
      </c>
    </row>
    <row r="740" spans="1:11" hidden="1" x14ac:dyDescent="0.25">
      <c r="A740" s="2">
        <v>2016</v>
      </c>
      <c r="B740" s="2" t="s">
        <v>50</v>
      </c>
      <c r="C740" s="2" t="s">
        <v>3</v>
      </c>
      <c r="D740" s="2" t="s">
        <v>24</v>
      </c>
      <c r="E740" s="2" t="s">
        <v>19</v>
      </c>
      <c r="F740" s="2">
        <v>89649</v>
      </c>
      <c r="G740" s="2">
        <v>340740</v>
      </c>
      <c r="H740" s="2">
        <v>75911</v>
      </c>
      <c r="I740" s="2">
        <v>160048</v>
      </c>
      <c r="J740" s="2">
        <v>19857</v>
      </c>
      <c r="K740" s="2">
        <v>13832</v>
      </c>
    </row>
    <row r="741" spans="1:11" hidden="1" x14ac:dyDescent="0.25">
      <c r="A741" s="2">
        <v>2016</v>
      </c>
      <c r="B741" s="2" t="s">
        <v>50</v>
      </c>
      <c r="C741" s="2" t="s">
        <v>3</v>
      </c>
      <c r="D741" s="2" t="s">
        <v>25</v>
      </c>
      <c r="E741" s="2" t="s">
        <v>19</v>
      </c>
      <c r="F741" s="2">
        <v>46657</v>
      </c>
      <c r="G741" s="2">
        <v>217001</v>
      </c>
      <c r="H741" s="2">
        <v>48893</v>
      </c>
      <c r="I741" s="2">
        <v>107683</v>
      </c>
      <c r="J741" s="2">
        <v>9736</v>
      </c>
      <c r="K741" s="2">
        <v>1941</v>
      </c>
    </row>
    <row r="742" spans="1:11" hidden="1" x14ac:dyDescent="0.25">
      <c r="A742" s="2">
        <v>2016</v>
      </c>
      <c r="B742" s="2" t="s">
        <v>50</v>
      </c>
      <c r="C742" s="2" t="s">
        <v>3</v>
      </c>
      <c r="D742" s="2" t="s">
        <v>26</v>
      </c>
      <c r="E742" s="2" t="s">
        <v>19</v>
      </c>
      <c r="F742" s="2">
        <v>96696</v>
      </c>
      <c r="G742" s="2">
        <v>220853</v>
      </c>
      <c r="H742" s="2">
        <v>44603</v>
      </c>
      <c r="I742" s="2">
        <v>98885</v>
      </c>
      <c r="J742" s="2">
        <v>9575</v>
      </c>
      <c r="K742" s="2">
        <v>0</v>
      </c>
    </row>
    <row r="743" spans="1:11" hidden="1" x14ac:dyDescent="0.25">
      <c r="A743" s="2">
        <v>2016</v>
      </c>
      <c r="B743" s="2" t="s">
        <v>50</v>
      </c>
      <c r="C743" s="2" t="s">
        <v>3</v>
      </c>
      <c r="D743" s="2" t="s">
        <v>31</v>
      </c>
      <c r="E743" s="2" t="s">
        <v>19</v>
      </c>
      <c r="F743" s="2">
        <v>140813</v>
      </c>
      <c r="G743" s="2">
        <v>501282</v>
      </c>
      <c r="H743" s="2">
        <v>162774</v>
      </c>
      <c r="I743" s="2">
        <v>128018</v>
      </c>
      <c r="J743" s="2">
        <v>15349</v>
      </c>
      <c r="K743" s="2">
        <v>7315</v>
      </c>
    </row>
    <row r="744" spans="1:11" hidden="1" x14ac:dyDescent="0.25">
      <c r="A744" s="2">
        <v>2016</v>
      </c>
      <c r="B744" s="2" t="s">
        <v>50</v>
      </c>
      <c r="C744" s="2" t="s">
        <v>6</v>
      </c>
      <c r="D744" s="2" t="s">
        <v>23</v>
      </c>
      <c r="E744" s="2" t="s">
        <v>19</v>
      </c>
      <c r="F744" s="2">
        <v>136060</v>
      </c>
      <c r="G744" s="2">
        <v>155186</v>
      </c>
      <c r="H744" s="2">
        <v>40390</v>
      </c>
      <c r="I744" s="2">
        <v>2563</v>
      </c>
      <c r="J744" s="2">
        <v>34184</v>
      </c>
      <c r="K744" s="2">
        <v>1583</v>
      </c>
    </row>
    <row r="745" spans="1:11" hidden="1" x14ac:dyDescent="0.25">
      <c r="A745" s="2">
        <v>2016</v>
      </c>
      <c r="B745" s="2" t="s">
        <v>50</v>
      </c>
      <c r="C745" s="2" t="s">
        <v>6</v>
      </c>
      <c r="D745" s="2" t="s">
        <v>24</v>
      </c>
      <c r="E745" s="2" t="s">
        <v>19</v>
      </c>
      <c r="F745" s="2">
        <v>2986453</v>
      </c>
      <c r="G745" s="2">
        <v>4056873</v>
      </c>
      <c r="H745" s="2">
        <v>1180651</v>
      </c>
      <c r="I745" s="2">
        <v>1204493</v>
      </c>
      <c r="J745" s="2">
        <v>250820</v>
      </c>
      <c r="K745" s="2">
        <v>0</v>
      </c>
    </row>
    <row r="746" spans="1:11" hidden="1" x14ac:dyDescent="0.25">
      <c r="A746" s="2">
        <v>2016</v>
      </c>
      <c r="B746" s="2" t="s">
        <v>50</v>
      </c>
      <c r="C746" s="2" t="s">
        <v>6</v>
      </c>
      <c r="D746" s="2" t="s">
        <v>25</v>
      </c>
      <c r="E746" s="2" t="s">
        <v>19</v>
      </c>
      <c r="F746" s="2">
        <v>274795</v>
      </c>
      <c r="G746" s="2">
        <v>514952</v>
      </c>
      <c r="H746" s="2">
        <v>223893</v>
      </c>
      <c r="I746" s="2">
        <v>153454</v>
      </c>
      <c r="J746" s="2">
        <v>58383</v>
      </c>
      <c r="K746" s="2">
        <v>0</v>
      </c>
    </row>
    <row r="747" spans="1:11" hidden="1" x14ac:dyDescent="0.25">
      <c r="A747" s="2">
        <v>2016</v>
      </c>
      <c r="B747" s="2" t="s">
        <v>50</v>
      </c>
      <c r="C747" s="2" t="s">
        <v>6</v>
      </c>
      <c r="D747" s="2" t="s">
        <v>25</v>
      </c>
      <c r="E747" s="2" t="s">
        <v>21</v>
      </c>
      <c r="F747" s="2">
        <v>388772</v>
      </c>
      <c r="G747" s="2">
        <v>527558</v>
      </c>
      <c r="H747" s="2">
        <v>291012</v>
      </c>
      <c r="I747" s="2">
        <v>260521</v>
      </c>
      <c r="J747" s="2">
        <v>79400</v>
      </c>
      <c r="K747" s="2">
        <v>0</v>
      </c>
    </row>
    <row r="748" spans="1:11" hidden="1" x14ac:dyDescent="0.25">
      <c r="A748" s="2">
        <v>2016</v>
      </c>
      <c r="B748" s="2" t="s">
        <v>50</v>
      </c>
      <c r="C748" s="2" t="s">
        <v>6</v>
      </c>
      <c r="D748" s="2" t="s">
        <v>26</v>
      </c>
      <c r="E748" s="2" t="s">
        <v>19</v>
      </c>
      <c r="F748" s="2">
        <v>2302375</v>
      </c>
      <c r="G748" s="2">
        <v>2589693</v>
      </c>
      <c r="H748" s="2">
        <v>1007325</v>
      </c>
      <c r="I748" s="2">
        <v>838455</v>
      </c>
      <c r="J748" s="2">
        <v>264117</v>
      </c>
      <c r="K748" s="2">
        <v>856</v>
      </c>
    </row>
    <row r="749" spans="1:11" hidden="1" x14ac:dyDescent="0.25">
      <c r="A749" s="2">
        <v>2016</v>
      </c>
      <c r="B749" s="2" t="s">
        <v>50</v>
      </c>
      <c r="C749" s="2" t="s">
        <v>6</v>
      </c>
      <c r="D749" s="2" t="s">
        <v>26</v>
      </c>
      <c r="E749" s="2" t="s">
        <v>21</v>
      </c>
      <c r="F749" s="2">
        <v>943924</v>
      </c>
      <c r="G749" s="2">
        <v>1059698</v>
      </c>
      <c r="H749" s="2">
        <v>569996</v>
      </c>
      <c r="I749" s="2">
        <v>582669</v>
      </c>
      <c r="J749" s="2">
        <v>158126</v>
      </c>
      <c r="K749" s="2">
        <v>0</v>
      </c>
    </row>
    <row r="750" spans="1:11" hidden="1" x14ac:dyDescent="0.25">
      <c r="A750" s="2">
        <v>2016</v>
      </c>
      <c r="B750" s="2" t="s">
        <v>50</v>
      </c>
      <c r="C750" s="2" t="s">
        <v>6</v>
      </c>
      <c r="D750" s="2" t="s">
        <v>31</v>
      </c>
      <c r="E750" s="2" t="s">
        <v>19</v>
      </c>
      <c r="F750" s="2">
        <v>723581</v>
      </c>
      <c r="G750" s="2">
        <v>880345</v>
      </c>
      <c r="H750" s="2">
        <v>330296</v>
      </c>
      <c r="I750" s="2">
        <v>281471</v>
      </c>
      <c r="J750" s="2">
        <v>69526</v>
      </c>
      <c r="K750" s="2">
        <v>0</v>
      </c>
    </row>
    <row r="751" spans="1:11" hidden="1" x14ac:dyDescent="0.25">
      <c r="A751" s="2">
        <v>2016</v>
      </c>
      <c r="B751" s="2" t="s">
        <v>50</v>
      </c>
      <c r="C751" s="2" t="s">
        <v>6</v>
      </c>
      <c r="D751" s="2" t="s">
        <v>31</v>
      </c>
      <c r="E751" s="2" t="s">
        <v>21</v>
      </c>
      <c r="F751" s="2">
        <v>312798</v>
      </c>
      <c r="G751" s="2">
        <v>367525</v>
      </c>
      <c r="H751" s="2">
        <v>188409</v>
      </c>
      <c r="I751" s="2">
        <v>213999</v>
      </c>
      <c r="J751" s="2">
        <v>43280</v>
      </c>
      <c r="K751" s="2">
        <v>1242</v>
      </c>
    </row>
    <row r="752" spans="1:11" hidden="1" x14ac:dyDescent="0.25">
      <c r="A752" s="2">
        <v>2016</v>
      </c>
      <c r="B752" s="2" t="s">
        <v>51</v>
      </c>
      <c r="C752" s="2" t="s">
        <v>3</v>
      </c>
      <c r="D752" s="2" t="s">
        <v>24</v>
      </c>
      <c r="E752" s="2" t="s">
        <v>19</v>
      </c>
      <c r="F752" s="2">
        <v>411748</v>
      </c>
      <c r="G752" s="2">
        <v>611064</v>
      </c>
      <c r="H752" s="2">
        <v>152289</v>
      </c>
      <c r="I752" s="2">
        <v>312055</v>
      </c>
      <c r="J752" s="2">
        <v>71027</v>
      </c>
      <c r="K752" s="2">
        <v>37714</v>
      </c>
    </row>
    <row r="753" spans="1:11" hidden="1" x14ac:dyDescent="0.25">
      <c r="A753" s="2">
        <v>2016</v>
      </c>
      <c r="B753" s="2" t="s">
        <v>51</v>
      </c>
      <c r="C753" s="2" t="s">
        <v>6</v>
      </c>
      <c r="D753" s="2" t="s">
        <v>24</v>
      </c>
      <c r="E753" s="2" t="s">
        <v>19</v>
      </c>
      <c r="F753" s="2">
        <v>5524359</v>
      </c>
      <c r="G753" s="2">
        <v>4140081</v>
      </c>
      <c r="H753" s="2">
        <v>1635119</v>
      </c>
      <c r="I753" s="2">
        <v>1300185</v>
      </c>
      <c r="J753" s="2">
        <v>650464</v>
      </c>
      <c r="K753" s="2">
        <v>13192</v>
      </c>
    </row>
    <row r="754" spans="1:11" hidden="1" x14ac:dyDescent="0.25">
      <c r="A754" s="2">
        <v>2016</v>
      </c>
      <c r="B754" s="2" t="s">
        <v>51</v>
      </c>
      <c r="C754" s="2" t="s">
        <v>6</v>
      </c>
      <c r="D754" s="2" t="s">
        <v>24</v>
      </c>
      <c r="E754" s="2" t="s">
        <v>21</v>
      </c>
      <c r="F754" s="2">
        <v>386319</v>
      </c>
      <c r="G754" s="2">
        <v>303632</v>
      </c>
      <c r="H754" s="2">
        <v>196128</v>
      </c>
      <c r="I754" s="2">
        <v>164764</v>
      </c>
      <c r="J754" s="2">
        <v>61252</v>
      </c>
      <c r="K754" s="2">
        <v>503</v>
      </c>
    </row>
    <row r="755" spans="1:11" hidden="1" x14ac:dyDescent="0.25">
      <c r="A755" s="2">
        <v>2016</v>
      </c>
      <c r="B755" s="2" t="s">
        <v>51</v>
      </c>
      <c r="C755" s="2" t="s">
        <v>6</v>
      </c>
      <c r="D755" s="2" t="s">
        <v>25</v>
      </c>
      <c r="E755" s="2" t="s">
        <v>19</v>
      </c>
      <c r="F755" s="2">
        <v>241886</v>
      </c>
      <c r="G755" s="2">
        <v>180060</v>
      </c>
      <c r="H755" s="2">
        <v>89029</v>
      </c>
      <c r="I755" s="2">
        <v>91394</v>
      </c>
      <c r="J755" s="2">
        <v>34681</v>
      </c>
      <c r="K755" s="2">
        <v>1724</v>
      </c>
    </row>
    <row r="756" spans="1:11" hidden="1" x14ac:dyDescent="0.25">
      <c r="A756" s="2">
        <v>2016</v>
      </c>
      <c r="B756" s="2" t="s">
        <v>51</v>
      </c>
      <c r="C756" s="2" t="s">
        <v>6</v>
      </c>
      <c r="D756" s="2" t="s">
        <v>25</v>
      </c>
      <c r="E756" s="2" t="s">
        <v>21</v>
      </c>
      <c r="F756" s="2">
        <v>630964</v>
      </c>
      <c r="G756" s="2">
        <v>475418</v>
      </c>
      <c r="H756" s="2">
        <v>283192</v>
      </c>
      <c r="I756" s="2">
        <v>289440</v>
      </c>
      <c r="J756" s="2">
        <v>52162</v>
      </c>
      <c r="K756" s="2">
        <v>1374</v>
      </c>
    </row>
    <row r="757" spans="1:11" hidden="1" x14ac:dyDescent="0.25">
      <c r="A757" s="2">
        <v>2016</v>
      </c>
      <c r="B757" s="2" t="s">
        <v>51</v>
      </c>
      <c r="C757" s="2" t="s">
        <v>6</v>
      </c>
      <c r="D757" s="2" t="s">
        <v>26</v>
      </c>
      <c r="E757" s="2" t="s">
        <v>19</v>
      </c>
      <c r="F757" s="2">
        <v>872228</v>
      </c>
      <c r="G757" s="2">
        <v>663543</v>
      </c>
      <c r="H757" s="2">
        <v>263233</v>
      </c>
      <c r="I757" s="2">
        <v>204681</v>
      </c>
      <c r="J757" s="2">
        <v>147280</v>
      </c>
      <c r="K757" s="2">
        <v>233</v>
      </c>
    </row>
    <row r="758" spans="1:11" hidden="1" x14ac:dyDescent="0.25">
      <c r="A758" s="2">
        <v>2016</v>
      </c>
      <c r="B758" s="2" t="s">
        <v>51</v>
      </c>
      <c r="C758" s="2" t="s">
        <v>6</v>
      </c>
      <c r="D758" s="2" t="s">
        <v>26</v>
      </c>
      <c r="E758" s="2" t="s">
        <v>21</v>
      </c>
      <c r="F758" s="2">
        <v>162408</v>
      </c>
      <c r="G758" s="2">
        <v>136380</v>
      </c>
      <c r="H758" s="2">
        <v>67290</v>
      </c>
      <c r="I758" s="2">
        <v>67435</v>
      </c>
      <c r="J758" s="2">
        <v>19405</v>
      </c>
      <c r="K758" s="2">
        <v>0</v>
      </c>
    </row>
    <row r="759" spans="1:11" hidden="1" x14ac:dyDescent="0.25">
      <c r="A759" s="2">
        <v>2016</v>
      </c>
      <c r="B759" s="2" t="s">
        <v>51</v>
      </c>
      <c r="C759" s="2" t="s">
        <v>6</v>
      </c>
      <c r="D759" s="2" t="s">
        <v>31</v>
      </c>
      <c r="E759" s="2" t="s">
        <v>19</v>
      </c>
      <c r="F759" s="2">
        <v>965338</v>
      </c>
      <c r="G759" s="2">
        <v>686616</v>
      </c>
      <c r="H759" s="2">
        <v>359220</v>
      </c>
      <c r="I759" s="2">
        <v>199247</v>
      </c>
      <c r="J759" s="2">
        <v>142615</v>
      </c>
      <c r="K759" s="2">
        <v>1321</v>
      </c>
    </row>
    <row r="760" spans="1:11" hidden="1" x14ac:dyDescent="0.25">
      <c r="A760" s="2">
        <v>2016</v>
      </c>
      <c r="B760" s="2" t="s">
        <v>52</v>
      </c>
      <c r="C760" s="2" t="s">
        <v>3</v>
      </c>
      <c r="D760" s="2" t="s">
        <v>18</v>
      </c>
      <c r="E760" s="2" t="s">
        <v>19</v>
      </c>
      <c r="F760" s="2">
        <v>545903</v>
      </c>
      <c r="G760" s="2">
        <v>31656589</v>
      </c>
      <c r="H760" s="2">
        <v>7629247</v>
      </c>
      <c r="I760" s="2">
        <v>4677631</v>
      </c>
      <c r="J760" s="2">
        <v>3451056</v>
      </c>
      <c r="K760" s="2">
        <v>1242584</v>
      </c>
    </row>
    <row r="761" spans="1:11" hidden="1" x14ac:dyDescent="0.25">
      <c r="A761" s="2">
        <v>2016</v>
      </c>
      <c r="B761" s="2" t="s">
        <v>52</v>
      </c>
      <c r="C761" s="2" t="s">
        <v>3</v>
      </c>
      <c r="D761" s="2" t="s">
        <v>20</v>
      </c>
      <c r="E761" s="2" t="s">
        <v>19</v>
      </c>
      <c r="F761" s="2">
        <v>8925</v>
      </c>
      <c r="G761" s="2">
        <v>1700718</v>
      </c>
      <c r="H761" s="2">
        <v>294094</v>
      </c>
      <c r="I761" s="2">
        <v>76921</v>
      </c>
      <c r="J761" s="2">
        <v>154977</v>
      </c>
      <c r="K761" s="2">
        <v>20430</v>
      </c>
    </row>
    <row r="762" spans="1:11" hidden="1" x14ac:dyDescent="0.25">
      <c r="A762" s="2">
        <v>2016</v>
      </c>
      <c r="B762" s="2" t="s">
        <v>52</v>
      </c>
      <c r="C762" s="2" t="s">
        <v>3</v>
      </c>
      <c r="D762" s="2" t="s">
        <v>20</v>
      </c>
      <c r="E762" s="2" t="s">
        <v>21</v>
      </c>
      <c r="F762" s="2">
        <v>3364</v>
      </c>
      <c r="G762" s="2">
        <v>304259</v>
      </c>
      <c r="H762" s="2">
        <v>103492</v>
      </c>
      <c r="I762" s="2">
        <v>252361</v>
      </c>
      <c r="J762" s="2">
        <v>22496</v>
      </c>
      <c r="K762" s="2">
        <v>8340</v>
      </c>
    </row>
    <row r="763" spans="1:11" hidden="1" x14ac:dyDescent="0.25">
      <c r="A763" s="2">
        <v>2016</v>
      </c>
      <c r="B763" s="2" t="s">
        <v>52</v>
      </c>
      <c r="C763" s="2" t="s">
        <v>3</v>
      </c>
      <c r="D763" s="2" t="s">
        <v>22</v>
      </c>
      <c r="E763" s="2" t="s">
        <v>19</v>
      </c>
      <c r="F763" s="2">
        <v>999</v>
      </c>
      <c r="G763" s="2">
        <v>1126874</v>
      </c>
      <c r="H763" s="2">
        <v>249617</v>
      </c>
      <c r="I763" s="2">
        <v>116339</v>
      </c>
      <c r="J763" s="2">
        <v>85370</v>
      </c>
      <c r="K763" s="2">
        <v>34892</v>
      </c>
    </row>
    <row r="764" spans="1:11" hidden="1" x14ac:dyDescent="0.25">
      <c r="A764" s="2">
        <v>2016</v>
      </c>
      <c r="B764" s="2" t="s">
        <v>52</v>
      </c>
      <c r="C764" s="2" t="s">
        <v>3</v>
      </c>
      <c r="D764" s="2" t="s">
        <v>23</v>
      </c>
      <c r="E764" s="2" t="s">
        <v>19</v>
      </c>
      <c r="F764" s="2">
        <v>2448061</v>
      </c>
      <c r="G764" s="2">
        <v>5155657</v>
      </c>
      <c r="H764" s="2">
        <v>1676998</v>
      </c>
      <c r="I764" s="2">
        <v>403437</v>
      </c>
      <c r="J764" s="2">
        <v>533174</v>
      </c>
      <c r="K764" s="2">
        <v>131681</v>
      </c>
    </row>
    <row r="765" spans="1:11" hidden="1" x14ac:dyDescent="0.25">
      <c r="A765" s="2">
        <v>2016</v>
      </c>
      <c r="B765" s="2" t="s">
        <v>52</v>
      </c>
      <c r="C765" s="2" t="s">
        <v>3</v>
      </c>
      <c r="D765" s="2" t="s">
        <v>23</v>
      </c>
      <c r="E765" s="2" t="s">
        <v>21</v>
      </c>
      <c r="F765" s="2">
        <v>110673</v>
      </c>
      <c r="G765" s="2">
        <v>293306</v>
      </c>
      <c r="H765" s="2">
        <v>197424</v>
      </c>
      <c r="I765" s="2">
        <v>325978</v>
      </c>
      <c r="J765" s="2">
        <v>33346</v>
      </c>
      <c r="K765" s="2">
        <v>22131</v>
      </c>
    </row>
    <row r="766" spans="1:11" hidden="1" x14ac:dyDescent="0.25">
      <c r="A766" s="2">
        <v>2016</v>
      </c>
      <c r="B766" s="2" t="s">
        <v>52</v>
      </c>
      <c r="C766" s="2" t="s">
        <v>3</v>
      </c>
      <c r="D766" s="2" t="s">
        <v>24</v>
      </c>
      <c r="E766" s="2" t="s">
        <v>19</v>
      </c>
      <c r="F766" s="2">
        <v>809122</v>
      </c>
      <c r="G766" s="2">
        <v>3356347</v>
      </c>
      <c r="H766" s="2">
        <v>959367</v>
      </c>
      <c r="I766" s="2">
        <v>1663448</v>
      </c>
      <c r="J766" s="2">
        <v>383684</v>
      </c>
      <c r="K766" s="2">
        <v>5283</v>
      </c>
    </row>
    <row r="767" spans="1:11" hidden="1" x14ac:dyDescent="0.25">
      <c r="A767" s="2">
        <v>2016</v>
      </c>
      <c r="B767" s="2" t="s">
        <v>52</v>
      </c>
      <c r="C767" s="2" t="s">
        <v>3</v>
      </c>
      <c r="D767" s="2" t="s">
        <v>25</v>
      </c>
      <c r="E767" s="2" t="s">
        <v>19</v>
      </c>
      <c r="F767" s="2">
        <v>370329</v>
      </c>
      <c r="G767" s="2">
        <v>1075465</v>
      </c>
      <c r="H767" s="2">
        <v>416069</v>
      </c>
      <c r="I767" s="2">
        <v>585740</v>
      </c>
      <c r="J767" s="2">
        <v>146252</v>
      </c>
      <c r="K767" s="2">
        <v>3255</v>
      </c>
    </row>
    <row r="768" spans="1:11" hidden="1" x14ac:dyDescent="0.25">
      <c r="A768" s="2">
        <v>2016</v>
      </c>
      <c r="B768" s="2" t="s">
        <v>52</v>
      </c>
      <c r="C768" s="2" t="s">
        <v>3</v>
      </c>
      <c r="D768" s="2" t="s">
        <v>25</v>
      </c>
      <c r="E768" s="2" t="s">
        <v>21</v>
      </c>
      <c r="F768" s="2">
        <v>130435</v>
      </c>
      <c r="G768" s="2">
        <v>259308</v>
      </c>
      <c r="H768" s="2">
        <v>193648</v>
      </c>
      <c r="I768" s="2">
        <v>221844</v>
      </c>
      <c r="J768" s="2">
        <v>35193</v>
      </c>
      <c r="K768" s="2">
        <v>0</v>
      </c>
    </row>
    <row r="769" spans="1:11" hidden="1" x14ac:dyDescent="0.25">
      <c r="A769" s="2">
        <v>2016</v>
      </c>
      <c r="B769" s="2" t="s">
        <v>52</v>
      </c>
      <c r="C769" s="2" t="s">
        <v>3</v>
      </c>
      <c r="D769" s="2" t="s">
        <v>26</v>
      </c>
      <c r="E769" s="2" t="s">
        <v>19</v>
      </c>
      <c r="F769" s="2">
        <v>264010</v>
      </c>
      <c r="G769" s="2">
        <v>864236</v>
      </c>
      <c r="H769" s="2">
        <v>680918</v>
      </c>
      <c r="I769" s="2">
        <v>455159</v>
      </c>
      <c r="J769" s="2">
        <v>106764</v>
      </c>
      <c r="K769" s="2">
        <v>5148</v>
      </c>
    </row>
    <row r="770" spans="1:11" hidden="1" x14ac:dyDescent="0.25">
      <c r="A770" s="2">
        <v>2016</v>
      </c>
      <c r="B770" s="2" t="s">
        <v>52</v>
      </c>
      <c r="C770" s="2" t="s">
        <v>3</v>
      </c>
      <c r="D770" s="2" t="s">
        <v>26</v>
      </c>
      <c r="E770" s="2" t="s">
        <v>21</v>
      </c>
      <c r="F770" s="2">
        <v>16000</v>
      </c>
      <c r="G770" s="2">
        <v>95799</v>
      </c>
      <c r="H770" s="2">
        <v>108067</v>
      </c>
      <c r="I770" s="2">
        <v>73311</v>
      </c>
      <c r="J770" s="2">
        <v>8725</v>
      </c>
      <c r="K770" s="2">
        <v>1815</v>
      </c>
    </row>
    <row r="771" spans="1:11" hidden="1" x14ac:dyDescent="0.25">
      <c r="A771" s="2">
        <v>2016</v>
      </c>
      <c r="B771" s="2" t="s">
        <v>52</v>
      </c>
      <c r="C771" s="2" t="s">
        <v>3</v>
      </c>
      <c r="D771" s="2" t="s">
        <v>29</v>
      </c>
      <c r="E771" s="2" t="s">
        <v>19</v>
      </c>
      <c r="F771" s="2">
        <v>2455519</v>
      </c>
      <c r="G771" s="2">
        <v>17454698</v>
      </c>
      <c r="H771" s="2">
        <v>4147379</v>
      </c>
      <c r="I771" s="2">
        <v>5535995</v>
      </c>
      <c r="J771" s="2">
        <v>2268758</v>
      </c>
      <c r="K771" s="2">
        <v>221641</v>
      </c>
    </row>
    <row r="772" spans="1:11" hidden="1" x14ac:dyDescent="0.25">
      <c r="A772" s="2">
        <v>2016</v>
      </c>
      <c r="B772" s="2" t="s">
        <v>52</v>
      </c>
      <c r="C772" s="2" t="s">
        <v>3</v>
      </c>
      <c r="D772" s="2" t="s">
        <v>29</v>
      </c>
      <c r="E772" s="2" t="s">
        <v>21</v>
      </c>
      <c r="F772" s="2">
        <v>40750</v>
      </c>
      <c r="G772" s="2">
        <v>405217</v>
      </c>
      <c r="H772" s="2">
        <v>186751</v>
      </c>
      <c r="I772" s="2">
        <v>449160</v>
      </c>
      <c r="J772" s="2">
        <v>59374</v>
      </c>
      <c r="K772" s="2">
        <v>27649</v>
      </c>
    </row>
    <row r="773" spans="1:11" hidden="1" x14ac:dyDescent="0.25">
      <c r="A773" s="2">
        <v>2016</v>
      </c>
      <c r="B773" s="2" t="s">
        <v>52</v>
      </c>
      <c r="C773" s="2" t="s">
        <v>3</v>
      </c>
      <c r="D773" s="2" t="s">
        <v>30</v>
      </c>
      <c r="E773" s="2" t="s">
        <v>19</v>
      </c>
      <c r="F773" s="2">
        <v>1371717</v>
      </c>
      <c r="G773" s="2">
        <v>6618754</v>
      </c>
      <c r="H773" s="2">
        <v>2347965</v>
      </c>
      <c r="I773" s="2">
        <v>2883567</v>
      </c>
      <c r="J773" s="2">
        <v>876287</v>
      </c>
      <c r="K773" s="2">
        <v>156095</v>
      </c>
    </row>
    <row r="774" spans="1:11" hidden="1" x14ac:dyDescent="0.25">
      <c r="A774" s="2">
        <v>2016</v>
      </c>
      <c r="B774" s="2" t="s">
        <v>52</v>
      </c>
      <c r="C774" s="2" t="s">
        <v>3</v>
      </c>
      <c r="D774" s="2" t="s">
        <v>30</v>
      </c>
      <c r="E774" s="2" t="s">
        <v>21</v>
      </c>
      <c r="F774" s="2">
        <v>166424</v>
      </c>
      <c r="G774" s="2">
        <v>924640</v>
      </c>
      <c r="H774" s="2">
        <v>361517</v>
      </c>
      <c r="I774" s="2">
        <v>975993</v>
      </c>
      <c r="J774" s="2">
        <v>137505</v>
      </c>
      <c r="K774" s="2">
        <v>95116</v>
      </c>
    </row>
    <row r="775" spans="1:11" hidden="1" x14ac:dyDescent="0.25">
      <c r="A775" s="2">
        <v>2016</v>
      </c>
      <c r="B775" s="2" t="s">
        <v>52</v>
      </c>
      <c r="C775" s="2" t="s">
        <v>3</v>
      </c>
      <c r="D775" s="2" t="s">
        <v>31</v>
      </c>
      <c r="E775" s="2" t="s">
        <v>19</v>
      </c>
      <c r="F775" s="2">
        <v>2272832</v>
      </c>
      <c r="G775" s="2">
        <v>23185322</v>
      </c>
      <c r="H775" s="2">
        <v>7526537</v>
      </c>
      <c r="I775" s="2">
        <v>9097464</v>
      </c>
      <c r="J775" s="2">
        <v>2825077</v>
      </c>
      <c r="K775" s="2">
        <v>453153</v>
      </c>
    </row>
    <row r="776" spans="1:11" hidden="1" x14ac:dyDescent="0.25">
      <c r="A776" s="2">
        <v>2016</v>
      </c>
      <c r="B776" s="2" t="s">
        <v>52</v>
      </c>
      <c r="C776" s="2" t="s">
        <v>3</v>
      </c>
      <c r="D776" s="2" t="s">
        <v>31</v>
      </c>
      <c r="E776" s="2" t="s">
        <v>21</v>
      </c>
      <c r="F776" s="2">
        <v>81894</v>
      </c>
      <c r="G776" s="2">
        <v>736248</v>
      </c>
      <c r="H776" s="2">
        <v>437021</v>
      </c>
      <c r="I776" s="2">
        <v>763556</v>
      </c>
      <c r="J776" s="2">
        <v>105478</v>
      </c>
      <c r="K776" s="2">
        <v>38359</v>
      </c>
    </row>
    <row r="777" spans="1:11" hidden="1" x14ac:dyDescent="0.25">
      <c r="A777" s="2">
        <v>2016</v>
      </c>
      <c r="B777" s="2" t="s">
        <v>52</v>
      </c>
      <c r="C777" s="2" t="s">
        <v>6</v>
      </c>
      <c r="D777" s="2" t="s">
        <v>24</v>
      </c>
      <c r="E777" s="2" t="s">
        <v>19</v>
      </c>
      <c r="F777" s="2">
        <v>6932299</v>
      </c>
      <c r="G777" s="2">
        <v>9927664</v>
      </c>
      <c r="H777" s="2">
        <v>2729617</v>
      </c>
      <c r="I777" s="2">
        <v>3563637</v>
      </c>
      <c r="J777" s="2">
        <v>1178606</v>
      </c>
      <c r="K777" s="2">
        <v>7912</v>
      </c>
    </row>
    <row r="778" spans="1:11" hidden="1" x14ac:dyDescent="0.25">
      <c r="A778" s="2">
        <v>2016</v>
      </c>
      <c r="B778" s="2" t="s">
        <v>52</v>
      </c>
      <c r="C778" s="2" t="s">
        <v>6</v>
      </c>
      <c r="D778" s="2" t="s">
        <v>24</v>
      </c>
      <c r="E778" s="2" t="s">
        <v>21</v>
      </c>
      <c r="F778" s="2">
        <v>810342</v>
      </c>
      <c r="G778" s="2">
        <v>1015405</v>
      </c>
      <c r="H778" s="2">
        <v>403290</v>
      </c>
      <c r="I778" s="2">
        <v>564300</v>
      </c>
      <c r="J778" s="2">
        <v>132186</v>
      </c>
      <c r="K778" s="2">
        <v>0</v>
      </c>
    </row>
    <row r="779" spans="1:11" hidden="1" x14ac:dyDescent="0.25">
      <c r="A779" s="2">
        <v>2016</v>
      </c>
      <c r="B779" s="2" t="s">
        <v>52</v>
      </c>
      <c r="C779" s="2" t="s">
        <v>6</v>
      </c>
      <c r="D779" s="2" t="s">
        <v>25</v>
      </c>
      <c r="E779" s="2" t="s">
        <v>19</v>
      </c>
      <c r="F779" s="2">
        <v>868908</v>
      </c>
      <c r="G779" s="2">
        <v>1489028</v>
      </c>
      <c r="H779" s="2">
        <v>636938</v>
      </c>
      <c r="I779" s="2">
        <v>582562</v>
      </c>
      <c r="J779" s="2">
        <v>208154</v>
      </c>
      <c r="K779" s="2">
        <v>528</v>
      </c>
    </row>
    <row r="780" spans="1:11" hidden="1" x14ac:dyDescent="0.25">
      <c r="A780" s="2">
        <v>2016</v>
      </c>
      <c r="B780" s="2" t="s">
        <v>52</v>
      </c>
      <c r="C780" s="2" t="s">
        <v>6</v>
      </c>
      <c r="D780" s="2" t="s">
        <v>25</v>
      </c>
      <c r="E780" s="2" t="s">
        <v>21</v>
      </c>
      <c r="F780" s="2">
        <v>432353</v>
      </c>
      <c r="G780" s="2">
        <v>727533</v>
      </c>
      <c r="H780" s="2">
        <v>475787</v>
      </c>
      <c r="I780" s="2">
        <v>451652</v>
      </c>
      <c r="J780" s="2">
        <v>109594</v>
      </c>
      <c r="K780" s="2">
        <v>0</v>
      </c>
    </row>
    <row r="781" spans="1:11" hidden="1" x14ac:dyDescent="0.25">
      <c r="A781" s="2">
        <v>2016</v>
      </c>
      <c r="B781" s="2" t="s">
        <v>52</v>
      </c>
      <c r="C781" s="2" t="s">
        <v>6</v>
      </c>
      <c r="D781" s="2" t="s">
        <v>26</v>
      </c>
      <c r="E781" s="2" t="s">
        <v>19</v>
      </c>
      <c r="F781" s="2">
        <v>175996</v>
      </c>
      <c r="G781" s="2">
        <v>283817</v>
      </c>
      <c r="H781" s="2">
        <v>99560</v>
      </c>
      <c r="I781" s="2">
        <v>88789</v>
      </c>
      <c r="J781" s="2">
        <v>17022</v>
      </c>
      <c r="K781" s="2">
        <v>0</v>
      </c>
    </row>
    <row r="782" spans="1:11" hidden="1" x14ac:dyDescent="0.25">
      <c r="A782" s="2">
        <v>2016</v>
      </c>
      <c r="B782" s="2" t="s">
        <v>52</v>
      </c>
      <c r="C782" s="2" t="s">
        <v>6</v>
      </c>
      <c r="D782" s="2" t="s">
        <v>26</v>
      </c>
      <c r="E782" s="2" t="s">
        <v>21</v>
      </c>
      <c r="F782" s="2">
        <v>213905</v>
      </c>
      <c r="G782" s="2">
        <v>240264</v>
      </c>
      <c r="H782" s="2">
        <v>194922</v>
      </c>
      <c r="I782" s="2">
        <v>140201</v>
      </c>
      <c r="J782" s="2">
        <v>33742</v>
      </c>
      <c r="K782" s="2">
        <v>0</v>
      </c>
    </row>
    <row r="783" spans="1:11" hidden="1" x14ac:dyDescent="0.25">
      <c r="A783" s="2">
        <v>2016</v>
      </c>
      <c r="B783" s="2" t="s">
        <v>52</v>
      </c>
      <c r="C783" s="2" t="s">
        <v>6</v>
      </c>
      <c r="D783" s="2" t="s">
        <v>29</v>
      </c>
      <c r="E783" s="2" t="s">
        <v>19</v>
      </c>
      <c r="F783" s="2">
        <v>227431</v>
      </c>
      <c r="G783" s="2">
        <v>501568</v>
      </c>
      <c r="H783" s="2">
        <v>65364</v>
      </c>
      <c r="I783" s="2">
        <v>146378</v>
      </c>
      <c r="J783" s="2">
        <v>45060</v>
      </c>
      <c r="K783" s="2">
        <v>11141</v>
      </c>
    </row>
    <row r="784" spans="1:11" hidden="1" x14ac:dyDescent="0.25">
      <c r="A784" s="2">
        <v>2016</v>
      </c>
      <c r="B784" s="2" t="s">
        <v>52</v>
      </c>
      <c r="C784" s="2" t="s">
        <v>6</v>
      </c>
      <c r="D784" s="2" t="s">
        <v>30</v>
      </c>
      <c r="E784" s="2" t="s">
        <v>19</v>
      </c>
      <c r="F784" s="2">
        <v>159984</v>
      </c>
      <c r="G784" s="2">
        <v>354961</v>
      </c>
      <c r="H784" s="2">
        <v>112270</v>
      </c>
      <c r="I784" s="2">
        <v>134955</v>
      </c>
      <c r="J784" s="2">
        <v>40510</v>
      </c>
      <c r="K784" s="2">
        <v>2850</v>
      </c>
    </row>
    <row r="785" spans="1:11" hidden="1" x14ac:dyDescent="0.25">
      <c r="A785" s="2">
        <v>2016</v>
      </c>
      <c r="B785" s="2" t="s">
        <v>52</v>
      </c>
      <c r="C785" s="2" t="s">
        <v>6</v>
      </c>
      <c r="D785" s="2" t="s">
        <v>31</v>
      </c>
      <c r="E785" s="2" t="s">
        <v>19</v>
      </c>
      <c r="F785" s="2">
        <v>1732083</v>
      </c>
      <c r="G785" s="2">
        <v>3307490</v>
      </c>
      <c r="H785" s="2">
        <v>908752</v>
      </c>
      <c r="I785" s="2">
        <v>1075916</v>
      </c>
      <c r="J785" s="2">
        <v>330770</v>
      </c>
      <c r="K785" s="2">
        <v>11547</v>
      </c>
    </row>
    <row r="786" spans="1:11" hidden="1" x14ac:dyDescent="0.25">
      <c r="A786" s="2">
        <v>2016</v>
      </c>
      <c r="B786" s="2" t="s">
        <v>52</v>
      </c>
      <c r="C786" s="2" t="s">
        <v>6</v>
      </c>
      <c r="D786" s="2" t="s">
        <v>31</v>
      </c>
      <c r="E786" s="2" t="s">
        <v>21</v>
      </c>
      <c r="F786" s="2">
        <v>60063</v>
      </c>
      <c r="G786" s="2">
        <v>137109</v>
      </c>
      <c r="H786" s="2">
        <v>71621</v>
      </c>
      <c r="I786" s="2">
        <v>101531</v>
      </c>
      <c r="J786" s="2">
        <v>18615</v>
      </c>
      <c r="K786" s="2">
        <v>0</v>
      </c>
    </row>
    <row r="787" spans="1:11" hidden="1" x14ac:dyDescent="0.25">
      <c r="A787" s="2">
        <v>2016</v>
      </c>
      <c r="B787" s="2" t="s">
        <v>53</v>
      </c>
      <c r="C787" s="2" t="s">
        <v>3</v>
      </c>
      <c r="D787" s="2" t="s">
        <v>18</v>
      </c>
      <c r="E787" s="2" t="s">
        <v>19</v>
      </c>
      <c r="F787" s="2">
        <v>4786</v>
      </c>
      <c r="G787" s="2">
        <v>342641</v>
      </c>
      <c r="H787" s="2">
        <v>105907</v>
      </c>
      <c r="I787" s="2">
        <v>6500</v>
      </c>
      <c r="J787" s="2">
        <v>0</v>
      </c>
      <c r="K787" s="2">
        <v>3424</v>
      </c>
    </row>
    <row r="788" spans="1:11" hidden="1" x14ac:dyDescent="0.25">
      <c r="A788" s="2">
        <v>2016</v>
      </c>
      <c r="B788" s="2" t="s">
        <v>53</v>
      </c>
      <c r="C788" s="2" t="s">
        <v>3</v>
      </c>
      <c r="D788" s="2" t="s">
        <v>20</v>
      </c>
      <c r="E788" s="2" t="s">
        <v>19</v>
      </c>
      <c r="F788" s="2">
        <v>23815</v>
      </c>
      <c r="G788" s="2">
        <v>644226</v>
      </c>
      <c r="H788" s="2">
        <v>193345</v>
      </c>
      <c r="I788" s="2">
        <v>57981</v>
      </c>
      <c r="J788" s="2">
        <v>20729</v>
      </c>
      <c r="K788" s="2">
        <v>1870</v>
      </c>
    </row>
    <row r="789" spans="1:11" hidden="1" x14ac:dyDescent="0.25">
      <c r="A789" s="2">
        <v>2016</v>
      </c>
      <c r="B789" s="2" t="s">
        <v>53</v>
      </c>
      <c r="C789" s="2" t="s">
        <v>3</v>
      </c>
      <c r="D789" s="2" t="s">
        <v>22</v>
      </c>
      <c r="E789" s="2" t="s">
        <v>19</v>
      </c>
      <c r="F789" s="2">
        <v>63437</v>
      </c>
      <c r="G789" s="2">
        <v>1404416</v>
      </c>
      <c r="H789" s="2">
        <v>142589</v>
      </c>
      <c r="I789" s="2">
        <v>43260</v>
      </c>
      <c r="J789" s="2">
        <v>194959</v>
      </c>
      <c r="K789" s="2">
        <v>5500</v>
      </c>
    </row>
    <row r="790" spans="1:11" hidden="1" x14ac:dyDescent="0.25">
      <c r="A790" s="2">
        <v>2016</v>
      </c>
      <c r="B790" s="2" t="s">
        <v>53</v>
      </c>
      <c r="C790" s="2" t="s">
        <v>3</v>
      </c>
      <c r="D790" s="2" t="s">
        <v>22</v>
      </c>
      <c r="E790" s="2" t="s">
        <v>21</v>
      </c>
      <c r="F790" s="2">
        <v>46852</v>
      </c>
      <c r="G790" s="2">
        <v>325379</v>
      </c>
      <c r="H790" s="2">
        <v>69293</v>
      </c>
      <c r="I790" s="2">
        <v>383014</v>
      </c>
      <c r="J790" s="2">
        <v>12114</v>
      </c>
      <c r="K790" s="2">
        <v>4225</v>
      </c>
    </row>
    <row r="791" spans="1:11" hidden="1" x14ac:dyDescent="0.25">
      <c r="A791" s="2">
        <v>2016</v>
      </c>
      <c r="B791" s="2" t="s">
        <v>53</v>
      </c>
      <c r="C791" s="2" t="s">
        <v>3</v>
      </c>
      <c r="D791" s="2" t="s">
        <v>23</v>
      </c>
      <c r="E791" s="2" t="s">
        <v>19</v>
      </c>
      <c r="F791" s="2">
        <v>2587351</v>
      </c>
      <c r="G791" s="2">
        <v>2076472</v>
      </c>
      <c r="H791" s="2">
        <v>216093</v>
      </c>
      <c r="I791" s="2">
        <v>3720</v>
      </c>
      <c r="J791" s="2">
        <v>113235</v>
      </c>
      <c r="K791" s="2">
        <v>29467</v>
      </c>
    </row>
    <row r="792" spans="1:11" hidden="1" x14ac:dyDescent="0.25">
      <c r="A792" s="2">
        <v>2016</v>
      </c>
      <c r="B792" s="2" t="s">
        <v>53</v>
      </c>
      <c r="C792" s="2" t="s">
        <v>3</v>
      </c>
      <c r="D792" s="2" t="s">
        <v>24</v>
      </c>
      <c r="E792" s="2" t="s">
        <v>19</v>
      </c>
      <c r="F792" s="2">
        <v>301388</v>
      </c>
      <c r="G792" s="2">
        <v>521965</v>
      </c>
      <c r="H792" s="2">
        <v>123437</v>
      </c>
      <c r="I792" s="2">
        <v>150523</v>
      </c>
      <c r="J792" s="2">
        <v>71243</v>
      </c>
      <c r="K792" s="2">
        <v>1207</v>
      </c>
    </row>
    <row r="793" spans="1:11" hidden="1" x14ac:dyDescent="0.25">
      <c r="A793" s="2">
        <v>2016</v>
      </c>
      <c r="B793" s="2" t="s">
        <v>53</v>
      </c>
      <c r="C793" s="2" t="s">
        <v>3</v>
      </c>
      <c r="D793" s="2" t="s">
        <v>26</v>
      </c>
      <c r="E793" s="2" t="s">
        <v>19</v>
      </c>
      <c r="F793" s="2">
        <v>238721</v>
      </c>
      <c r="G793" s="2">
        <v>354036</v>
      </c>
      <c r="H793" s="2">
        <v>168180</v>
      </c>
      <c r="I793" s="2">
        <v>171232</v>
      </c>
      <c r="J793" s="2">
        <v>31224</v>
      </c>
      <c r="K793" s="2">
        <v>3242</v>
      </c>
    </row>
    <row r="794" spans="1:11" hidden="1" x14ac:dyDescent="0.25">
      <c r="A794" s="2">
        <v>2016</v>
      </c>
      <c r="B794" s="2" t="s">
        <v>53</v>
      </c>
      <c r="C794" s="2" t="s">
        <v>3</v>
      </c>
      <c r="D794" s="2" t="s">
        <v>31</v>
      </c>
      <c r="E794" s="2" t="s">
        <v>19</v>
      </c>
      <c r="F794" s="2">
        <v>1030468</v>
      </c>
      <c r="G794" s="2">
        <v>2386484</v>
      </c>
      <c r="H794" s="2">
        <v>421208</v>
      </c>
      <c r="I794" s="2">
        <v>433266</v>
      </c>
      <c r="J794" s="2">
        <v>330805</v>
      </c>
      <c r="K794" s="2">
        <v>25734</v>
      </c>
    </row>
    <row r="795" spans="1:11" hidden="1" x14ac:dyDescent="0.25">
      <c r="A795" s="2">
        <v>2016</v>
      </c>
      <c r="B795" s="2" t="s">
        <v>53</v>
      </c>
      <c r="C795" s="2" t="s">
        <v>6</v>
      </c>
      <c r="D795" s="2" t="s">
        <v>22</v>
      </c>
      <c r="E795" s="2" t="s">
        <v>19</v>
      </c>
      <c r="F795" s="2">
        <v>259462</v>
      </c>
      <c r="G795" s="2">
        <v>407971</v>
      </c>
      <c r="H795" s="2">
        <v>69459</v>
      </c>
      <c r="I795" s="2">
        <v>30812</v>
      </c>
      <c r="J795" s="2">
        <v>29929</v>
      </c>
      <c r="K795" s="2">
        <v>98</v>
      </c>
    </row>
    <row r="796" spans="1:11" hidden="1" x14ac:dyDescent="0.25">
      <c r="A796" s="2">
        <v>2016</v>
      </c>
      <c r="B796" s="2" t="s">
        <v>53</v>
      </c>
      <c r="C796" s="2" t="s">
        <v>6</v>
      </c>
      <c r="D796" s="2" t="s">
        <v>23</v>
      </c>
      <c r="E796" s="2" t="s">
        <v>19</v>
      </c>
      <c r="F796" s="2">
        <v>3753205</v>
      </c>
      <c r="G796" s="2">
        <v>2586238</v>
      </c>
      <c r="H796" s="2">
        <v>299188</v>
      </c>
      <c r="I796" s="2">
        <v>77550</v>
      </c>
      <c r="J796" s="2">
        <v>230468</v>
      </c>
      <c r="K796" s="2">
        <v>36293</v>
      </c>
    </row>
    <row r="797" spans="1:11" hidden="1" x14ac:dyDescent="0.25">
      <c r="A797" s="2">
        <v>2016</v>
      </c>
      <c r="B797" s="2" t="s">
        <v>53</v>
      </c>
      <c r="C797" s="2" t="s">
        <v>6</v>
      </c>
      <c r="D797" s="2" t="s">
        <v>24</v>
      </c>
      <c r="E797" s="2" t="s">
        <v>19</v>
      </c>
      <c r="F797" s="2">
        <v>11776384</v>
      </c>
      <c r="G797" s="2">
        <v>12807395</v>
      </c>
      <c r="H797" s="2">
        <v>6513500</v>
      </c>
      <c r="I797" s="2">
        <v>3398563</v>
      </c>
      <c r="J797" s="2">
        <v>2358740</v>
      </c>
      <c r="K797" s="2">
        <v>14889</v>
      </c>
    </row>
    <row r="798" spans="1:11" hidden="1" x14ac:dyDescent="0.25">
      <c r="A798" s="2">
        <v>2016</v>
      </c>
      <c r="B798" s="2" t="s">
        <v>53</v>
      </c>
      <c r="C798" s="2" t="s">
        <v>6</v>
      </c>
      <c r="D798" s="2" t="s">
        <v>24</v>
      </c>
      <c r="E798" s="2" t="s">
        <v>21</v>
      </c>
      <c r="F798" s="2">
        <v>915640</v>
      </c>
      <c r="G798" s="2">
        <v>1227472</v>
      </c>
      <c r="H798" s="2">
        <v>703301</v>
      </c>
      <c r="I798" s="2">
        <v>619151</v>
      </c>
      <c r="J798" s="2">
        <v>221608</v>
      </c>
      <c r="K798" s="2">
        <v>0</v>
      </c>
    </row>
    <row r="799" spans="1:11" hidden="1" x14ac:dyDescent="0.25">
      <c r="A799" s="2">
        <v>2016</v>
      </c>
      <c r="B799" s="2" t="s">
        <v>53</v>
      </c>
      <c r="C799" s="2" t="s">
        <v>6</v>
      </c>
      <c r="D799" s="2" t="s">
        <v>25</v>
      </c>
      <c r="E799" s="2" t="s">
        <v>19</v>
      </c>
      <c r="F799" s="2">
        <v>965731</v>
      </c>
      <c r="G799" s="2">
        <v>1245015</v>
      </c>
      <c r="H799" s="2">
        <v>655583</v>
      </c>
      <c r="I799" s="2">
        <v>466536</v>
      </c>
      <c r="J799" s="2">
        <v>163728</v>
      </c>
      <c r="K799" s="2">
        <v>1301</v>
      </c>
    </row>
    <row r="800" spans="1:11" hidden="1" x14ac:dyDescent="0.25">
      <c r="A800" s="2">
        <v>2016</v>
      </c>
      <c r="B800" s="2" t="s">
        <v>53</v>
      </c>
      <c r="C800" s="2" t="s">
        <v>6</v>
      </c>
      <c r="D800" s="2" t="s">
        <v>25</v>
      </c>
      <c r="E800" s="2" t="s">
        <v>21</v>
      </c>
      <c r="F800" s="2">
        <v>967375</v>
      </c>
      <c r="G800" s="2">
        <v>1185527</v>
      </c>
      <c r="H800" s="2">
        <v>997043</v>
      </c>
      <c r="I800" s="2">
        <v>747966</v>
      </c>
      <c r="J800" s="2">
        <v>197406</v>
      </c>
      <c r="K800" s="2">
        <v>916</v>
      </c>
    </row>
    <row r="801" spans="1:11" hidden="1" x14ac:dyDescent="0.25">
      <c r="A801" s="2">
        <v>2016</v>
      </c>
      <c r="B801" s="2" t="s">
        <v>53</v>
      </c>
      <c r="C801" s="2" t="s">
        <v>6</v>
      </c>
      <c r="D801" s="2" t="s">
        <v>26</v>
      </c>
      <c r="E801" s="2" t="s">
        <v>19</v>
      </c>
      <c r="F801" s="2">
        <v>4222716</v>
      </c>
      <c r="G801" s="2">
        <v>4584548</v>
      </c>
      <c r="H801" s="2">
        <v>2630844</v>
      </c>
      <c r="I801" s="2">
        <v>1454734</v>
      </c>
      <c r="J801" s="2">
        <v>489052</v>
      </c>
      <c r="K801" s="2">
        <v>491</v>
      </c>
    </row>
    <row r="802" spans="1:11" hidden="1" x14ac:dyDescent="0.25">
      <c r="A802" s="2">
        <v>2016</v>
      </c>
      <c r="B802" s="2" t="s">
        <v>53</v>
      </c>
      <c r="C802" s="2" t="s">
        <v>6</v>
      </c>
      <c r="D802" s="2" t="s">
        <v>26</v>
      </c>
      <c r="E802" s="2" t="s">
        <v>21</v>
      </c>
      <c r="F802" s="2">
        <v>1936646</v>
      </c>
      <c r="G802" s="2">
        <v>2113832</v>
      </c>
      <c r="H802" s="2">
        <v>1783422</v>
      </c>
      <c r="I802" s="2">
        <v>1226231</v>
      </c>
      <c r="J802" s="2">
        <v>333770</v>
      </c>
      <c r="K802" s="2">
        <v>0</v>
      </c>
    </row>
    <row r="803" spans="1:11" hidden="1" x14ac:dyDescent="0.25">
      <c r="A803" s="2">
        <v>2016</v>
      </c>
      <c r="B803" s="2" t="s">
        <v>53</v>
      </c>
      <c r="C803" s="2" t="s">
        <v>6</v>
      </c>
      <c r="D803" s="2" t="s">
        <v>31</v>
      </c>
      <c r="E803" s="2" t="s">
        <v>19</v>
      </c>
      <c r="F803" s="2">
        <v>1742381</v>
      </c>
      <c r="G803" s="2">
        <v>2061801</v>
      </c>
      <c r="H803" s="2">
        <v>1174452</v>
      </c>
      <c r="I803" s="2">
        <v>526449</v>
      </c>
      <c r="J803" s="2">
        <v>289108</v>
      </c>
      <c r="K803" s="2">
        <v>5022</v>
      </c>
    </row>
    <row r="804" spans="1:11" hidden="1" x14ac:dyDescent="0.25">
      <c r="A804" s="2">
        <v>2016</v>
      </c>
      <c r="B804" s="2" t="s">
        <v>53</v>
      </c>
      <c r="C804" s="2" t="s">
        <v>6</v>
      </c>
      <c r="D804" s="2" t="s">
        <v>31</v>
      </c>
      <c r="E804" s="2" t="s">
        <v>21</v>
      </c>
      <c r="F804" s="2">
        <v>442913</v>
      </c>
      <c r="G804" s="2">
        <v>557373</v>
      </c>
      <c r="H804" s="2">
        <v>399910</v>
      </c>
      <c r="I804" s="2">
        <v>371735</v>
      </c>
      <c r="J804" s="2">
        <v>130163</v>
      </c>
      <c r="K804" s="2">
        <v>0</v>
      </c>
    </row>
    <row r="805" spans="1:11" hidden="1" x14ac:dyDescent="0.25">
      <c r="A805" s="2">
        <v>2016</v>
      </c>
      <c r="B805" s="2" t="s">
        <v>54</v>
      </c>
      <c r="C805" s="2" t="s">
        <v>3</v>
      </c>
      <c r="D805" s="2" t="s">
        <v>24</v>
      </c>
      <c r="E805" s="2" t="s">
        <v>19</v>
      </c>
      <c r="F805" s="2">
        <v>180703</v>
      </c>
      <c r="G805" s="2">
        <v>1317149</v>
      </c>
      <c r="H805" s="2">
        <v>562317</v>
      </c>
      <c r="I805" s="2">
        <v>687537</v>
      </c>
      <c r="J805" s="2">
        <v>122694</v>
      </c>
      <c r="K805" s="2">
        <v>60424</v>
      </c>
    </row>
    <row r="806" spans="1:11" hidden="1" x14ac:dyDescent="0.25">
      <c r="A806" s="2">
        <v>2016</v>
      </c>
      <c r="B806" s="2" t="s">
        <v>54</v>
      </c>
      <c r="C806" s="2" t="s">
        <v>3</v>
      </c>
      <c r="D806" s="2" t="s">
        <v>25</v>
      </c>
      <c r="E806" s="2" t="s">
        <v>19</v>
      </c>
      <c r="F806" s="2">
        <v>10915</v>
      </c>
      <c r="G806" s="2">
        <v>407383</v>
      </c>
      <c r="H806" s="2">
        <v>235863</v>
      </c>
      <c r="I806" s="2">
        <v>285718</v>
      </c>
      <c r="J806" s="2">
        <v>42366</v>
      </c>
      <c r="K806" s="2">
        <v>20118</v>
      </c>
    </row>
    <row r="807" spans="1:11" hidden="1" x14ac:dyDescent="0.25">
      <c r="A807" s="2">
        <v>2016</v>
      </c>
      <c r="B807" s="2" t="s">
        <v>54</v>
      </c>
      <c r="C807" s="2" t="s">
        <v>3</v>
      </c>
      <c r="D807" s="2" t="s">
        <v>26</v>
      </c>
      <c r="E807" s="2" t="s">
        <v>19</v>
      </c>
      <c r="F807" s="2">
        <v>50591</v>
      </c>
      <c r="G807" s="2">
        <v>135618</v>
      </c>
      <c r="H807" s="2">
        <v>78310</v>
      </c>
      <c r="I807" s="2">
        <v>62841</v>
      </c>
      <c r="J807" s="2">
        <v>20723</v>
      </c>
      <c r="K807" s="2">
        <v>2713</v>
      </c>
    </row>
    <row r="808" spans="1:11" hidden="1" x14ac:dyDescent="0.25">
      <c r="A808" s="2">
        <v>2016</v>
      </c>
      <c r="B808" s="2" t="s">
        <v>54</v>
      </c>
      <c r="C808" s="2" t="s">
        <v>3</v>
      </c>
      <c r="D808" s="2" t="s">
        <v>29</v>
      </c>
      <c r="E808" s="2" t="s">
        <v>19</v>
      </c>
      <c r="F808" s="2">
        <v>11254</v>
      </c>
      <c r="G808" s="2">
        <v>512995</v>
      </c>
      <c r="H808" s="2">
        <v>182365</v>
      </c>
      <c r="I808" s="2">
        <v>194706</v>
      </c>
      <c r="J808" s="2">
        <v>37272</v>
      </c>
      <c r="K808" s="2">
        <v>46105</v>
      </c>
    </row>
    <row r="809" spans="1:11" hidden="1" x14ac:dyDescent="0.25">
      <c r="A809" s="2">
        <v>2016</v>
      </c>
      <c r="B809" s="2" t="s">
        <v>54</v>
      </c>
      <c r="C809" s="2" t="s">
        <v>3</v>
      </c>
      <c r="D809" s="2" t="s">
        <v>31</v>
      </c>
      <c r="E809" s="2" t="s">
        <v>19</v>
      </c>
      <c r="F809" s="2">
        <v>74908</v>
      </c>
      <c r="G809" s="2">
        <v>1625056</v>
      </c>
      <c r="H809" s="2">
        <v>808201</v>
      </c>
      <c r="I809" s="2">
        <v>957531</v>
      </c>
      <c r="J809" s="2">
        <v>158199</v>
      </c>
      <c r="K809" s="2">
        <v>108630</v>
      </c>
    </row>
    <row r="810" spans="1:11" hidden="1" x14ac:dyDescent="0.25">
      <c r="A810" s="2">
        <v>2016</v>
      </c>
      <c r="B810" s="2" t="s">
        <v>54</v>
      </c>
      <c r="C810" s="2" t="s">
        <v>6</v>
      </c>
      <c r="D810" s="2" t="s">
        <v>24</v>
      </c>
      <c r="E810" s="2" t="s">
        <v>19</v>
      </c>
      <c r="F810" s="2">
        <v>1529534</v>
      </c>
      <c r="G810" s="2">
        <v>2897835</v>
      </c>
      <c r="H810" s="2">
        <v>1611850</v>
      </c>
      <c r="I810" s="2">
        <v>988906</v>
      </c>
      <c r="J810" s="2">
        <v>369236</v>
      </c>
      <c r="K810" s="2">
        <v>32088</v>
      </c>
    </row>
    <row r="811" spans="1:11" hidden="1" x14ac:dyDescent="0.25">
      <c r="A811" s="2">
        <v>2016</v>
      </c>
      <c r="B811" s="2" t="s">
        <v>54</v>
      </c>
      <c r="C811" s="2" t="s">
        <v>6</v>
      </c>
      <c r="D811" s="2" t="s">
        <v>24</v>
      </c>
      <c r="E811" s="2" t="s">
        <v>21</v>
      </c>
      <c r="F811" s="2">
        <v>266978</v>
      </c>
      <c r="G811" s="2">
        <v>507584</v>
      </c>
      <c r="H811" s="2">
        <v>318513</v>
      </c>
      <c r="I811" s="2">
        <v>311170</v>
      </c>
      <c r="J811" s="2">
        <v>81729</v>
      </c>
      <c r="K811" s="2">
        <v>9585</v>
      </c>
    </row>
    <row r="812" spans="1:11" hidden="1" x14ac:dyDescent="0.25">
      <c r="A812" s="2">
        <v>2016</v>
      </c>
      <c r="B812" s="2" t="s">
        <v>54</v>
      </c>
      <c r="C812" s="2" t="s">
        <v>6</v>
      </c>
      <c r="D812" s="2" t="s">
        <v>25</v>
      </c>
      <c r="E812" s="2" t="s">
        <v>19</v>
      </c>
      <c r="F812" s="2">
        <v>218901</v>
      </c>
      <c r="G812" s="2">
        <v>424893</v>
      </c>
      <c r="H812" s="2">
        <v>312809</v>
      </c>
      <c r="I812" s="2">
        <v>199380</v>
      </c>
      <c r="J812" s="2">
        <v>65801</v>
      </c>
      <c r="K812" s="2">
        <v>4495</v>
      </c>
    </row>
    <row r="813" spans="1:11" hidden="1" x14ac:dyDescent="0.25">
      <c r="A813" s="2">
        <v>2016</v>
      </c>
      <c r="B813" s="2" t="s">
        <v>54</v>
      </c>
      <c r="C813" s="2" t="s">
        <v>6</v>
      </c>
      <c r="D813" s="2" t="s">
        <v>25</v>
      </c>
      <c r="E813" s="2" t="s">
        <v>21</v>
      </c>
      <c r="F813" s="2">
        <v>216547</v>
      </c>
      <c r="G813" s="2">
        <v>360445</v>
      </c>
      <c r="H813" s="2">
        <v>402408</v>
      </c>
      <c r="I813" s="2">
        <v>229675</v>
      </c>
      <c r="J813" s="2">
        <v>65361</v>
      </c>
      <c r="K813" s="2">
        <v>627</v>
      </c>
    </row>
    <row r="814" spans="1:11" hidden="1" x14ac:dyDescent="0.25">
      <c r="A814" s="2">
        <v>2016</v>
      </c>
      <c r="B814" s="2" t="s">
        <v>54</v>
      </c>
      <c r="C814" s="2" t="s">
        <v>6</v>
      </c>
      <c r="D814" s="2" t="s">
        <v>26</v>
      </c>
      <c r="E814" s="2" t="s">
        <v>19</v>
      </c>
      <c r="F814" s="2">
        <v>144187</v>
      </c>
      <c r="G814" s="2">
        <v>251869</v>
      </c>
      <c r="H814" s="2">
        <v>168060</v>
      </c>
      <c r="I814" s="2">
        <v>81033</v>
      </c>
      <c r="J814" s="2">
        <v>34269</v>
      </c>
      <c r="K814" s="2">
        <v>987</v>
      </c>
    </row>
    <row r="815" spans="1:11" hidden="1" x14ac:dyDescent="0.25">
      <c r="A815" s="2">
        <v>2016</v>
      </c>
      <c r="B815" s="2" t="s">
        <v>54</v>
      </c>
      <c r="C815" s="2" t="s">
        <v>6</v>
      </c>
      <c r="D815" s="2" t="s">
        <v>31</v>
      </c>
      <c r="E815" s="2" t="s">
        <v>19</v>
      </c>
      <c r="F815" s="2">
        <v>387802</v>
      </c>
      <c r="G815" s="2">
        <v>824332</v>
      </c>
      <c r="H815" s="2">
        <v>385760</v>
      </c>
      <c r="I815" s="2">
        <v>368097</v>
      </c>
      <c r="J815" s="2">
        <v>108197</v>
      </c>
      <c r="K815" s="2">
        <v>15339</v>
      </c>
    </row>
    <row r="816" spans="1:11" hidden="1" x14ac:dyDescent="0.25">
      <c r="A816" s="2">
        <v>2016</v>
      </c>
      <c r="B816" s="2" t="s">
        <v>55</v>
      </c>
      <c r="C816" s="2" t="s">
        <v>3</v>
      </c>
      <c r="D816" s="2" t="s">
        <v>18</v>
      </c>
      <c r="E816" s="2" t="s">
        <v>19</v>
      </c>
      <c r="F816" s="2">
        <v>51628</v>
      </c>
      <c r="G816" s="2">
        <v>11174509</v>
      </c>
      <c r="H816" s="2">
        <v>2454508</v>
      </c>
      <c r="I816" s="2">
        <v>1062767</v>
      </c>
      <c r="J816" s="2">
        <v>968417</v>
      </c>
      <c r="K816" s="2">
        <v>373446</v>
      </c>
    </row>
    <row r="817" spans="1:11" hidden="1" x14ac:dyDescent="0.25">
      <c r="A817" s="2">
        <v>2016</v>
      </c>
      <c r="B817" s="2" t="s">
        <v>55</v>
      </c>
      <c r="C817" s="2" t="s">
        <v>3</v>
      </c>
      <c r="D817" s="2" t="s">
        <v>20</v>
      </c>
      <c r="E817" s="2" t="s">
        <v>19</v>
      </c>
      <c r="F817" s="2">
        <v>8112</v>
      </c>
      <c r="G817" s="2">
        <v>1559492</v>
      </c>
      <c r="H817" s="2">
        <v>300128</v>
      </c>
      <c r="I817" s="2">
        <v>88349</v>
      </c>
      <c r="J817" s="2">
        <v>52539</v>
      </c>
      <c r="K817" s="2">
        <v>19473</v>
      </c>
    </row>
    <row r="818" spans="1:11" hidden="1" x14ac:dyDescent="0.25">
      <c r="A818" s="2">
        <v>2016</v>
      </c>
      <c r="B818" s="2" t="s">
        <v>55</v>
      </c>
      <c r="C818" s="2" t="s">
        <v>3</v>
      </c>
      <c r="D818" s="2" t="s">
        <v>20</v>
      </c>
      <c r="E818" s="2" t="s">
        <v>21</v>
      </c>
      <c r="F818" s="2">
        <v>4428</v>
      </c>
      <c r="G818" s="2">
        <v>792691</v>
      </c>
      <c r="H818" s="2">
        <v>213172</v>
      </c>
      <c r="I818" s="2">
        <v>945309</v>
      </c>
      <c r="J818" s="2">
        <v>40785</v>
      </c>
      <c r="K818" s="2">
        <v>8955</v>
      </c>
    </row>
    <row r="819" spans="1:11" hidden="1" x14ac:dyDescent="0.25">
      <c r="A819" s="2">
        <v>2016</v>
      </c>
      <c r="B819" s="2" t="s">
        <v>55</v>
      </c>
      <c r="C819" s="2" t="s">
        <v>3</v>
      </c>
      <c r="D819" s="2" t="s">
        <v>22</v>
      </c>
      <c r="E819" s="2" t="s">
        <v>19</v>
      </c>
      <c r="F819" s="2">
        <v>4262</v>
      </c>
      <c r="G819" s="2">
        <v>533260</v>
      </c>
      <c r="H819" s="2">
        <v>258104</v>
      </c>
      <c r="I819" s="2">
        <v>49923</v>
      </c>
      <c r="J819" s="2">
        <v>44251</v>
      </c>
      <c r="K819" s="2">
        <v>10738</v>
      </c>
    </row>
    <row r="820" spans="1:11" hidden="1" x14ac:dyDescent="0.25">
      <c r="A820" s="2">
        <v>2016</v>
      </c>
      <c r="B820" s="2" t="s">
        <v>55</v>
      </c>
      <c r="C820" s="2" t="s">
        <v>3</v>
      </c>
      <c r="D820" s="2" t="s">
        <v>23</v>
      </c>
      <c r="E820" s="2" t="s">
        <v>19</v>
      </c>
      <c r="F820" s="2">
        <v>186471</v>
      </c>
      <c r="G820" s="2">
        <v>575009</v>
      </c>
      <c r="H820" s="2">
        <v>136370</v>
      </c>
      <c r="I820" s="2">
        <v>36400</v>
      </c>
      <c r="J820" s="2">
        <v>24428</v>
      </c>
      <c r="K820" s="2">
        <v>10825</v>
      </c>
    </row>
    <row r="821" spans="1:11" hidden="1" x14ac:dyDescent="0.25">
      <c r="A821" s="2">
        <v>2016</v>
      </c>
      <c r="B821" s="2" t="s">
        <v>55</v>
      </c>
      <c r="C821" s="2" t="s">
        <v>3</v>
      </c>
      <c r="D821" s="2" t="s">
        <v>23</v>
      </c>
      <c r="E821" s="2" t="s">
        <v>21</v>
      </c>
      <c r="F821" s="2">
        <v>25681</v>
      </c>
      <c r="G821" s="2">
        <v>44913</v>
      </c>
      <c r="H821" s="2">
        <v>37855</v>
      </c>
      <c r="I821" s="2">
        <v>50236</v>
      </c>
      <c r="J821" s="2">
        <v>3938</v>
      </c>
      <c r="K821" s="2">
        <v>2790</v>
      </c>
    </row>
    <row r="822" spans="1:11" hidden="1" x14ac:dyDescent="0.25">
      <c r="A822" s="2">
        <v>2016</v>
      </c>
      <c r="B822" s="2" t="s">
        <v>55</v>
      </c>
      <c r="C822" s="2" t="s">
        <v>3</v>
      </c>
      <c r="D822" s="2" t="s">
        <v>24</v>
      </c>
      <c r="E822" s="2" t="s">
        <v>19</v>
      </c>
      <c r="F822" s="2">
        <v>1416588</v>
      </c>
      <c r="G822" s="2">
        <v>9650155</v>
      </c>
      <c r="H822" s="2">
        <v>5001090</v>
      </c>
      <c r="I822" s="2">
        <v>4001369</v>
      </c>
      <c r="J822" s="2">
        <v>1024432</v>
      </c>
      <c r="K822" s="2">
        <v>24912</v>
      </c>
    </row>
    <row r="823" spans="1:11" hidden="1" x14ac:dyDescent="0.25">
      <c r="A823" s="2">
        <v>2016</v>
      </c>
      <c r="B823" s="2" t="s">
        <v>55</v>
      </c>
      <c r="C823" s="2" t="s">
        <v>3</v>
      </c>
      <c r="D823" s="2" t="s">
        <v>24</v>
      </c>
      <c r="E823" s="2" t="s">
        <v>21</v>
      </c>
      <c r="F823" s="2">
        <v>136629</v>
      </c>
      <c r="G823" s="2">
        <v>1287154</v>
      </c>
      <c r="H823" s="2">
        <v>904367</v>
      </c>
      <c r="I823" s="2">
        <v>1153079</v>
      </c>
      <c r="J823" s="2">
        <v>195442</v>
      </c>
      <c r="K823" s="2">
        <v>4400</v>
      </c>
    </row>
    <row r="824" spans="1:11" hidden="1" x14ac:dyDescent="0.25">
      <c r="A824" s="2">
        <v>2016</v>
      </c>
      <c r="B824" s="2" t="s">
        <v>55</v>
      </c>
      <c r="C824" s="2" t="s">
        <v>3</v>
      </c>
      <c r="D824" s="2" t="s">
        <v>25</v>
      </c>
      <c r="E824" s="2" t="s">
        <v>19</v>
      </c>
      <c r="F824" s="2">
        <v>285189</v>
      </c>
      <c r="G824" s="2">
        <v>2477975</v>
      </c>
      <c r="H824" s="2">
        <v>1777235</v>
      </c>
      <c r="I824" s="2">
        <v>1435143</v>
      </c>
      <c r="J824" s="2">
        <v>303496</v>
      </c>
      <c r="K824" s="2">
        <v>6967</v>
      </c>
    </row>
    <row r="825" spans="1:11" hidden="1" x14ac:dyDescent="0.25">
      <c r="A825" s="2">
        <v>2016</v>
      </c>
      <c r="B825" s="2" t="s">
        <v>55</v>
      </c>
      <c r="C825" s="2" t="s">
        <v>3</v>
      </c>
      <c r="D825" s="2" t="s">
        <v>25</v>
      </c>
      <c r="E825" s="2" t="s">
        <v>21</v>
      </c>
      <c r="F825" s="2">
        <v>127562</v>
      </c>
      <c r="G825" s="2">
        <v>519642</v>
      </c>
      <c r="H825" s="2">
        <v>545350</v>
      </c>
      <c r="I825" s="2">
        <v>490088</v>
      </c>
      <c r="J825" s="2">
        <v>82504</v>
      </c>
      <c r="K825" s="2">
        <v>781</v>
      </c>
    </row>
    <row r="826" spans="1:11" hidden="1" x14ac:dyDescent="0.25">
      <c r="A826" s="2">
        <v>2016</v>
      </c>
      <c r="B826" s="2" t="s">
        <v>55</v>
      </c>
      <c r="C826" s="2" t="s">
        <v>3</v>
      </c>
      <c r="D826" s="2" t="s">
        <v>26</v>
      </c>
      <c r="E826" s="2" t="s">
        <v>19</v>
      </c>
      <c r="F826" s="2">
        <v>102679</v>
      </c>
      <c r="G826" s="2">
        <v>1050159</v>
      </c>
      <c r="H826" s="2">
        <v>807181</v>
      </c>
      <c r="I826" s="2">
        <v>352228</v>
      </c>
      <c r="J826" s="2">
        <v>110287</v>
      </c>
      <c r="K826" s="2">
        <v>1243</v>
      </c>
    </row>
    <row r="827" spans="1:11" hidden="1" x14ac:dyDescent="0.25">
      <c r="A827" s="2">
        <v>2016</v>
      </c>
      <c r="B827" s="2" t="s">
        <v>55</v>
      </c>
      <c r="C827" s="2" t="s">
        <v>3</v>
      </c>
      <c r="D827" s="2" t="s">
        <v>26</v>
      </c>
      <c r="E827" s="2" t="s">
        <v>21</v>
      </c>
      <c r="F827" s="2">
        <v>62197</v>
      </c>
      <c r="G827" s="2">
        <v>222909</v>
      </c>
      <c r="H827" s="2">
        <v>605963</v>
      </c>
      <c r="I827" s="2">
        <v>197127</v>
      </c>
      <c r="J827" s="2">
        <v>47333</v>
      </c>
      <c r="K827" s="2">
        <v>0</v>
      </c>
    </row>
    <row r="828" spans="1:11" hidden="1" x14ac:dyDescent="0.25">
      <c r="A828" s="2">
        <v>2016</v>
      </c>
      <c r="B828" s="2" t="s">
        <v>55</v>
      </c>
      <c r="C828" s="2" t="s">
        <v>3</v>
      </c>
      <c r="D828" s="2" t="s">
        <v>27</v>
      </c>
      <c r="E828" s="2" t="s">
        <v>19</v>
      </c>
      <c r="F828" s="2">
        <v>22834</v>
      </c>
      <c r="G828" s="2">
        <v>110754</v>
      </c>
      <c r="H828" s="2">
        <v>61443</v>
      </c>
      <c r="I828" s="2">
        <v>231947</v>
      </c>
      <c r="J828" s="2">
        <v>5399</v>
      </c>
      <c r="K828" s="2">
        <v>0</v>
      </c>
    </row>
    <row r="829" spans="1:11" hidden="1" x14ac:dyDescent="0.25">
      <c r="A829" s="2">
        <v>2016</v>
      </c>
      <c r="B829" s="2" t="s">
        <v>55</v>
      </c>
      <c r="C829" s="2" t="s">
        <v>3</v>
      </c>
      <c r="D829" s="2" t="s">
        <v>28</v>
      </c>
      <c r="E829" s="2" t="s">
        <v>19</v>
      </c>
      <c r="F829" s="2">
        <v>1194</v>
      </c>
      <c r="G829" s="2">
        <v>53367</v>
      </c>
      <c r="H829" s="2">
        <v>66992</v>
      </c>
      <c r="I829" s="2">
        <v>236078</v>
      </c>
      <c r="J829" s="2">
        <v>1420</v>
      </c>
      <c r="K829" s="2">
        <v>710</v>
      </c>
    </row>
    <row r="830" spans="1:11" hidden="1" x14ac:dyDescent="0.25">
      <c r="A830" s="2">
        <v>2016</v>
      </c>
      <c r="B830" s="2" t="s">
        <v>55</v>
      </c>
      <c r="C830" s="2" t="s">
        <v>3</v>
      </c>
      <c r="D830" s="2" t="s">
        <v>29</v>
      </c>
      <c r="E830" s="2" t="s">
        <v>19</v>
      </c>
      <c r="F830" s="2">
        <v>140208</v>
      </c>
      <c r="G830" s="2">
        <v>9686799</v>
      </c>
      <c r="H830" s="2">
        <v>2507740</v>
      </c>
      <c r="I830" s="2">
        <v>2611208</v>
      </c>
      <c r="J830" s="2">
        <v>973406</v>
      </c>
      <c r="K830" s="2">
        <v>104738</v>
      </c>
    </row>
    <row r="831" spans="1:11" hidden="1" x14ac:dyDescent="0.25">
      <c r="A831" s="2">
        <v>2016</v>
      </c>
      <c r="B831" s="2" t="s">
        <v>55</v>
      </c>
      <c r="C831" s="2" t="s">
        <v>3</v>
      </c>
      <c r="D831" s="2" t="s">
        <v>30</v>
      </c>
      <c r="E831" s="2" t="s">
        <v>19</v>
      </c>
      <c r="F831" s="2">
        <v>123965</v>
      </c>
      <c r="G831" s="2">
        <v>3224720</v>
      </c>
      <c r="H831" s="2">
        <v>1220884</v>
      </c>
      <c r="I831" s="2">
        <v>1344918</v>
      </c>
      <c r="J831" s="2">
        <v>376140</v>
      </c>
      <c r="K831" s="2">
        <v>46843</v>
      </c>
    </row>
    <row r="832" spans="1:11" hidden="1" x14ac:dyDescent="0.25">
      <c r="A832" s="2">
        <v>2016</v>
      </c>
      <c r="B832" s="2" t="s">
        <v>55</v>
      </c>
      <c r="C832" s="2" t="s">
        <v>3</v>
      </c>
      <c r="D832" s="2" t="s">
        <v>30</v>
      </c>
      <c r="E832" s="2" t="s">
        <v>21</v>
      </c>
      <c r="F832" s="2">
        <v>47970</v>
      </c>
      <c r="G832" s="2">
        <v>526913</v>
      </c>
      <c r="H832" s="2">
        <v>389540</v>
      </c>
      <c r="I832" s="2">
        <v>577748</v>
      </c>
      <c r="J832" s="2">
        <v>71755</v>
      </c>
      <c r="K832" s="2">
        <v>9648</v>
      </c>
    </row>
    <row r="833" spans="1:11" hidden="1" x14ac:dyDescent="0.25">
      <c r="A833" s="2">
        <v>2016</v>
      </c>
      <c r="B833" s="2" t="s">
        <v>55</v>
      </c>
      <c r="C833" s="2" t="s">
        <v>3</v>
      </c>
      <c r="D833" s="2" t="s">
        <v>31</v>
      </c>
      <c r="E833" s="2" t="s">
        <v>19</v>
      </c>
      <c r="F833" s="2">
        <v>607390</v>
      </c>
      <c r="G833" s="2">
        <v>17052306</v>
      </c>
      <c r="H833" s="2">
        <v>7880532</v>
      </c>
      <c r="I833" s="2">
        <v>5809918</v>
      </c>
      <c r="J833" s="2">
        <v>1644236</v>
      </c>
      <c r="K833" s="2">
        <v>183980</v>
      </c>
    </row>
    <row r="834" spans="1:11" hidden="1" x14ac:dyDescent="0.25">
      <c r="A834" s="2">
        <v>2016</v>
      </c>
      <c r="B834" s="2" t="s">
        <v>55</v>
      </c>
      <c r="C834" s="2" t="s">
        <v>3</v>
      </c>
      <c r="D834" s="2" t="s">
        <v>31</v>
      </c>
      <c r="E834" s="2" t="s">
        <v>21</v>
      </c>
      <c r="F834" s="2">
        <v>222818</v>
      </c>
      <c r="G834" s="2">
        <v>2570491</v>
      </c>
      <c r="H834" s="2">
        <v>1569277</v>
      </c>
      <c r="I834" s="2">
        <v>2826340</v>
      </c>
      <c r="J834" s="2">
        <v>350944</v>
      </c>
      <c r="K834" s="2">
        <v>75194</v>
      </c>
    </row>
    <row r="835" spans="1:11" hidden="1" x14ac:dyDescent="0.25">
      <c r="A835" s="2">
        <v>2016</v>
      </c>
      <c r="B835" s="2" t="s">
        <v>55</v>
      </c>
      <c r="C835" s="2" t="s">
        <v>6</v>
      </c>
      <c r="D835" s="2" t="s">
        <v>24</v>
      </c>
      <c r="E835" s="2" t="s">
        <v>19</v>
      </c>
      <c r="F835" s="2">
        <v>1438783</v>
      </c>
      <c r="G835" s="2">
        <v>2950110</v>
      </c>
      <c r="H835" s="2">
        <v>903946</v>
      </c>
      <c r="I835" s="2">
        <v>888424</v>
      </c>
      <c r="J835" s="2">
        <v>243059</v>
      </c>
      <c r="K835" s="2">
        <v>124</v>
      </c>
    </row>
    <row r="836" spans="1:11" hidden="1" x14ac:dyDescent="0.25">
      <c r="A836" s="2">
        <v>2016</v>
      </c>
      <c r="B836" s="2" t="s">
        <v>55</v>
      </c>
      <c r="C836" s="2" t="s">
        <v>6</v>
      </c>
      <c r="D836" s="2" t="s">
        <v>24</v>
      </c>
      <c r="E836" s="2" t="s">
        <v>21</v>
      </c>
      <c r="F836" s="2">
        <v>158990</v>
      </c>
      <c r="G836" s="2">
        <v>342726</v>
      </c>
      <c r="H836" s="2">
        <v>128510</v>
      </c>
      <c r="I836" s="2">
        <v>208463</v>
      </c>
      <c r="J836" s="2">
        <v>35298</v>
      </c>
      <c r="K836" s="2">
        <v>0</v>
      </c>
    </row>
    <row r="837" spans="1:11" hidden="1" x14ac:dyDescent="0.25">
      <c r="A837" s="2">
        <v>2016</v>
      </c>
      <c r="B837" s="2" t="s">
        <v>55</v>
      </c>
      <c r="C837" s="2" t="s">
        <v>6</v>
      </c>
      <c r="D837" s="2" t="s">
        <v>25</v>
      </c>
      <c r="E837" s="2" t="s">
        <v>19</v>
      </c>
      <c r="F837" s="2">
        <v>281240</v>
      </c>
      <c r="G837" s="2">
        <v>484062</v>
      </c>
      <c r="H837" s="2">
        <v>243064</v>
      </c>
      <c r="I837" s="2">
        <v>199840</v>
      </c>
      <c r="J837" s="2">
        <v>67189</v>
      </c>
      <c r="K837" s="2">
        <v>0</v>
      </c>
    </row>
    <row r="838" spans="1:11" hidden="1" x14ac:dyDescent="0.25">
      <c r="A838" s="2">
        <v>2016</v>
      </c>
      <c r="B838" s="2" t="s">
        <v>55</v>
      </c>
      <c r="C838" s="2" t="s">
        <v>6</v>
      </c>
      <c r="D838" s="2" t="s">
        <v>25</v>
      </c>
      <c r="E838" s="2" t="s">
        <v>21</v>
      </c>
      <c r="F838" s="2">
        <v>218350</v>
      </c>
      <c r="G838" s="2">
        <v>382363</v>
      </c>
      <c r="H838" s="2">
        <v>260360</v>
      </c>
      <c r="I838" s="2">
        <v>237560</v>
      </c>
      <c r="J838" s="2">
        <v>61765</v>
      </c>
      <c r="K838" s="2">
        <v>0</v>
      </c>
    </row>
    <row r="839" spans="1:11" hidden="1" x14ac:dyDescent="0.25">
      <c r="A839" s="2">
        <v>2016</v>
      </c>
      <c r="B839" s="2" t="s">
        <v>55</v>
      </c>
      <c r="C839" s="2" t="s">
        <v>6</v>
      </c>
      <c r="D839" s="2" t="s">
        <v>26</v>
      </c>
      <c r="E839" s="2" t="s">
        <v>19</v>
      </c>
      <c r="F839" s="2">
        <v>93507</v>
      </c>
      <c r="G839" s="2">
        <v>180403</v>
      </c>
      <c r="H839" s="2">
        <v>63139</v>
      </c>
      <c r="I839" s="2">
        <v>60973</v>
      </c>
      <c r="J839" s="2">
        <v>13326</v>
      </c>
      <c r="K839" s="2">
        <v>0</v>
      </c>
    </row>
    <row r="840" spans="1:11" hidden="1" x14ac:dyDescent="0.25">
      <c r="A840" s="2">
        <v>2016</v>
      </c>
      <c r="B840" s="2" t="s">
        <v>55</v>
      </c>
      <c r="C840" s="2" t="s">
        <v>6</v>
      </c>
      <c r="D840" s="2" t="s">
        <v>26</v>
      </c>
      <c r="E840" s="2" t="s">
        <v>21</v>
      </c>
      <c r="F840" s="2">
        <v>70080</v>
      </c>
      <c r="G840" s="2">
        <v>125243</v>
      </c>
      <c r="H840" s="2">
        <v>61591</v>
      </c>
      <c r="I840" s="2">
        <v>72452</v>
      </c>
      <c r="J840" s="2">
        <v>25810</v>
      </c>
      <c r="K840" s="2">
        <v>0</v>
      </c>
    </row>
    <row r="841" spans="1:11" hidden="1" x14ac:dyDescent="0.25">
      <c r="A841" s="2">
        <v>2016</v>
      </c>
      <c r="B841" s="2" t="s">
        <v>55</v>
      </c>
      <c r="C841" s="2" t="s">
        <v>6</v>
      </c>
      <c r="D841" s="2" t="s">
        <v>31</v>
      </c>
      <c r="E841" s="2" t="s">
        <v>19</v>
      </c>
      <c r="F841" s="2">
        <v>416789</v>
      </c>
      <c r="G841" s="2">
        <v>705853</v>
      </c>
      <c r="H841" s="2">
        <v>318645</v>
      </c>
      <c r="I841" s="2">
        <v>224298</v>
      </c>
      <c r="J841" s="2">
        <v>99289</v>
      </c>
      <c r="K841" s="2">
        <v>1145</v>
      </c>
    </row>
    <row r="842" spans="1:11" hidden="1" x14ac:dyDescent="0.25">
      <c r="A842" s="2">
        <v>2016</v>
      </c>
      <c r="B842" s="2" t="s">
        <v>56</v>
      </c>
      <c r="C842" s="2" t="s">
        <v>3</v>
      </c>
      <c r="D842" s="2" t="s">
        <v>18</v>
      </c>
      <c r="E842" s="2" t="s">
        <v>19</v>
      </c>
      <c r="F842" s="2">
        <v>12584</v>
      </c>
      <c r="G842" s="2">
        <v>339558</v>
      </c>
      <c r="H842" s="2">
        <v>91747</v>
      </c>
      <c r="I842" s="2">
        <v>43388</v>
      </c>
      <c r="J842" s="2">
        <v>63206</v>
      </c>
      <c r="K842" s="2">
        <v>10604</v>
      </c>
    </row>
    <row r="843" spans="1:11" hidden="1" x14ac:dyDescent="0.25">
      <c r="A843" s="2">
        <v>2016</v>
      </c>
      <c r="B843" s="2" t="s">
        <v>56</v>
      </c>
      <c r="C843" s="2" t="s">
        <v>3</v>
      </c>
      <c r="D843" s="2" t="s">
        <v>18</v>
      </c>
      <c r="E843" s="2" t="s">
        <v>21</v>
      </c>
      <c r="F843" s="2">
        <v>6820</v>
      </c>
      <c r="G843" s="2">
        <v>1176763</v>
      </c>
      <c r="H843" s="2">
        <v>316571</v>
      </c>
      <c r="I843" s="2">
        <v>1182991</v>
      </c>
      <c r="J843" s="2">
        <v>152935</v>
      </c>
      <c r="K843" s="2">
        <v>144184</v>
      </c>
    </row>
    <row r="844" spans="1:11" hidden="1" x14ac:dyDescent="0.25">
      <c r="A844" s="2">
        <v>2016</v>
      </c>
      <c r="B844" s="2" t="s">
        <v>56</v>
      </c>
      <c r="C844" s="2" t="s">
        <v>3</v>
      </c>
      <c r="D844" s="2" t="s">
        <v>20</v>
      </c>
      <c r="E844" s="2" t="s">
        <v>19</v>
      </c>
      <c r="F844" s="2">
        <v>9196</v>
      </c>
      <c r="G844" s="2">
        <v>204286</v>
      </c>
      <c r="H844" s="2">
        <v>43471</v>
      </c>
      <c r="I844" s="2">
        <v>20329</v>
      </c>
      <c r="J844" s="2">
        <v>20338</v>
      </c>
      <c r="K844" s="2">
        <v>2874</v>
      </c>
    </row>
    <row r="845" spans="1:11" hidden="1" x14ac:dyDescent="0.25">
      <c r="A845" s="2">
        <v>2016</v>
      </c>
      <c r="B845" s="2" t="s">
        <v>56</v>
      </c>
      <c r="C845" s="2" t="s">
        <v>3</v>
      </c>
      <c r="D845" s="2" t="s">
        <v>20</v>
      </c>
      <c r="E845" s="2" t="s">
        <v>21</v>
      </c>
      <c r="F845" s="2">
        <v>8192</v>
      </c>
      <c r="G845" s="2">
        <v>266163</v>
      </c>
      <c r="H845" s="2">
        <v>178425</v>
      </c>
      <c r="I845" s="2">
        <v>293298</v>
      </c>
      <c r="J845" s="2">
        <v>24446</v>
      </c>
      <c r="K845" s="2">
        <v>11331</v>
      </c>
    </row>
    <row r="846" spans="1:11" hidden="1" x14ac:dyDescent="0.25">
      <c r="A846" s="2">
        <v>2016</v>
      </c>
      <c r="B846" s="2" t="s">
        <v>56</v>
      </c>
      <c r="C846" s="2" t="s">
        <v>3</v>
      </c>
      <c r="D846" s="2" t="s">
        <v>22</v>
      </c>
      <c r="E846" s="2" t="s">
        <v>19</v>
      </c>
      <c r="F846" s="2">
        <v>10759</v>
      </c>
      <c r="G846" s="2">
        <v>416909</v>
      </c>
      <c r="H846" s="2">
        <v>121959</v>
      </c>
      <c r="I846" s="2">
        <v>22042</v>
      </c>
      <c r="J846" s="2">
        <v>22137</v>
      </c>
      <c r="K846" s="2">
        <v>5739</v>
      </c>
    </row>
    <row r="847" spans="1:11" hidden="1" x14ac:dyDescent="0.25">
      <c r="A847" s="2">
        <v>2016</v>
      </c>
      <c r="B847" s="2" t="s">
        <v>56</v>
      </c>
      <c r="C847" s="2" t="s">
        <v>3</v>
      </c>
      <c r="D847" s="2" t="s">
        <v>22</v>
      </c>
      <c r="E847" s="2" t="s">
        <v>21</v>
      </c>
      <c r="F847" s="2">
        <v>20409</v>
      </c>
      <c r="G847" s="2">
        <v>338729</v>
      </c>
      <c r="H847" s="2">
        <v>246825</v>
      </c>
      <c r="I847" s="2">
        <v>389298</v>
      </c>
      <c r="J847" s="2">
        <v>46542</v>
      </c>
      <c r="K847" s="2">
        <v>5203</v>
      </c>
    </row>
    <row r="848" spans="1:11" hidden="1" x14ac:dyDescent="0.25">
      <c r="A848" s="2">
        <v>2016</v>
      </c>
      <c r="B848" s="2" t="s">
        <v>56</v>
      </c>
      <c r="C848" s="2" t="s">
        <v>3</v>
      </c>
      <c r="D848" s="2" t="s">
        <v>23</v>
      </c>
      <c r="E848" s="2" t="s">
        <v>19</v>
      </c>
      <c r="F848" s="2">
        <v>35666</v>
      </c>
      <c r="G848" s="2">
        <v>102873</v>
      </c>
      <c r="H848" s="2">
        <v>67625</v>
      </c>
      <c r="I848" s="2">
        <v>6861</v>
      </c>
      <c r="J848" s="2">
        <v>13301</v>
      </c>
      <c r="K848" s="2">
        <v>1064</v>
      </c>
    </row>
    <row r="849" spans="1:11" hidden="1" x14ac:dyDescent="0.25">
      <c r="A849" s="2">
        <v>2016</v>
      </c>
      <c r="B849" s="2" t="s">
        <v>56</v>
      </c>
      <c r="C849" s="2" t="s">
        <v>3</v>
      </c>
      <c r="D849" s="2" t="s">
        <v>23</v>
      </c>
      <c r="E849" s="2" t="s">
        <v>21</v>
      </c>
      <c r="F849" s="2">
        <v>301094</v>
      </c>
      <c r="G849" s="2">
        <v>536058</v>
      </c>
      <c r="H849" s="2">
        <v>279807</v>
      </c>
      <c r="I849" s="2">
        <v>404006</v>
      </c>
      <c r="J849" s="2">
        <v>70902</v>
      </c>
      <c r="K849" s="2">
        <v>37320</v>
      </c>
    </row>
    <row r="850" spans="1:11" hidden="1" x14ac:dyDescent="0.25">
      <c r="A850" s="2">
        <v>2016</v>
      </c>
      <c r="B850" s="2" t="s">
        <v>56</v>
      </c>
      <c r="C850" s="2" t="s">
        <v>3</v>
      </c>
      <c r="D850" s="2" t="s">
        <v>24</v>
      </c>
      <c r="E850" s="2" t="s">
        <v>19</v>
      </c>
      <c r="F850" s="2">
        <v>90094</v>
      </c>
      <c r="G850" s="2">
        <v>370471</v>
      </c>
      <c r="H850" s="2">
        <v>143183</v>
      </c>
      <c r="I850" s="2">
        <v>169498</v>
      </c>
      <c r="J850" s="2">
        <v>57912</v>
      </c>
      <c r="K850" s="2">
        <v>7637</v>
      </c>
    </row>
    <row r="851" spans="1:11" hidden="1" x14ac:dyDescent="0.25">
      <c r="A851" s="2">
        <v>2016</v>
      </c>
      <c r="B851" s="2" t="s">
        <v>56</v>
      </c>
      <c r="C851" s="2" t="s">
        <v>3</v>
      </c>
      <c r="D851" s="2" t="s">
        <v>24</v>
      </c>
      <c r="E851" s="2" t="s">
        <v>21</v>
      </c>
      <c r="F851" s="2">
        <v>220762</v>
      </c>
      <c r="G851" s="2">
        <v>1047628</v>
      </c>
      <c r="H851" s="2">
        <v>463804</v>
      </c>
      <c r="I851" s="2">
        <v>842150</v>
      </c>
      <c r="J851" s="2">
        <v>130873</v>
      </c>
      <c r="K851" s="2">
        <v>33514</v>
      </c>
    </row>
    <row r="852" spans="1:11" hidden="1" x14ac:dyDescent="0.25">
      <c r="A852" s="2">
        <v>2016</v>
      </c>
      <c r="B852" s="2" t="s">
        <v>56</v>
      </c>
      <c r="C852" s="2" t="s">
        <v>3</v>
      </c>
      <c r="D852" s="2" t="s">
        <v>25</v>
      </c>
      <c r="E852" s="2" t="s">
        <v>19</v>
      </c>
      <c r="F852" s="2">
        <v>220975</v>
      </c>
      <c r="G852" s="2">
        <v>552363</v>
      </c>
      <c r="H852" s="2">
        <v>188289</v>
      </c>
      <c r="I852" s="2">
        <v>308846</v>
      </c>
      <c r="J852" s="2">
        <v>57684</v>
      </c>
      <c r="K852" s="2">
        <v>4742</v>
      </c>
    </row>
    <row r="853" spans="1:11" hidden="1" x14ac:dyDescent="0.25">
      <c r="A853" s="2">
        <v>2016</v>
      </c>
      <c r="B853" s="2" t="s">
        <v>56</v>
      </c>
      <c r="C853" s="2" t="s">
        <v>3</v>
      </c>
      <c r="D853" s="2" t="s">
        <v>25</v>
      </c>
      <c r="E853" s="2" t="s">
        <v>21</v>
      </c>
      <c r="F853" s="2">
        <v>177494</v>
      </c>
      <c r="G853" s="2">
        <v>736686</v>
      </c>
      <c r="H853" s="2">
        <v>458146</v>
      </c>
      <c r="I853" s="2">
        <v>606315</v>
      </c>
      <c r="J853" s="2">
        <v>105617</v>
      </c>
      <c r="K853" s="2">
        <v>6798</v>
      </c>
    </row>
    <row r="854" spans="1:11" hidden="1" x14ac:dyDescent="0.25">
      <c r="A854" s="2">
        <v>2016</v>
      </c>
      <c r="B854" s="2" t="s">
        <v>56</v>
      </c>
      <c r="C854" s="2" t="s">
        <v>3</v>
      </c>
      <c r="D854" s="2" t="s">
        <v>26</v>
      </c>
      <c r="E854" s="2" t="s">
        <v>19</v>
      </c>
      <c r="F854" s="2">
        <v>6305</v>
      </c>
      <c r="G854" s="2">
        <v>68265</v>
      </c>
      <c r="H854" s="2">
        <v>35348</v>
      </c>
      <c r="I854" s="2">
        <v>25323</v>
      </c>
      <c r="J854" s="2">
        <v>8244</v>
      </c>
      <c r="K854" s="2">
        <v>523</v>
      </c>
    </row>
    <row r="855" spans="1:11" hidden="1" x14ac:dyDescent="0.25">
      <c r="A855" s="2">
        <v>2016</v>
      </c>
      <c r="B855" s="2" t="s">
        <v>56</v>
      </c>
      <c r="C855" s="2" t="s">
        <v>3</v>
      </c>
      <c r="D855" s="2" t="s">
        <v>26</v>
      </c>
      <c r="E855" s="2" t="s">
        <v>21</v>
      </c>
      <c r="F855" s="2">
        <v>155175</v>
      </c>
      <c r="G855" s="2">
        <v>525155</v>
      </c>
      <c r="H855" s="2">
        <v>443246</v>
      </c>
      <c r="I855" s="2">
        <v>393273</v>
      </c>
      <c r="J855" s="2">
        <v>90484</v>
      </c>
      <c r="K855" s="2">
        <v>4693</v>
      </c>
    </row>
    <row r="856" spans="1:11" hidden="1" x14ac:dyDescent="0.25">
      <c r="A856" s="2">
        <v>2016</v>
      </c>
      <c r="B856" s="2" t="s">
        <v>56</v>
      </c>
      <c r="C856" s="2" t="s">
        <v>3</v>
      </c>
      <c r="D856" s="2" t="s">
        <v>27</v>
      </c>
      <c r="E856" s="2" t="s">
        <v>19</v>
      </c>
      <c r="F856" s="2">
        <v>101698</v>
      </c>
      <c r="G856" s="2">
        <v>316200</v>
      </c>
      <c r="H856" s="2">
        <v>185193</v>
      </c>
      <c r="I856" s="2">
        <v>729369</v>
      </c>
      <c r="J856" s="2">
        <v>22936</v>
      </c>
      <c r="K856" s="2">
        <v>12574</v>
      </c>
    </row>
    <row r="857" spans="1:11" hidden="1" x14ac:dyDescent="0.25">
      <c r="A857" s="2">
        <v>2016</v>
      </c>
      <c r="B857" s="2" t="s">
        <v>56</v>
      </c>
      <c r="C857" s="2" t="s">
        <v>3</v>
      </c>
      <c r="D857" s="2" t="s">
        <v>27</v>
      </c>
      <c r="E857" s="2" t="s">
        <v>21</v>
      </c>
      <c r="F857" s="2">
        <v>12102</v>
      </c>
      <c r="G857" s="2">
        <v>30744</v>
      </c>
      <c r="H857" s="2">
        <v>56156</v>
      </c>
      <c r="I857" s="2">
        <v>50077</v>
      </c>
      <c r="J857" s="2">
        <v>6513</v>
      </c>
      <c r="K857" s="2">
        <v>2855</v>
      </c>
    </row>
    <row r="858" spans="1:11" hidden="1" x14ac:dyDescent="0.25">
      <c r="A858" s="2">
        <v>2016</v>
      </c>
      <c r="B858" s="2" t="s">
        <v>56</v>
      </c>
      <c r="C858" s="2" t="s">
        <v>3</v>
      </c>
      <c r="D858" s="2" t="s">
        <v>28</v>
      </c>
      <c r="E858" s="2" t="s">
        <v>19</v>
      </c>
      <c r="F858" s="2">
        <v>42143</v>
      </c>
      <c r="G858" s="2">
        <v>169920</v>
      </c>
      <c r="H858" s="2">
        <v>141424</v>
      </c>
      <c r="I858" s="2">
        <v>374692</v>
      </c>
      <c r="J858" s="2">
        <v>25304</v>
      </c>
      <c r="K858" s="2">
        <v>7226</v>
      </c>
    </row>
    <row r="859" spans="1:11" hidden="1" x14ac:dyDescent="0.25">
      <c r="A859" s="2">
        <v>2016</v>
      </c>
      <c r="B859" s="2" t="s">
        <v>56</v>
      </c>
      <c r="C859" s="2" t="s">
        <v>3</v>
      </c>
      <c r="D859" s="2" t="s">
        <v>28</v>
      </c>
      <c r="E859" s="2" t="s">
        <v>21</v>
      </c>
      <c r="F859" s="2">
        <v>73418</v>
      </c>
      <c r="G859" s="2">
        <v>423244</v>
      </c>
      <c r="H859" s="2">
        <v>325819</v>
      </c>
      <c r="I859" s="2">
        <v>648761</v>
      </c>
      <c r="J859" s="2">
        <v>70854</v>
      </c>
      <c r="K859" s="2">
        <v>6686</v>
      </c>
    </row>
    <row r="860" spans="1:11" hidden="1" x14ac:dyDescent="0.25">
      <c r="A860" s="2">
        <v>2016</v>
      </c>
      <c r="B860" s="2" t="s">
        <v>56</v>
      </c>
      <c r="C860" s="2" t="s">
        <v>3</v>
      </c>
      <c r="D860" s="2" t="s">
        <v>29</v>
      </c>
      <c r="E860" s="2" t="s">
        <v>19</v>
      </c>
      <c r="F860" s="2">
        <v>162397</v>
      </c>
      <c r="G860" s="2">
        <v>692963</v>
      </c>
      <c r="H860" s="2">
        <v>180709</v>
      </c>
      <c r="I860" s="2">
        <v>245484</v>
      </c>
      <c r="J860" s="2">
        <v>23501</v>
      </c>
      <c r="K860" s="2">
        <v>11714</v>
      </c>
    </row>
    <row r="861" spans="1:11" hidden="1" x14ac:dyDescent="0.25">
      <c r="A861" s="2">
        <v>2016</v>
      </c>
      <c r="B861" s="2" t="s">
        <v>56</v>
      </c>
      <c r="C861" s="2" t="s">
        <v>3</v>
      </c>
      <c r="D861" s="2" t="s">
        <v>29</v>
      </c>
      <c r="E861" s="2" t="s">
        <v>21</v>
      </c>
      <c r="F861" s="2">
        <v>67388</v>
      </c>
      <c r="G861" s="2">
        <v>1377854</v>
      </c>
      <c r="H861" s="2">
        <v>403681</v>
      </c>
      <c r="I861" s="2">
        <v>1497097</v>
      </c>
      <c r="J861" s="2">
        <v>215141</v>
      </c>
      <c r="K861" s="2">
        <v>116190</v>
      </c>
    </row>
    <row r="862" spans="1:11" hidden="1" x14ac:dyDescent="0.25">
      <c r="A862" s="2">
        <v>2016</v>
      </c>
      <c r="B862" s="2" t="s">
        <v>56</v>
      </c>
      <c r="C862" s="2" t="s">
        <v>3</v>
      </c>
      <c r="D862" s="2" t="s">
        <v>30</v>
      </c>
      <c r="E862" s="2" t="s">
        <v>19</v>
      </c>
      <c r="F862" s="2">
        <v>63245</v>
      </c>
      <c r="G862" s="2">
        <v>382303</v>
      </c>
      <c r="H862" s="2">
        <v>215693</v>
      </c>
      <c r="I862" s="2">
        <v>174212</v>
      </c>
      <c r="J862" s="2">
        <v>27040</v>
      </c>
      <c r="K862" s="2">
        <v>19078</v>
      </c>
    </row>
    <row r="863" spans="1:11" hidden="1" x14ac:dyDescent="0.25">
      <c r="A863" s="2">
        <v>2016</v>
      </c>
      <c r="B863" s="2" t="s">
        <v>56</v>
      </c>
      <c r="C863" s="2" t="s">
        <v>3</v>
      </c>
      <c r="D863" s="2" t="s">
        <v>30</v>
      </c>
      <c r="E863" s="2" t="s">
        <v>21</v>
      </c>
      <c r="F863" s="2">
        <v>216091</v>
      </c>
      <c r="G863" s="2">
        <v>1277468</v>
      </c>
      <c r="H863" s="2">
        <v>517792</v>
      </c>
      <c r="I863" s="2">
        <v>1331766</v>
      </c>
      <c r="J863" s="2">
        <v>177481</v>
      </c>
      <c r="K863" s="2">
        <v>99771</v>
      </c>
    </row>
    <row r="864" spans="1:11" hidden="1" x14ac:dyDescent="0.25">
      <c r="A864" s="2">
        <v>2016</v>
      </c>
      <c r="B864" s="2" t="s">
        <v>56</v>
      </c>
      <c r="C864" s="2" t="s">
        <v>3</v>
      </c>
      <c r="D864" s="2" t="s">
        <v>31</v>
      </c>
      <c r="E864" s="2" t="s">
        <v>19</v>
      </c>
      <c r="F864" s="2">
        <v>387606</v>
      </c>
      <c r="G864" s="2">
        <v>2761630</v>
      </c>
      <c r="H864" s="2">
        <v>1084023</v>
      </c>
      <c r="I864" s="2">
        <v>1164592</v>
      </c>
      <c r="J864" s="2">
        <v>342561</v>
      </c>
      <c r="K864" s="2">
        <v>108390</v>
      </c>
    </row>
    <row r="865" spans="1:11" hidden="1" x14ac:dyDescent="0.25">
      <c r="A865" s="2">
        <v>2016</v>
      </c>
      <c r="B865" s="2" t="s">
        <v>56</v>
      </c>
      <c r="C865" s="2" t="s">
        <v>3</v>
      </c>
      <c r="D865" s="2" t="s">
        <v>31</v>
      </c>
      <c r="E865" s="2" t="s">
        <v>21</v>
      </c>
      <c r="F865" s="2">
        <v>570863</v>
      </c>
      <c r="G865" s="2">
        <v>4206247</v>
      </c>
      <c r="H865" s="2">
        <v>2221251</v>
      </c>
      <c r="I865" s="2">
        <v>4449519</v>
      </c>
      <c r="J865" s="2">
        <v>581817</v>
      </c>
      <c r="K865" s="2">
        <v>283119</v>
      </c>
    </row>
    <row r="866" spans="1:11" hidden="1" x14ac:dyDescent="0.25">
      <c r="A866" s="2">
        <v>2016</v>
      </c>
      <c r="B866" s="2" t="s">
        <v>56</v>
      </c>
      <c r="C866" s="2" t="s">
        <v>6</v>
      </c>
      <c r="D866" s="2" t="s">
        <v>18</v>
      </c>
      <c r="E866" s="2" t="s">
        <v>19</v>
      </c>
      <c r="F866" s="2">
        <v>65641</v>
      </c>
      <c r="G866" s="2">
        <v>367770</v>
      </c>
      <c r="H866" s="2">
        <v>48804</v>
      </c>
      <c r="I866" s="2">
        <v>77008</v>
      </c>
      <c r="J866" s="2">
        <v>30955</v>
      </c>
      <c r="K866" s="2">
        <v>17581</v>
      </c>
    </row>
    <row r="867" spans="1:11" hidden="1" x14ac:dyDescent="0.25">
      <c r="A867" s="2">
        <v>2016</v>
      </c>
      <c r="B867" s="2" t="s">
        <v>56</v>
      </c>
      <c r="C867" s="2" t="s">
        <v>6</v>
      </c>
      <c r="D867" s="2" t="s">
        <v>18</v>
      </c>
      <c r="E867" s="2" t="s">
        <v>21</v>
      </c>
      <c r="F867" s="2">
        <v>27374</v>
      </c>
      <c r="G867" s="2">
        <v>92211</v>
      </c>
      <c r="H867" s="2">
        <v>209031</v>
      </c>
      <c r="I867" s="2">
        <v>84236</v>
      </c>
      <c r="J867" s="2">
        <v>9422</v>
      </c>
      <c r="K867" s="2">
        <v>10148</v>
      </c>
    </row>
    <row r="868" spans="1:11" hidden="1" x14ac:dyDescent="0.25">
      <c r="A868" s="2">
        <v>2016</v>
      </c>
      <c r="B868" s="2" t="s">
        <v>56</v>
      </c>
      <c r="C868" s="2" t="s">
        <v>6</v>
      </c>
      <c r="D868" s="2" t="s">
        <v>20</v>
      </c>
      <c r="E868" s="2" t="s">
        <v>21</v>
      </c>
      <c r="F868" s="2">
        <v>15952</v>
      </c>
      <c r="G868" s="2">
        <v>44042</v>
      </c>
      <c r="H868" s="2">
        <v>15692</v>
      </c>
      <c r="I868" s="2">
        <v>32471</v>
      </c>
      <c r="J868" s="2">
        <v>13345</v>
      </c>
      <c r="K868" s="2">
        <v>300</v>
      </c>
    </row>
    <row r="869" spans="1:11" hidden="1" x14ac:dyDescent="0.25">
      <c r="A869" s="2">
        <v>2016</v>
      </c>
      <c r="B869" s="2" t="s">
        <v>56</v>
      </c>
      <c r="C869" s="2" t="s">
        <v>6</v>
      </c>
      <c r="D869" s="2" t="s">
        <v>22</v>
      </c>
      <c r="E869" s="2" t="s">
        <v>19</v>
      </c>
      <c r="F869" s="2">
        <v>3134</v>
      </c>
      <c r="G869" s="2">
        <v>6347</v>
      </c>
      <c r="H869" s="2">
        <v>1308</v>
      </c>
      <c r="I869" s="2">
        <v>412</v>
      </c>
      <c r="J869" s="2">
        <v>823</v>
      </c>
      <c r="K869" s="2">
        <v>0</v>
      </c>
    </row>
    <row r="870" spans="1:11" hidden="1" x14ac:dyDescent="0.25">
      <c r="A870" s="2">
        <v>2016</v>
      </c>
      <c r="B870" s="2" t="s">
        <v>56</v>
      </c>
      <c r="C870" s="2" t="s">
        <v>6</v>
      </c>
      <c r="D870" s="2" t="s">
        <v>22</v>
      </c>
      <c r="E870" s="2" t="s">
        <v>21</v>
      </c>
      <c r="F870" s="2">
        <v>16842</v>
      </c>
      <c r="G870" s="2">
        <v>35540</v>
      </c>
      <c r="H870" s="2">
        <v>24897</v>
      </c>
      <c r="I870" s="2">
        <v>32558</v>
      </c>
      <c r="J870" s="2">
        <v>6988</v>
      </c>
      <c r="K870" s="2">
        <v>0</v>
      </c>
    </row>
    <row r="871" spans="1:11" hidden="1" x14ac:dyDescent="0.25">
      <c r="A871" s="2">
        <v>2016</v>
      </c>
      <c r="B871" s="2" t="s">
        <v>56</v>
      </c>
      <c r="C871" s="2" t="s">
        <v>6</v>
      </c>
      <c r="D871" s="2" t="s">
        <v>23</v>
      </c>
      <c r="E871" s="2" t="s">
        <v>19</v>
      </c>
      <c r="F871" s="2">
        <v>51786</v>
      </c>
      <c r="G871" s="2">
        <v>39825</v>
      </c>
      <c r="H871" s="2">
        <v>12153</v>
      </c>
      <c r="I871" s="2">
        <v>6393</v>
      </c>
      <c r="J871" s="2">
        <v>7934</v>
      </c>
      <c r="K871" s="2">
        <v>0</v>
      </c>
    </row>
    <row r="872" spans="1:11" hidden="1" x14ac:dyDescent="0.25">
      <c r="A872" s="2">
        <v>2016</v>
      </c>
      <c r="B872" s="2" t="s">
        <v>56</v>
      </c>
      <c r="C872" s="2" t="s">
        <v>6</v>
      </c>
      <c r="D872" s="2" t="s">
        <v>23</v>
      </c>
      <c r="E872" s="2" t="s">
        <v>21</v>
      </c>
      <c r="F872" s="2">
        <v>135574</v>
      </c>
      <c r="G872" s="2">
        <v>116246</v>
      </c>
      <c r="H872" s="2">
        <v>119285</v>
      </c>
      <c r="I872" s="2">
        <v>91621</v>
      </c>
      <c r="J872" s="2">
        <v>29454</v>
      </c>
      <c r="K872" s="2">
        <v>0</v>
      </c>
    </row>
    <row r="873" spans="1:11" hidden="1" x14ac:dyDescent="0.25">
      <c r="A873" s="2">
        <v>2016</v>
      </c>
      <c r="B873" s="2" t="s">
        <v>56</v>
      </c>
      <c r="C873" s="2" t="s">
        <v>6</v>
      </c>
      <c r="D873" s="2" t="s">
        <v>24</v>
      </c>
      <c r="E873" s="2" t="s">
        <v>21</v>
      </c>
      <c r="F873" s="2">
        <v>182338</v>
      </c>
      <c r="G873" s="2">
        <v>258028</v>
      </c>
      <c r="H873" s="2">
        <v>137060</v>
      </c>
      <c r="I873" s="2">
        <v>140874</v>
      </c>
      <c r="J873" s="2">
        <v>21188</v>
      </c>
      <c r="K873" s="2">
        <v>1111</v>
      </c>
    </row>
    <row r="874" spans="1:11" hidden="1" x14ac:dyDescent="0.25">
      <c r="A874" s="2">
        <v>2016</v>
      </c>
      <c r="B874" s="2" t="s">
        <v>56</v>
      </c>
      <c r="C874" s="2" t="s">
        <v>6</v>
      </c>
      <c r="D874" s="2" t="s">
        <v>25</v>
      </c>
      <c r="E874" s="2" t="s">
        <v>19</v>
      </c>
      <c r="F874" s="2">
        <v>55882</v>
      </c>
      <c r="G874" s="2">
        <v>144578</v>
      </c>
      <c r="H874" s="2">
        <v>99785</v>
      </c>
      <c r="I874" s="2">
        <v>60755</v>
      </c>
      <c r="J874" s="2">
        <v>57149</v>
      </c>
      <c r="K874" s="2">
        <v>4118</v>
      </c>
    </row>
    <row r="875" spans="1:11" hidden="1" x14ac:dyDescent="0.25">
      <c r="A875" s="2">
        <v>2016</v>
      </c>
      <c r="B875" s="2" t="s">
        <v>56</v>
      </c>
      <c r="C875" s="2" t="s">
        <v>6</v>
      </c>
      <c r="D875" s="2" t="s">
        <v>25</v>
      </c>
      <c r="E875" s="2" t="s">
        <v>21</v>
      </c>
      <c r="F875" s="2">
        <v>80308</v>
      </c>
      <c r="G875" s="2">
        <v>141477</v>
      </c>
      <c r="H875" s="2">
        <v>94801</v>
      </c>
      <c r="I875" s="2">
        <v>85844</v>
      </c>
      <c r="J875" s="2">
        <v>51252</v>
      </c>
      <c r="K875" s="2">
        <v>1163</v>
      </c>
    </row>
    <row r="876" spans="1:11" hidden="1" x14ac:dyDescent="0.25">
      <c r="A876" s="2">
        <v>2016</v>
      </c>
      <c r="B876" s="2" t="s">
        <v>56</v>
      </c>
      <c r="C876" s="2" t="s">
        <v>6</v>
      </c>
      <c r="D876" s="2" t="s">
        <v>26</v>
      </c>
      <c r="E876" s="2" t="s">
        <v>19</v>
      </c>
      <c r="F876" s="2">
        <v>57518</v>
      </c>
      <c r="G876" s="2">
        <v>117234</v>
      </c>
      <c r="H876" s="2">
        <v>67363</v>
      </c>
      <c r="I876" s="2">
        <v>39337</v>
      </c>
      <c r="J876" s="2">
        <v>2634</v>
      </c>
      <c r="K876" s="2">
        <v>0</v>
      </c>
    </row>
    <row r="877" spans="1:11" hidden="1" x14ac:dyDescent="0.25">
      <c r="A877" s="2">
        <v>2016</v>
      </c>
      <c r="B877" s="2" t="s">
        <v>56</v>
      </c>
      <c r="C877" s="2" t="s">
        <v>6</v>
      </c>
      <c r="D877" s="2" t="s">
        <v>26</v>
      </c>
      <c r="E877" s="2" t="s">
        <v>21</v>
      </c>
      <c r="F877" s="2">
        <v>209472</v>
      </c>
      <c r="G877" s="2">
        <v>264436</v>
      </c>
      <c r="H877" s="2">
        <v>194871</v>
      </c>
      <c r="I877" s="2">
        <v>160376</v>
      </c>
      <c r="J877" s="2">
        <v>73656</v>
      </c>
      <c r="K877" s="2">
        <v>1704</v>
      </c>
    </row>
    <row r="878" spans="1:11" hidden="1" x14ac:dyDescent="0.25">
      <c r="A878" s="2">
        <v>2016</v>
      </c>
      <c r="B878" s="2" t="s">
        <v>56</v>
      </c>
      <c r="C878" s="2" t="s">
        <v>6</v>
      </c>
      <c r="D878" s="2" t="s">
        <v>27</v>
      </c>
      <c r="E878" s="2" t="s">
        <v>19</v>
      </c>
      <c r="F878" s="2">
        <v>255832</v>
      </c>
      <c r="G878" s="2">
        <v>357560</v>
      </c>
      <c r="H878" s="2">
        <v>191365</v>
      </c>
      <c r="I878" s="2">
        <v>387747</v>
      </c>
      <c r="J878" s="2">
        <v>78987</v>
      </c>
      <c r="K878" s="2">
        <v>3899</v>
      </c>
    </row>
    <row r="879" spans="1:11" hidden="1" x14ac:dyDescent="0.25">
      <c r="A879" s="2">
        <v>2016</v>
      </c>
      <c r="B879" s="2" t="s">
        <v>56</v>
      </c>
      <c r="C879" s="2" t="s">
        <v>6</v>
      </c>
      <c r="D879" s="2" t="s">
        <v>27</v>
      </c>
      <c r="E879" s="2" t="s">
        <v>21</v>
      </c>
      <c r="F879" s="2">
        <v>48287</v>
      </c>
      <c r="G879" s="2">
        <v>73999</v>
      </c>
      <c r="H879" s="2">
        <v>33731</v>
      </c>
      <c r="I879" s="2">
        <v>72710</v>
      </c>
      <c r="J879" s="2">
        <v>14172</v>
      </c>
      <c r="K879" s="2">
        <v>873</v>
      </c>
    </row>
    <row r="880" spans="1:11" hidden="1" x14ac:dyDescent="0.25">
      <c r="A880" s="2">
        <v>2016</v>
      </c>
      <c r="B880" s="2" t="s">
        <v>56</v>
      </c>
      <c r="C880" s="2" t="s">
        <v>6</v>
      </c>
      <c r="D880" s="2" t="s">
        <v>28</v>
      </c>
      <c r="E880" s="2" t="s">
        <v>19</v>
      </c>
      <c r="F880" s="2">
        <v>273168</v>
      </c>
      <c r="G880" s="2">
        <v>441093</v>
      </c>
      <c r="H880" s="2">
        <v>145098</v>
      </c>
      <c r="I880" s="2">
        <v>653558</v>
      </c>
      <c r="J880" s="2">
        <v>59160</v>
      </c>
      <c r="K880" s="2">
        <v>6789</v>
      </c>
    </row>
    <row r="881" spans="1:11" hidden="1" x14ac:dyDescent="0.25">
      <c r="A881" s="2">
        <v>2016</v>
      </c>
      <c r="B881" s="2" t="s">
        <v>56</v>
      </c>
      <c r="C881" s="2" t="s">
        <v>6</v>
      </c>
      <c r="D881" s="2" t="s">
        <v>28</v>
      </c>
      <c r="E881" s="2" t="s">
        <v>21</v>
      </c>
      <c r="F881" s="2">
        <v>158807</v>
      </c>
      <c r="G881" s="2">
        <v>297384</v>
      </c>
      <c r="H881" s="2">
        <v>168717</v>
      </c>
      <c r="I881" s="2">
        <v>396826</v>
      </c>
      <c r="J881" s="2">
        <v>49835</v>
      </c>
      <c r="K881" s="2">
        <v>8486</v>
      </c>
    </row>
    <row r="882" spans="1:11" hidden="1" x14ac:dyDescent="0.25">
      <c r="A882" s="2">
        <v>2016</v>
      </c>
      <c r="B882" s="2" t="s">
        <v>56</v>
      </c>
      <c r="C882" s="2" t="s">
        <v>6</v>
      </c>
      <c r="D882" s="2" t="s">
        <v>29</v>
      </c>
      <c r="E882" s="2" t="s">
        <v>19</v>
      </c>
      <c r="F882" s="2">
        <v>139599</v>
      </c>
      <c r="G882" s="2">
        <v>362650</v>
      </c>
      <c r="H882" s="2">
        <v>75021</v>
      </c>
      <c r="I882" s="2">
        <v>96597</v>
      </c>
      <c r="J882" s="2">
        <v>33335</v>
      </c>
      <c r="K882" s="2">
        <v>9944</v>
      </c>
    </row>
    <row r="883" spans="1:11" hidden="1" x14ac:dyDescent="0.25">
      <c r="A883" s="2">
        <v>2016</v>
      </c>
      <c r="B883" s="2" t="s">
        <v>56</v>
      </c>
      <c r="C883" s="2" t="s">
        <v>6</v>
      </c>
      <c r="D883" s="2" t="s">
        <v>29</v>
      </c>
      <c r="E883" s="2" t="s">
        <v>21</v>
      </c>
      <c r="F883" s="2">
        <v>3986</v>
      </c>
      <c r="G883" s="2">
        <v>16790</v>
      </c>
      <c r="H883" s="2">
        <v>5074</v>
      </c>
      <c r="I883" s="2">
        <v>14582</v>
      </c>
      <c r="J883" s="2">
        <v>1350</v>
      </c>
      <c r="K883" s="2">
        <v>2141</v>
      </c>
    </row>
    <row r="884" spans="1:11" hidden="1" x14ac:dyDescent="0.25">
      <c r="A884" s="2">
        <v>2016</v>
      </c>
      <c r="B884" s="2" t="s">
        <v>56</v>
      </c>
      <c r="C884" s="2" t="s">
        <v>6</v>
      </c>
      <c r="D884" s="2" t="s">
        <v>30</v>
      </c>
      <c r="E884" s="2" t="s">
        <v>19</v>
      </c>
      <c r="F884" s="2">
        <v>194031</v>
      </c>
      <c r="G884" s="2">
        <v>482863</v>
      </c>
      <c r="H884" s="2">
        <v>119711</v>
      </c>
      <c r="I884" s="2">
        <v>179088</v>
      </c>
      <c r="J884" s="2">
        <v>75917</v>
      </c>
      <c r="K884" s="2">
        <v>16033</v>
      </c>
    </row>
    <row r="885" spans="1:11" hidden="1" x14ac:dyDescent="0.25">
      <c r="A885" s="2">
        <v>2016</v>
      </c>
      <c r="B885" s="2" t="s">
        <v>56</v>
      </c>
      <c r="C885" s="2" t="s">
        <v>6</v>
      </c>
      <c r="D885" s="2" t="s">
        <v>30</v>
      </c>
      <c r="E885" s="2" t="s">
        <v>21</v>
      </c>
      <c r="F885" s="2">
        <v>210604</v>
      </c>
      <c r="G885" s="2">
        <v>408849</v>
      </c>
      <c r="H885" s="2">
        <v>159304</v>
      </c>
      <c r="I885" s="2">
        <v>333698</v>
      </c>
      <c r="J885" s="2">
        <v>87579</v>
      </c>
      <c r="K885" s="2">
        <v>19328</v>
      </c>
    </row>
    <row r="886" spans="1:11" hidden="1" x14ac:dyDescent="0.25">
      <c r="A886" s="2">
        <v>2016</v>
      </c>
      <c r="B886" s="2" t="s">
        <v>56</v>
      </c>
      <c r="C886" s="2" t="s">
        <v>6</v>
      </c>
      <c r="D886" s="2" t="s">
        <v>31</v>
      </c>
      <c r="E886" s="2" t="s">
        <v>19</v>
      </c>
      <c r="F886" s="2">
        <v>1701487</v>
      </c>
      <c r="G886" s="2">
        <v>3432057</v>
      </c>
      <c r="H886" s="2">
        <v>950563</v>
      </c>
      <c r="I886" s="2">
        <v>1403829</v>
      </c>
      <c r="J886" s="2">
        <v>428063</v>
      </c>
      <c r="K886" s="2">
        <v>53762</v>
      </c>
    </row>
    <row r="887" spans="1:11" hidden="1" x14ac:dyDescent="0.25">
      <c r="A887" s="2">
        <v>2016</v>
      </c>
      <c r="B887" s="2" t="s">
        <v>56</v>
      </c>
      <c r="C887" s="2" t="s">
        <v>6</v>
      </c>
      <c r="D887" s="2" t="s">
        <v>31</v>
      </c>
      <c r="E887" s="2" t="s">
        <v>21</v>
      </c>
      <c r="F887" s="2">
        <v>2449406</v>
      </c>
      <c r="G887" s="2">
        <v>3806749</v>
      </c>
      <c r="H887" s="2">
        <v>2073810</v>
      </c>
      <c r="I887" s="2">
        <v>2731891</v>
      </c>
      <c r="J887" s="2">
        <v>618032</v>
      </c>
      <c r="K887" s="2">
        <v>93090</v>
      </c>
    </row>
    <row r="888" spans="1:11" hidden="1" x14ac:dyDescent="0.25">
      <c r="A888" s="2">
        <v>2017</v>
      </c>
      <c r="B888" s="2" t="s">
        <v>17</v>
      </c>
      <c r="C888" s="2" t="s">
        <v>3</v>
      </c>
      <c r="D888" s="2" t="s">
        <v>18</v>
      </c>
      <c r="E888" s="2" t="s">
        <v>19</v>
      </c>
      <c r="F888" s="2">
        <v>214251</v>
      </c>
      <c r="G888" s="2">
        <v>6233602</v>
      </c>
      <c r="H888" s="2">
        <v>1620484</v>
      </c>
      <c r="I888" s="2">
        <v>611985</v>
      </c>
      <c r="J888" s="2">
        <v>369886</v>
      </c>
      <c r="K888" s="2">
        <v>255174</v>
      </c>
    </row>
    <row r="889" spans="1:11" hidden="1" x14ac:dyDescent="0.25">
      <c r="A889" s="2">
        <v>2017</v>
      </c>
      <c r="B889" s="2" t="s">
        <v>17</v>
      </c>
      <c r="C889" s="2" t="s">
        <v>3</v>
      </c>
      <c r="D889" s="2" t="s">
        <v>20</v>
      </c>
      <c r="E889" s="2" t="s">
        <v>19</v>
      </c>
      <c r="F889" s="2">
        <v>37648</v>
      </c>
      <c r="G889" s="2">
        <v>1742057</v>
      </c>
      <c r="H889" s="2">
        <v>413271</v>
      </c>
      <c r="I889" s="2">
        <v>130203</v>
      </c>
      <c r="J889" s="2">
        <v>112174</v>
      </c>
      <c r="K889" s="2">
        <v>35927</v>
      </c>
    </row>
    <row r="890" spans="1:11" hidden="1" x14ac:dyDescent="0.25">
      <c r="A890" s="2">
        <v>2017</v>
      </c>
      <c r="B890" s="2" t="s">
        <v>17</v>
      </c>
      <c r="C890" s="2" t="s">
        <v>3</v>
      </c>
      <c r="D890" s="2" t="s">
        <v>20</v>
      </c>
      <c r="E890" s="2" t="s">
        <v>21</v>
      </c>
      <c r="F890" s="2">
        <v>19918</v>
      </c>
      <c r="G890" s="2">
        <v>492679</v>
      </c>
      <c r="H890" s="2">
        <v>175115</v>
      </c>
      <c r="I890" s="2">
        <v>411158</v>
      </c>
      <c r="J890" s="2">
        <v>78522</v>
      </c>
      <c r="K890" s="2">
        <v>28975</v>
      </c>
    </row>
    <row r="891" spans="1:11" hidden="1" x14ac:dyDescent="0.25">
      <c r="A891" s="2">
        <v>2017</v>
      </c>
      <c r="B891" s="2" t="s">
        <v>17</v>
      </c>
      <c r="C891" s="2" t="s">
        <v>3</v>
      </c>
      <c r="D891" s="2" t="s">
        <v>22</v>
      </c>
      <c r="E891" s="2" t="s">
        <v>19</v>
      </c>
      <c r="F891" s="2">
        <v>49570</v>
      </c>
      <c r="G891" s="2">
        <v>505113</v>
      </c>
      <c r="H891" s="2">
        <v>266226</v>
      </c>
      <c r="I891" s="2">
        <v>44613</v>
      </c>
      <c r="J891" s="2">
        <v>50406</v>
      </c>
      <c r="K891" s="2">
        <v>18683</v>
      </c>
    </row>
    <row r="892" spans="1:11" hidden="1" x14ac:dyDescent="0.25">
      <c r="A892" s="2">
        <v>2017</v>
      </c>
      <c r="B892" s="2" t="s">
        <v>17</v>
      </c>
      <c r="C892" s="2" t="s">
        <v>3</v>
      </c>
      <c r="D892" s="2" t="s">
        <v>22</v>
      </c>
      <c r="E892" s="2" t="s">
        <v>21</v>
      </c>
      <c r="F892" s="2">
        <v>23706</v>
      </c>
      <c r="G892" s="2">
        <v>166088</v>
      </c>
      <c r="H892" s="2">
        <v>120946</v>
      </c>
      <c r="I892" s="2">
        <v>165008</v>
      </c>
      <c r="J892" s="2">
        <v>27278</v>
      </c>
      <c r="K892" s="2">
        <v>600</v>
      </c>
    </row>
    <row r="893" spans="1:11" hidden="1" x14ac:dyDescent="0.25">
      <c r="A893" s="2">
        <v>2017</v>
      </c>
      <c r="B893" s="2" t="s">
        <v>17</v>
      </c>
      <c r="C893" s="2" t="s">
        <v>3</v>
      </c>
      <c r="D893" s="2" t="s">
        <v>23</v>
      </c>
      <c r="E893" s="2" t="s">
        <v>19</v>
      </c>
      <c r="F893" s="2">
        <v>190156</v>
      </c>
      <c r="G893" s="2">
        <v>433971</v>
      </c>
      <c r="H893" s="2">
        <v>234562</v>
      </c>
      <c r="I893" s="2">
        <v>28278</v>
      </c>
      <c r="J893" s="2">
        <v>62306</v>
      </c>
      <c r="K893" s="2">
        <v>12404</v>
      </c>
    </row>
    <row r="894" spans="1:11" hidden="1" x14ac:dyDescent="0.25">
      <c r="A894" s="2">
        <v>2017</v>
      </c>
      <c r="B894" s="2" t="s">
        <v>17</v>
      </c>
      <c r="C894" s="2" t="s">
        <v>3</v>
      </c>
      <c r="D894" s="2" t="s">
        <v>24</v>
      </c>
      <c r="E894" s="2" t="s">
        <v>19</v>
      </c>
      <c r="F894" s="2">
        <v>839621</v>
      </c>
      <c r="G894" s="2">
        <v>3682742</v>
      </c>
      <c r="H894" s="2">
        <v>1666917</v>
      </c>
      <c r="I894" s="2">
        <v>1599173</v>
      </c>
      <c r="J894" s="2">
        <v>404006</v>
      </c>
      <c r="K894" s="2">
        <v>106430</v>
      </c>
    </row>
    <row r="895" spans="1:11" hidden="1" x14ac:dyDescent="0.25">
      <c r="A895" s="2">
        <v>2017</v>
      </c>
      <c r="B895" s="2" t="s">
        <v>17</v>
      </c>
      <c r="C895" s="2" t="s">
        <v>3</v>
      </c>
      <c r="D895" s="2" t="s">
        <v>24</v>
      </c>
      <c r="E895" s="2" t="s">
        <v>21</v>
      </c>
      <c r="F895" s="2">
        <v>154534</v>
      </c>
      <c r="G895" s="2">
        <v>775257</v>
      </c>
      <c r="H895" s="2">
        <v>607138</v>
      </c>
      <c r="I895" s="2">
        <v>744748</v>
      </c>
      <c r="J895" s="2">
        <v>199943</v>
      </c>
      <c r="K895" s="2">
        <v>43061</v>
      </c>
    </row>
    <row r="896" spans="1:11" hidden="1" x14ac:dyDescent="0.25">
      <c r="A896" s="2">
        <v>2017</v>
      </c>
      <c r="B896" s="2" t="s">
        <v>17</v>
      </c>
      <c r="C896" s="2" t="s">
        <v>3</v>
      </c>
      <c r="D896" s="2" t="s">
        <v>25</v>
      </c>
      <c r="E896" s="2" t="s">
        <v>19</v>
      </c>
      <c r="F896" s="2">
        <v>462422</v>
      </c>
      <c r="G896" s="2">
        <v>2000952</v>
      </c>
      <c r="H896" s="2">
        <v>1119799</v>
      </c>
      <c r="I896" s="2">
        <v>1120514</v>
      </c>
      <c r="J896" s="2">
        <v>288487</v>
      </c>
      <c r="K896" s="2">
        <v>37589</v>
      </c>
    </row>
    <row r="897" spans="1:11" hidden="1" x14ac:dyDescent="0.25">
      <c r="A897" s="2">
        <v>2017</v>
      </c>
      <c r="B897" s="2" t="s">
        <v>17</v>
      </c>
      <c r="C897" s="2" t="s">
        <v>3</v>
      </c>
      <c r="D897" s="2" t="s">
        <v>25</v>
      </c>
      <c r="E897" s="2" t="s">
        <v>21</v>
      </c>
      <c r="F897" s="2">
        <v>149666</v>
      </c>
      <c r="G897" s="2">
        <v>548578</v>
      </c>
      <c r="H897" s="2">
        <v>491944</v>
      </c>
      <c r="I897" s="2">
        <v>473200</v>
      </c>
      <c r="J897" s="2">
        <v>143869</v>
      </c>
      <c r="K897" s="2">
        <v>24788</v>
      </c>
    </row>
    <row r="898" spans="1:11" hidden="1" x14ac:dyDescent="0.25">
      <c r="A898" s="2">
        <v>2017</v>
      </c>
      <c r="B898" s="2" t="s">
        <v>17</v>
      </c>
      <c r="C898" s="2" t="s">
        <v>3</v>
      </c>
      <c r="D898" s="2" t="s">
        <v>26</v>
      </c>
      <c r="E898" s="2" t="s">
        <v>19</v>
      </c>
      <c r="F898" s="2">
        <v>416125</v>
      </c>
      <c r="G898" s="2">
        <v>1320811</v>
      </c>
      <c r="H898" s="2">
        <v>846375</v>
      </c>
      <c r="I898" s="2">
        <v>509451</v>
      </c>
      <c r="J898" s="2">
        <v>220282</v>
      </c>
      <c r="K898" s="2">
        <v>4679</v>
      </c>
    </row>
    <row r="899" spans="1:11" hidden="1" x14ac:dyDescent="0.25">
      <c r="A899" s="2">
        <v>2017</v>
      </c>
      <c r="B899" s="2" t="s">
        <v>17</v>
      </c>
      <c r="C899" s="2" t="s">
        <v>3</v>
      </c>
      <c r="D899" s="2" t="s">
        <v>26</v>
      </c>
      <c r="E899" s="2" t="s">
        <v>21</v>
      </c>
      <c r="F899" s="2">
        <v>20319</v>
      </c>
      <c r="G899" s="2">
        <v>114498</v>
      </c>
      <c r="H899" s="2">
        <v>159232</v>
      </c>
      <c r="I899" s="2">
        <v>89706</v>
      </c>
      <c r="J899" s="2">
        <v>43024</v>
      </c>
      <c r="K899" s="2">
        <v>101</v>
      </c>
    </row>
    <row r="900" spans="1:11" hidden="1" x14ac:dyDescent="0.25">
      <c r="A900" s="2">
        <v>2017</v>
      </c>
      <c r="B900" s="2" t="s">
        <v>17</v>
      </c>
      <c r="C900" s="2" t="s">
        <v>3</v>
      </c>
      <c r="D900" s="2" t="s">
        <v>27</v>
      </c>
      <c r="E900" s="2" t="s">
        <v>19</v>
      </c>
      <c r="F900" s="2">
        <v>29348</v>
      </c>
      <c r="G900" s="2">
        <v>114849</v>
      </c>
      <c r="H900" s="2">
        <v>18830</v>
      </c>
      <c r="I900" s="2">
        <v>168170</v>
      </c>
      <c r="J900" s="2">
        <v>4172</v>
      </c>
      <c r="K900" s="2">
        <v>469</v>
      </c>
    </row>
    <row r="901" spans="1:11" hidden="1" x14ac:dyDescent="0.25">
      <c r="A901" s="2">
        <v>2017</v>
      </c>
      <c r="B901" s="2" t="s">
        <v>17</v>
      </c>
      <c r="C901" s="2" t="s">
        <v>3</v>
      </c>
      <c r="D901" s="2" t="s">
        <v>29</v>
      </c>
      <c r="E901" s="2" t="s">
        <v>19</v>
      </c>
      <c r="F901" s="2">
        <v>712833</v>
      </c>
      <c r="G901" s="2">
        <v>9025606</v>
      </c>
      <c r="H901" s="2">
        <v>2755973</v>
      </c>
      <c r="I901" s="2">
        <v>2339221</v>
      </c>
      <c r="J901" s="2">
        <v>771617</v>
      </c>
      <c r="K901" s="2">
        <v>341158</v>
      </c>
    </row>
    <row r="902" spans="1:11" hidden="1" x14ac:dyDescent="0.25">
      <c r="A902" s="2">
        <v>2017</v>
      </c>
      <c r="B902" s="2" t="s">
        <v>17</v>
      </c>
      <c r="C902" s="2" t="s">
        <v>3</v>
      </c>
      <c r="D902" s="2" t="s">
        <v>29</v>
      </c>
      <c r="E902" s="2" t="s">
        <v>21</v>
      </c>
      <c r="F902" s="2">
        <v>37532</v>
      </c>
      <c r="G902" s="2">
        <v>401253</v>
      </c>
      <c r="H902" s="2">
        <v>129955</v>
      </c>
      <c r="I902" s="2">
        <v>394397</v>
      </c>
      <c r="J902" s="2">
        <v>50364</v>
      </c>
      <c r="K902" s="2">
        <v>16919</v>
      </c>
    </row>
    <row r="903" spans="1:11" hidden="1" x14ac:dyDescent="0.25">
      <c r="A903" s="2">
        <v>2017</v>
      </c>
      <c r="B903" s="2" t="s">
        <v>17</v>
      </c>
      <c r="C903" s="2" t="s">
        <v>3</v>
      </c>
      <c r="D903" s="2" t="s">
        <v>30</v>
      </c>
      <c r="E903" s="2" t="s">
        <v>19</v>
      </c>
      <c r="F903" s="2">
        <v>550410</v>
      </c>
      <c r="G903" s="2">
        <v>4159110</v>
      </c>
      <c r="H903" s="2">
        <v>1796395</v>
      </c>
      <c r="I903" s="2">
        <v>1655387</v>
      </c>
      <c r="J903" s="2">
        <v>537742</v>
      </c>
      <c r="K903" s="2">
        <v>114018</v>
      </c>
    </row>
    <row r="904" spans="1:11" hidden="1" x14ac:dyDescent="0.25">
      <c r="A904" s="2">
        <v>2017</v>
      </c>
      <c r="B904" s="2" t="s">
        <v>17</v>
      </c>
      <c r="C904" s="2" t="s">
        <v>3</v>
      </c>
      <c r="D904" s="2" t="s">
        <v>30</v>
      </c>
      <c r="E904" s="2" t="s">
        <v>21</v>
      </c>
      <c r="F904" s="2">
        <v>69136</v>
      </c>
      <c r="G904" s="2">
        <v>551527</v>
      </c>
      <c r="H904" s="2">
        <v>383131</v>
      </c>
      <c r="I904" s="2">
        <v>608700</v>
      </c>
      <c r="J904" s="2">
        <v>176482</v>
      </c>
      <c r="K904" s="2">
        <v>45382</v>
      </c>
    </row>
    <row r="905" spans="1:11" hidden="1" x14ac:dyDescent="0.25">
      <c r="A905" s="2">
        <v>2017</v>
      </c>
      <c r="B905" s="2" t="s">
        <v>17</v>
      </c>
      <c r="C905" s="2" t="s">
        <v>3</v>
      </c>
      <c r="D905" s="2" t="s">
        <v>31</v>
      </c>
      <c r="E905" s="2" t="s">
        <v>19</v>
      </c>
      <c r="F905" s="2">
        <v>3072714</v>
      </c>
      <c r="G905" s="2">
        <v>24704988</v>
      </c>
      <c r="H905" s="2">
        <v>10437097</v>
      </c>
      <c r="I905" s="2">
        <v>10058529</v>
      </c>
      <c r="J905" s="2">
        <v>2499036</v>
      </c>
      <c r="K905" s="2">
        <v>868391</v>
      </c>
    </row>
    <row r="906" spans="1:11" hidden="1" x14ac:dyDescent="0.25">
      <c r="A906" s="2">
        <v>2017</v>
      </c>
      <c r="B906" s="2" t="s">
        <v>17</v>
      </c>
      <c r="C906" s="2" t="s">
        <v>3</v>
      </c>
      <c r="D906" s="2" t="s">
        <v>31</v>
      </c>
      <c r="E906" s="2" t="s">
        <v>21</v>
      </c>
      <c r="F906" s="2">
        <v>298380</v>
      </c>
      <c r="G906" s="2">
        <v>2123382</v>
      </c>
      <c r="H906" s="2">
        <v>1152385</v>
      </c>
      <c r="I906" s="2">
        <v>2583622</v>
      </c>
      <c r="J906" s="2">
        <v>466280</v>
      </c>
      <c r="K906" s="2">
        <v>128052</v>
      </c>
    </row>
    <row r="907" spans="1:11" hidden="1" x14ac:dyDescent="0.25">
      <c r="A907" s="2">
        <v>2017</v>
      </c>
      <c r="B907" s="2" t="s">
        <v>32</v>
      </c>
      <c r="C907" s="2" t="s">
        <v>6</v>
      </c>
      <c r="D907" s="2" t="s">
        <v>24</v>
      </c>
      <c r="E907" s="2" t="s">
        <v>19</v>
      </c>
      <c r="F907" s="2">
        <v>2702422</v>
      </c>
      <c r="G907" s="2">
        <v>4512070</v>
      </c>
      <c r="H907" s="2">
        <v>777776</v>
      </c>
      <c r="I907" s="2">
        <v>1634653</v>
      </c>
      <c r="J907" s="2">
        <v>36140</v>
      </c>
      <c r="K907" s="2">
        <v>78852</v>
      </c>
    </row>
    <row r="908" spans="1:11" hidden="1" x14ac:dyDescent="0.25">
      <c r="A908" s="2">
        <v>2017</v>
      </c>
      <c r="B908" s="2" t="s">
        <v>32</v>
      </c>
      <c r="C908" s="2" t="s">
        <v>6</v>
      </c>
      <c r="D908" s="2" t="s">
        <v>24</v>
      </c>
      <c r="E908" s="2" t="s">
        <v>21</v>
      </c>
      <c r="F908" s="2">
        <v>133154</v>
      </c>
      <c r="G908" s="2">
        <v>233026</v>
      </c>
      <c r="H908" s="2">
        <v>54832</v>
      </c>
      <c r="I908" s="2">
        <v>134311</v>
      </c>
      <c r="J908" s="2">
        <v>12151</v>
      </c>
      <c r="K908" s="2">
        <v>6862</v>
      </c>
    </row>
    <row r="909" spans="1:11" hidden="1" x14ac:dyDescent="0.25">
      <c r="A909" s="2">
        <v>2017</v>
      </c>
      <c r="B909" s="2" t="s">
        <v>32</v>
      </c>
      <c r="C909" s="2" t="s">
        <v>6</v>
      </c>
      <c r="D909" s="2" t="s">
        <v>25</v>
      </c>
      <c r="E909" s="2" t="s">
        <v>19</v>
      </c>
      <c r="F909" s="2">
        <v>199985</v>
      </c>
      <c r="G909" s="2">
        <v>420139</v>
      </c>
      <c r="H909" s="2">
        <v>63467</v>
      </c>
      <c r="I909" s="2">
        <v>188275</v>
      </c>
      <c r="J909" s="2">
        <v>22277</v>
      </c>
      <c r="K909" s="2">
        <v>9057</v>
      </c>
    </row>
    <row r="910" spans="1:11" hidden="1" x14ac:dyDescent="0.25">
      <c r="A910" s="2">
        <v>2017</v>
      </c>
      <c r="B910" s="2" t="s">
        <v>32</v>
      </c>
      <c r="C910" s="2" t="s">
        <v>6</v>
      </c>
      <c r="D910" s="2" t="s">
        <v>26</v>
      </c>
      <c r="E910" s="2" t="s">
        <v>19</v>
      </c>
      <c r="F910" s="2">
        <v>42458</v>
      </c>
      <c r="G910" s="2">
        <v>82714</v>
      </c>
      <c r="H910" s="2">
        <v>16852</v>
      </c>
      <c r="I910" s="2">
        <v>32572</v>
      </c>
      <c r="J910" s="2">
        <v>12300</v>
      </c>
      <c r="K910" s="2">
        <v>200</v>
      </c>
    </row>
    <row r="911" spans="1:11" hidden="1" x14ac:dyDescent="0.25">
      <c r="A911" s="2">
        <v>2017</v>
      </c>
      <c r="B911" s="2" t="s">
        <v>32</v>
      </c>
      <c r="C911" s="2" t="s">
        <v>6</v>
      </c>
      <c r="D911" s="2" t="s">
        <v>27</v>
      </c>
      <c r="E911" s="2" t="s">
        <v>19</v>
      </c>
      <c r="F911" s="2">
        <v>307679</v>
      </c>
      <c r="G911" s="2">
        <v>527765</v>
      </c>
      <c r="H911" s="2">
        <v>86551</v>
      </c>
      <c r="I911" s="2">
        <v>491771</v>
      </c>
      <c r="J911" s="2">
        <v>18453</v>
      </c>
      <c r="K911" s="2">
        <v>19837</v>
      </c>
    </row>
    <row r="912" spans="1:11" hidden="1" x14ac:dyDescent="0.25">
      <c r="A912" s="2">
        <v>2017</v>
      </c>
      <c r="B912" s="2" t="s">
        <v>32</v>
      </c>
      <c r="C912" s="2" t="s">
        <v>6</v>
      </c>
      <c r="D912" s="2" t="s">
        <v>28</v>
      </c>
      <c r="E912" s="2" t="s">
        <v>19</v>
      </c>
      <c r="F912" s="2">
        <v>33968</v>
      </c>
      <c r="G912" s="2">
        <v>45308</v>
      </c>
      <c r="H912" s="2">
        <v>10551</v>
      </c>
      <c r="I912" s="2">
        <v>344469</v>
      </c>
      <c r="J912" s="2">
        <v>1350</v>
      </c>
      <c r="K912" s="2">
        <v>0</v>
      </c>
    </row>
    <row r="913" spans="1:11" hidden="1" x14ac:dyDescent="0.25">
      <c r="A913" s="2">
        <v>2017</v>
      </c>
      <c r="B913" s="2" t="s">
        <v>32</v>
      </c>
      <c r="C913" s="2" t="s">
        <v>6</v>
      </c>
      <c r="D913" s="2" t="s">
        <v>31</v>
      </c>
      <c r="E913" s="2" t="s">
        <v>19</v>
      </c>
      <c r="F913" s="2">
        <v>1042936</v>
      </c>
      <c r="G913" s="2">
        <v>1896365</v>
      </c>
      <c r="H913" s="2">
        <v>378800</v>
      </c>
      <c r="I913" s="2">
        <v>926516</v>
      </c>
      <c r="J913" s="2">
        <v>63673</v>
      </c>
      <c r="K913" s="2">
        <v>60978</v>
      </c>
    </row>
    <row r="914" spans="1:11" hidden="1" x14ac:dyDescent="0.25">
      <c r="A914" s="2">
        <v>2017</v>
      </c>
      <c r="B914" s="2" t="s">
        <v>33</v>
      </c>
      <c r="C914" s="2" t="s">
        <v>6</v>
      </c>
      <c r="D914" s="2" t="s">
        <v>24</v>
      </c>
      <c r="E914" s="2" t="s">
        <v>19</v>
      </c>
      <c r="F914" s="2">
        <v>4624568</v>
      </c>
      <c r="G914" s="2">
        <v>7756837</v>
      </c>
      <c r="H914" s="2">
        <v>1114411</v>
      </c>
      <c r="I914" s="2">
        <v>2942544</v>
      </c>
      <c r="J914" s="2">
        <v>771287</v>
      </c>
      <c r="K914" s="2">
        <v>139184</v>
      </c>
    </row>
    <row r="915" spans="1:11" hidden="1" x14ac:dyDescent="0.25">
      <c r="A915" s="2">
        <v>2017</v>
      </c>
      <c r="B915" s="2" t="s">
        <v>33</v>
      </c>
      <c r="C915" s="2" t="s">
        <v>6</v>
      </c>
      <c r="D915" s="2" t="s">
        <v>24</v>
      </c>
      <c r="E915" s="2" t="s">
        <v>21</v>
      </c>
      <c r="F915" s="2">
        <v>878223</v>
      </c>
      <c r="G915" s="2">
        <v>1740468</v>
      </c>
      <c r="H915" s="2">
        <v>272583</v>
      </c>
      <c r="I915" s="2">
        <v>1048291</v>
      </c>
      <c r="J915" s="2">
        <v>213830</v>
      </c>
      <c r="K915" s="2">
        <v>65352</v>
      </c>
    </row>
    <row r="916" spans="1:11" hidden="1" x14ac:dyDescent="0.25">
      <c r="A916" s="2">
        <v>2017</v>
      </c>
      <c r="B916" s="2" t="s">
        <v>33</v>
      </c>
      <c r="C916" s="2" t="s">
        <v>6</v>
      </c>
      <c r="D916" s="2" t="s">
        <v>25</v>
      </c>
      <c r="E916" s="2" t="s">
        <v>19</v>
      </c>
      <c r="F916" s="2">
        <v>271525</v>
      </c>
      <c r="G916" s="2">
        <v>466441</v>
      </c>
      <c r="H916" s="2">
        <v>80184</v>
      </c>
      <c r="I916" s="2">
        <v>228396</v>
      </c>
      <c r="J916" s="2">
        <v>44696</v>
      </c>
      <c r="K916" s="2">
        <v>6182</v>
      </c>
    </row>
    <row r="917" spans="1:11" hidden="1" x14ac:dyDescent="0.25">
      <c r="A917" s="2">
        <v>2017</v>
      </c>
      <c r="B917" s="2" t="s">
        <v>33</v>
      </c>
      <c r="C917" s="2" t="s">
        <v>6</v>
      </c>
      <c r="D917" s="2" t="s">
        <v>25</v>
      </c>
      <c r="E917" s="2" t="s">
        <v>21</v>
      </c>
      <c r="F917" s="2">
        <v>252499</v>
      </c>
      <c r="G917" s="2">
        <v>429139</v>
      </c>
      <c r="H917" s="2">
        <v>129677</v>
      </c>
      <c r="I917" s="2">
        <v>264684</v>
      </c>
      <c r="J917" s="2">
        <v>56302</v>
      </c>
      <c r="K917" s="2">
        <v>11765</v>
      </c>
    </row>
    <row r="918" spans="1:11" hidden="1" x14ac:dyDescent="0.25">
      <c r="A918" s="2">
        <v>2017</v>
      </c>
      <c r="B918" s="2" t="s">
        <v>33</v>
      </c>
      <c r="C918" s="2" t="s">
        <v>6</v>
      </c>
      <c r="D918" s="2" t="s">
        <v>26</v>
      </c>
      <c r="E918" s="2" t="s">
        <v>19</v>
      </c>
      <c r="F918" s="2">
        <v>233137</v>
      </c>
      <c r="G918" s="2">
        <v>377355</v>
      </c>
      <c r="H918" s="2">
        <v>77252</v>
      </c>
      <c r="I918" s="2">
        <v>125828</v>
      </c>
      <c r="J918" s="2">
        <v>53037</v>
      </c>
      <c r="K918" s="2">
        <v>200</v>
      </c>
    </row>
    <row r="919" spans="1:11" hidden="1" x14ac:dyDescent="0.25">
      <c r="A919" s="2">
        <v>2017</v>
      </c>
      <c r="B919" s="2" t="s">
        <v>33</v>
      </c>
      <c r="C919" s="2" t="s">
        <v>6</v>
      </c>
      <c r="D919" s="2" t="s">
        <v>26</v>
      </c>
      <c r="E919" s="2" t="s">
        <v>21</v>
      </c>
      <c r="F919" s="2">
        <v>49809</v>
      </c>
      <c r="G919" s="2">
        <v>96596</v>
      </c>
      <c r="H919" s="2">
        <v>51897</v>
      </c>
      <c r="I919" s="2">
        <v>63788</v>
      </c>
      <c r="J919" s="2">
        <v>23929</v>
      </c>
      <c r="K919" s="2">
        <v>527</v>
      </c>
    </row>
    <row r="920" spans="1:11" hidden="1" x14ac:dyDescent="0.25">
      <c r="A920" s="2">
        <v>2017</v>
      </c>
      <c r="B920" s="2" t="s">
        <v>33</v>
      </c>
      <c r="C920" s="2" t="s">
        <v>6</v>
      </c>
      <c r="D920" s="2" t="s">
        <v>27</v>
      </c>
      <c r="E920" s="2" t="s">
        <v>19</v>
      </c>
      <c r="F920" s="2">
        <v>81018</v>
      </c>
      <c r="G920" s="2">
        <v>160943</v>
      </c>
      <c r="H920" s="2">
        <v>28202</v>
      </c>
      <c r="I920" s="2">
        <v>249348</v>
      </c>
      <c r="J920" s="2">
        <v>19042</v>
      </c>
      <c r="K920" s="2">
        <v>7454</v>
      </c>
    </row>
    <row r="921" spans="1:11" hidden="1" x14ac:dyDescent="0.25">
      <c r="A921" s="2">
        <v>2017</v>
      </c>
      <c r="B921" s="2" t="s">
        <v>33</v>
      </c>
      <c r="C921" s="2" t="s">
        <v>6</v>
      </c>
      <c r="D921" s="2" t="s">
        <v>31</v>
      </c>
      <c r="E921" s="2" t="s">
        <v>19</v>
      </c>
      <c r="F921" s="2">
        <v>852696</v>
      </c>
      <c r="G921" s="2">
        <v>1583722</v>
      </c>
      <c r="H921" s="2">
        <v>242894</v>
      </c>
      <c r="I921" s="2">
        <v>667991</v>
      </c>
      <c r="J921" s="2">
        <v>186115</v>
      </c>
      <c r="K921" s="2">
        <v>41203</v>
      </c>
    </row>
    <row r="922" spans="1:11" hidden="1" x14ac:dyDescent="0.25">
      <c r="A922" s="2">
        <v>2017</v>
      </c>
      <c r="B922" s="2" t="s">
        <v>33</v>
      </c>
      <c r="C922" s="2" t="s">
        <v>6</v>
      </c>
      <c r="D922" s="2" t="s">
        <v>31</v>
      </c>
      <c r="E922" s="2" t="s">
        <v>21</v>
      </c>
      <c r="F922" s="2">
        <v>200086</v>
      </c>
      <c r="G922" s="2">
        <v>408884</v>
      </c>
      <c r="H922" s="2">
        <v>57555</v>
      </c>
      <c r="I922" s="2">
        <v>317871</v>
      </c>
      <c r="J922" s="2">
        <v>53512</v>
      </c>
      <c r="K922" s="2">
        <v>20220</v>
      </c>
    </row>
    <row r="923" spans="1:11" hidden="1" x14ac:dyDescent="0.25">
      <c r="A923" s="2">
        <v>2017</v>
      </c>
      <c r="B923" s="2" t="s">
        <v>34</v>
      </c>
      <c r="C923" s="2" t="s">
        <v>3</v>
      </c>
      <c r="D923" s="2" t="s">
        <v>18</v>
      </c>
      <c r="E923" s="2" t="s">
        <v>19</v>
      </c>
      <c r="F923" s="2">
        <v>170257</v>
      </c>
      <c r="G923" s="2">
        <v>10487724</v>
      </c>
      <c r="H923" s="2">
        <v>2652722</v>
      </c>
      <c r="I923" s="2">
        <v>1229271</v>
      </c>
      <c r="J923" s="2">
        <v>727838</v>
      </c>
      <c r="K923" s="2">
        <v>647602</v>
      </c>
    </row>
    <row r="924" spans="1:11" hidden="1" x14ac:dyDescent="0.25">
      <c r="A924" s="2">
        <v>2017</v>
      </c>
      <c r="B924" s="2" t="s">
        <v>34</v>
      </c>
      <c r="C924" s="2" t="s">
        <v>3</v>
      </c>
      <c r="D924" s="2" t="s">
        <v>20</v>
      </c>
      <c r="E924" s="2" t="s">
        <v>19</v>
      </c>
      <c r="F924" s="2">
        <v>33710</v>
      </c>
      <c r="G924" s="2">
        <v>3776635</v>
      </c>
      <c r="H924" s="2">
        <v>808440</v>
      </c>
      <c r="I924" s="2">
        <v>160241</v>
      </c>
      <c r="J924" s="2">
        <v>225137</v>
      </c>
      <c r="K924" s="2">
        <v>87777</v>
      </c>
    </row>
    <row r="925" spans="1:11" hidden="1" x14ac:dyDescent="0.25">
      <c r="A925" s="2">
        <v>2017</v>
      </c>
      <c r="B925" s="2" t="s">
        <v>34</v>
      </c>
      <c r="C925" s="2" t="s">
        <v>3</v>
      </c>
      <c r="D925" s="2" t="s">
        <v>20</v>
      </c>
      <c r="E925" s="2" t="s">
        <v>21</v>
      </c>
      <c r="F925" s="2">
        <v>17867</v>
      </c>
      <c r="G925" s="2">
        <v>377943</v>
      </c>
      <c r="H925" s="2">
        <v>133362</v>
      </c>
      <c r="I925" s="2">
        <v>402284</v>
      </c>
      <c r="J925" s="2">
        <v>51128</v>
      </c>
      <c r="K925" s="2">
        <v>13932</v>
      </c>
    </row>
    <row r="926" spans="1:11" hidden="1" x14ac:dyDescent="0.25">
      <c r="A926" s="2">
        <v>2017</v>
      </c>
      <c r="B926" s="2" t="s">
        <v>34</v>
      </c>
      <c r="C926" s="2" t="s">
        <v>3</v>
      </c>
      <c r="D926" s="2" t="s">
        <v>22</v>
      </c>
      <c r="E926" s="2" t="s">
        <v>19</v>
      </c>
      <c r="F926" s="2">
        <v>20986</v>
      </c>
      <c r="G926" s="2">
        <v>541143</v>
      </c>
      <c r="H926" s="2">
        <v>148134</v>
      </c>
      <c r="I926" s="2">
        <v>30234</v>
      </c>
      <c r="J926" s="2">
        <v>35800</v>
      </c>
      <c r="K926" s="2">
        <v>15637</v>
      </c>
    </row>
    <row r="927" spans="1:11" hidden="1" x14ac:dyDescent="0.25">
      <c r="A927" s="2">
        <v>2017</v>
      </c>
      <c r="B927" s="2" t="s">
        <v>34</v>
      </c>
      <c r="C927" s="2" t="s">
        <v>3</v>
      </c>
      <c r="D927" s="2" t="s">
        <v>23</v>
      </c>
      <c r="E927" s="2" t="s">
        <v>19</v>
      </c>
      <c r="F927" s="2">
        <v>367977</v>
      </c>
      <c r="G927" s="2">
        <v>229106</v>
      </c>
      <c r="H927" s="2">
        <v>198342</v>
      </c>
      <c r="I927" s="2">
        <v>1700</v>
      </c>
      <c r="J927" s="2">
        <v>29653</v>
      </c>
      <c r="K927" s="2">
        <v>5508</v>
      </c>
    </row>
    <row r="928" spans="1:11" hidden="1" x14ac:dyDescent="0.25">
      <c r="A928" s="2">
        <v>2017</v>
      </c>
      <c r="B928" s="2" t="s">
        <v>34</v>
      </c>
      <c r="C928" s="2" t="s">
        <v>3</v>
      </c>
      <c r="D928" s="2" t="s">
        <v>24</v>
      </c>
      <c r="E928" s="2" t="s">
        <v>19</v>
      </c>
      <c r="F928" s="2">
        <v>3618863</v>
      </c>
      <c r="G928" s="2">
        <v>14210216</v>
      </c>
      <c r="H928" s="2">
        <v>3757711</v>
      </c>
      <c r="I928" s="2">
        <v>5816772</v>
      </c>
      <c r="J928" s="2">
        <v>1844654</v>
      </c>
      <c r="K928" s="2">
        <v>354929</v>
      </c>
    </row>
    <row r="929" spans="1:11" hidden="1" x14ac:dyDescent="0.25">
      <c r="A929" s="2">
        <v>2017</v>
      </c>
      <c r="B929" s="2" t="s">
        <v>34</v>
      </c>
      <c r="C929" s="2" t="s">
        <v>3</v>
      </c>
      <c r="D929" s="2" t="s">
        <v>24</v>
      </c>
      <c r="E929" s="2" t="s">
        <v>21</v>
      </c>
      <c r="F929" s="2">
        <v>308438</v>
      </c>
      <c r="G929" s="2">
        <v>1075087</v>
      </c>
      <c r="H929" s="2">
        <v>404786</v>
      </c>
      <c r="I929" s="2">
        <v>862671</v>
      </c>
      <c r="J929" s="2">
        <v>165833</v>
      </c>
      <c r="K929" s="2">
        <v>32171</v>
      </c>
    </row>
    <row r="930" spans="1:11" hidden="1" x14ac:dyDescent="0.25">
      <c r="A930" s="2">
        <v>2017</v>
      </c>
      <c r="B930" s="2" t="s">
        <v>34</v>
      </c>
      <c r="C930" s="2" t="s">
        <v>3</v>
      </c>
      <c r="D930" s="2" t="s">
        <v>25</v>
      </c>
      <c r="E930" s="2" t="s">
        <v>19</v>
      </c>
      <c r="F930" s="2">
        <v>662431</v>
      </c>
      <c r="G930" s="2">
        <v>2981771</v>
      </c>
      <c r="H930" s="2">
        <v>976589</v>
      </c>
      <c r="I930" s="2">
        <v>1777808</v>
      </c>
      <c r="J930" s="2">
        <v>424039</v>
      </c>
      <c r="K930" s="2">
        <v>67091</v>
      </c>
    </row>
    <row r="931" spans="1:11" hidden="1" x14ac:dyDescent="0.25">
      <c r="A931" s="2">
        <v>2017</v>
      </c>
      <c r="B931" s="2" t="s">
        <v>34</v>
      </c>
      <c r="C931" s="2" t="s">
        <v>3</v>
      </c>
      <c r="D931" s="2" t="s">
        <v>25</v>
      </c>
      <c r="E931" s="2" t="s">
        <v>21</v>
      </c>
      <c r="F931" s="2">
        <v>117985</v>
      </c>
      <c r="G931" s="2">
        <v>651149</v>
      </c>
      <c r="H931" s="2">
        <v>429892</v>
      </c>
      <c r="I931" s="2">
        <v>583668</v>
      </c>
      <c r="J931" s="2">
        <v>120351</v>
      </c>
      <c r="K931" s="2">
        <v>14067</v>
      </c>
    </row>
    <row r="932" spans="1:11" hidden="1" x14ac:dyDescent="0.25">
      <c r="A932" s="2">
        <v>2017</v>
      </c>
      <c r="B932" s="2" t="s">
        <v>34</v>
      </c>
      <c r="C932" s="2" t="s">
        <v>3</v>
      </c>
      <c r="D932" s="2" t="s">
        <v>26</v>
      </c>
      <c r="E932" s="2" t="s">
        <v>19</v>
      </c>
      <c r="F932" s="2">
        <v>360798</v>
      </c>
      <c r="G932" s="2">
        <v>1277061</v>
      </c>
      <c r="H932" s="2">
        <v>537875</v>
      </c>
      <c r="I932" s="2">
        <v>620706</v>
      </c>
      <c r="J932" s="2">
        <v>149923</v>
      </c>
      <c r="K932" s="2">
        <v>17216</v>
      </c>
    </row>
    <row r="933" spans="1:11" hidden="1" x14ac:dyDescent="0.25">
      <c r="A933" s="2">
        <v>2017</v>
      </c>
      <c r="B933" s="2" t="s">
        <v>34</v>
      </c>
      <c r="C933" s="2" t="s">
        <v>3</v>
      </c>
      <c r="D933" s="2" t="s">
        <v>26</v>
      </c>
      <c r="E933" s="2" t="s">
        <v>21</v>
      </c>
      <c r="F933" s="2">
        <v>43969</v>
      </c>
      <c r="G933" s="2">
        <v>213700</v>
      </c>
      <c r="H933" s="2">
        <v>137561</v>
      </c>
      <c r="I933" s="2">
        <v>155842</v>
      </c>
      <c r="J933" s="2">
        <v>29813</v>
      </c>
      <c r="K933" s="2">
        <v>2124</v>
      </c>
    </row>
    <row r="934" spans="1:11" hidden="1" x14ac:dyDescent="0.25">
      <c r="A934" s="2">
        <v>2017</v>
      </c>
      <c r="B934" s="2" t="s">
        <v>34</v>
      </c>
      <c r="C934" s="2" t="s">
        <v>3</v>
      </c>
      <c r="D934" s="2" t="s">
        <v>27</v>
      </c>
      <c r="E934" s="2" t="s">
        <v>19</v>
      </c>
      <c r="F934" s="2">
        <v>154542</v>
      </c>
      <c r="G934" s="2">
        <v>729742</v>
      </c>
      <c r="H934" s="2">
        <v>194338</v>
      </c>
      <c r="I934" s="2">
        <v>676183</v>
      </c>
      <c r="J934" s="2">
        <v>99646</v>
      </c>
      <c r="K934" s="2">
        <v>28495</v>
      </c>
    </row>
    <row r="935" spans="1:11" hidden="1" x14ac:dyDescent="0.25">
      <c r="A935" s="2">
        <v>2017</v>
      </c>
      <c r="B935" s="2" t="s">
        <v>34</v>
      </c>
      <c r="C935" s="2" t="s">
        <v>3</v>
      </c>
      <c r="D935" s="2" t="s">
        <v>28</v>
      </c>
      <c r="E935" s="2" t="s">
        <v>19</v>
      </c>
      <c r="F935" s="2">
        <v>43200</v>
      </c>
      <c r="G935" s="2">
        <v>281563</v>
      </c>
      <c r="H935" s="2">
        <v>76573</v>
      </c>
      <c r="I935" s="2">
        <v>376153</v>
      </c>
      <c r="J935" s="2">
        <v>44911</v>
      </c>
      <c r="K935" s="2">
        <v>4885</v>
      </c>
    </row>
    <row r="936" spans="1:11" hidden="1" x14ac:dyDescent="0.25">
      <c r="A936" s="2">
        <v>2017</v>
      </c>
      <c r="B936" s="2" t="s">
        <v>34</v>
      </c>
      <c r="C936" s="2" t="s">
        <v>3</v>
      </c>
      <c r="D936" s="2" t="s">
        <v>29</v>
      </c>
      <c r="E936" s="2" t="s">
        <v>19</v>
      </c>
      <c r="F936" s="2">
        <v>1065351</v>
      </c>
      <c r="G936" s="2">
        <v>16819178</v>
      </c>
      <c r="H936" s="2">
        <v>4061414</v>
      </c>
      <c r="I936" s="2">
        <v>4282140</v>
      </c>
      <c r="J936" s="2">
        <v>1797626</v>
      </c>
      <c r="K936" s="2">
        <v>717050</v>
      </c>
    </row>
    <row r="937" spans="1:11" hidden="1" x14ac:dyDescent="0.25">
      <c r="A937" s="2">
        <v>2017</v>
      </c>
      <c r="B937" s="2" t="s">
        <v>34</v>
      </c>
      <c r="C937" s="2" t="s">
        <v>3</v>
      </c>
      <c r="D937" s="2" t="s">
        <v>29</v>
      </c>
      <c r="E937" s="2" t="s">
        <v>21</v>
      </c>
      <c r="F937" s="2">
        <v>37915</v>
      </c>
      <c r="G937" s="2">
        <v>489738</v>
      </c>
      <c r="H937" s="2">
        <v>144998</v>
      </c>
      <c r="I937" s="2">
        <v>464812</v>
      </c>
      <c r="J937" s="2">
        <v>63349</v>
      </c>
      <c r="K937" s="2">
        <v>27669</v>
      </c>
    </row>
    <row r="938" spans="1:11" hidden="1" x14ac:dyDescent="0.25">
      <c r="A938" s="2">
        <v>2017</v>
      </c>
      <c r="B938" s="2" t="s">
        <v>34</v>
      </c>
      <c r="C938" s="2" t="s">
        <v>3</v>
      </c>
      <c r="D938" s="2" t="s">
        <v>30</v>
      </c>
      <c r="E938" s="2" t="s">
        <v>19</v>
      </c>
      <c r="F938" s="2">
        <v>385251</v>
      </c>
      <c r="G938" s="2">
        <v>4488973</v>
      </c>
      <c r="H938" s="2">
        <v>1559587</v>
      </c>
      <c r="I938" s="2">
        <v>1850841</v>
      </c>
      <c r="J938" s="2">
        <v>560551</v>
      </c>
      <c r="K938" s="2">
        <v>207517</v>
      </c>
    </row>
    <row r="939" spans="1:11" hidden="1" x14ac:dyDescent="0.25">
      <c r="A939" s="2">
        <v>2017</v>
      </c>
      <c r="B939" s="2" t="s">
        <v>34</v>
      </c>
      <c r="C939" s="2" t="s">
        <v>3</v>
      </c>
      <c r="D939" s="2" t="s">
        <v>30</v>
      </c>
      <c r="E939" s="2" t="s">
        <v>21</v>
      </c>
      <c r="F939" s="2">
        <v>97355</v>
      </c>
      <c r="G939" s="2">
        <v>770732</v>
      </c>
      <c r="H939" s="2">
        <v>297336</v>
      </c>
      <c r="I939" s="2">
        <v>825842</v>
      </c>
      <c r="J939" s="2">
        <v>132064</v>
      </c>
      <c r="K939" s="2">
        <v>49263</v>
      </c>
    </row>
    <row r="940" spans="1:11" hidden="1" x14ac:dyDescent="0.25">
      <c r="A940" s="2">
        <v>2017</v>
      </c>
      <c r="B940" s="2" t="s">
        <v>34</v>
      </c>
      <c r="C940" s="2" t="s">
        <v>3</v>
      </c>
      <c r="D940" s="2" t="s">
        <v>31</v>
      </c>
      <c r="E940" s="2" t="s">
        <v>19</v>
      </c>
      <c r="F940" s="2">
        <v>4252749</v>
      </c>
      <c r="G940" s="2">
        <v>38694470</v>
      </c>
      <c r="H940" s="2">
        <v>10829070</v>
      </c>
      <c r="I940" s="2">
        <v>17245461</v>
      </c>
      <c r="J940" s="2">
        <v>4223457</v>
      </c>
      <c r="K940" s="2">
        <v>1718555</v>
      </c>
    </row>
    <row r="941" spans="1:11" hidden="1" x14ac:dyDescent="0.25">
      <c r="A941" s="2">
        <v>2017</v>
      </c>
      <c r="B941" s="2" t="s">
        <v>34</v>
      </c>
      <c r="C941" s="2" t="s">
        <v>3</v>
      </c>
      <c r="D941" s="2" t="s">
        <v>31</v>
      </c>
      <c r="E941" s="2" t="s">
        <v>21</v>
      </c>
      <c r="F941" s="2">
        <v>374016</v>
      </c>
      <c r="G941" s="2">
        <v>2691520</v>
      </c>
      <c r="H941" s="2">
        <v>1070141</v>
      </c>
      <c r="I941" s="2">
        <v>3156354</v>
      </c>
      <c r="J941" s="2">
        <v>417716</v>
      </c>
      <c r="K941" s="2">
        <v>183726</v>
      </c>
    </row>
    <row r="942" spans="1:11" hidden="1" x14ac:dyDescent="0.25">
      <c r="A942" s="2">
        <v>2017</v>
      </c>
      <c r="B942" s="2" t="s">
        <v>34</v>
      </c>
      <c r="C942" s="2" t="s">
        <v>6</v>
      </c>
      <c r="D942" s="2" t="s">
        <v>24</v>
      </c>
      <c r="E942" s="2" t="s">
        <v>19</v>
      </c>
      <c r="F942" s="2">
        <v>44568175</v>
      </c>
      <c r="G942" s="2">
        <v>65031826</v>
      </c>
      <c r="H942" s="2">
        <v>19040516</v>
      </c>
      <c r="I942" s="2">
        <v>21775168</v>
      </c>
      <c r="J942" s="2">
        <v>8725962</v>
      </c>
      <c r="K942" s="2">
        <v>647566</v>
      </c>
    </row>
    <row r="943" spans="1:11" hidden="1" x14ac:dyDescent="0.25">
      <c r="A943" s="2">
        <v>2017</v>
      </c>
      <c r="B943" s="2" t="s">
        <v>34</v>
      </c>
      <c r="C943" s="2" t="s">
        <v>6</v>
      </c>
      <c r="D943" s="2" t="s">
        <v>24</v>
      </c>
      <c r="E943" s="2" t="s">
        <v>21</v>
      </c>
      <c r="F943" s="2">
        <v>8077318</v>
      </c>
      <c r="G943" s="2">
        <v>10829696</v>
      </c>
      <c r="H943" s="2">
        <v>4477683</v>
      </c>
      <c r="I943" s="2">
        <v>6224922</v>
      </c>
      <c r="J943" s="2">
        <v>1686806</v>
      </c>
      <c r="K943" s="2">
        <v>124160</v>
      </c>
    </row>
    <row r="944" spans="1:11" hidden="1" x14ac:dyDescent="0.25">
      <c r="A944" s="2">
        <v>2017</v>
      </c>
      <c r="B944" s="2" t="s">
        <v>34</v>
      </c>
      <c r="C944" s="2" t="s">
        <v>6</v>
      </c>
      <c r="D944" s="2" t="s">
        <v>25</v>
      </c>
      <c r="E944" s="2" t="s">
        <v>19</v>
      </c>
      <c r="F944" s="2">
        <v>3850118</v>
      </c>
      <c r="G944" s="2">
        <v>6683443</v>
      </c>
      <c r="H944" s="2">
        <v>2330572</v>
      </c>
      <c r="I944" s="2">
        <v>3009954</v>
      </c>
      <c r="J944" s="2">
        <v>925364</v>
      </c>
      <c r="K944" s="2">
        <v>73545</v>
      </c>
    </row>
    <row r="945" spans="1:11" hidden="1" x14ac:dyDescent="0.25">
      <c r="A945" s="2">
        <v>2017</v>
      </c>
      <c r="B945" s="2" t="s">
        <v>34</v>
      </c>
      <c r="C945" s="2" t="s">
        <v>6</v>
      </c>
      <c r="D945" s="2" t="s">
        <v>25</v>
      </c>
      <c r="E945" s="2" t="s">
        <v>21</v>
      </c>
      <c r="F945" s="2">
        <v>2047237</v>
      </c>
      <c r="G945" s="2">
        <v>2844056</v>
      </c>
      <c r="H945" s="2">
        <v>1736239</v>
      </c>
      <c r="I945" s="2">
        <v>1787813</v>
      </c>
      <c r="J945" s="2">
        <v>529356</v>
      </c>
      <c r="K945" s="2">
        <v>23638</v>
      </c>
    </row>
    <row r="946" spans="1:11" hidden="1" x14ac:dyDescent="0.25">
      <c r="A946" s="2">
        <v>2017</v>
      </c>
      <c r="B946" s="2" t="s">
        <v>34</v>
      </c>
      <c r="C946" s="2" t="s">
        <v>6</v>
      </c>
      <c r="D946" s="2" t="s">
        <v>26</v>
      </c>
      <c r="E946" s="2" t="s">
        <v>19</v>
      </c>
      <c r="F946" s="2">
        <v>1803501</v>
      </c>
      <c r="G946" s="2">
        <v>2796754</v>
      </c>
      <c r="H946" s="2">
        <v>1023027</v>
      </c>
      <c r="I946" s="2">
        <v>956554</v>
      </c>
      <c r="J946" s="2">
        <v>426100</v>
      </c>
      <c r="K946" s="2">
        <v>6301</v>
      </c>
    </row>
    <row r="947" spans="1:11" hidden="1" x14ac:dyDescent="0.25">
      <c r="A947" s="2">
        <v>2017</v>
      </c>
      <c r="B947" s="2" t="s">
        <v>34</v>
      </c>
      <c r="C947" s="2" t="s">
        <v>6</v>
      </c>
      <c r="D947" s="2" t="s">
        <v>26</v>
      </c>
      <c r="E947" s="2" t="s">
        <v>21</v>
      </c>
      <c r="F947" s="2">
        <v>574254</v>
      </c>
      <c r="G947" s="2">
        <v>803578</v>
      </c>
      <c r="H947" s="2">
        <v>521607</v>
      </c>
      <c r="I947" s="2">
        <v>457377</v>
      </c>
      <c r="J947" s="2">
        <v>189368</v>
      </c>
      <c r="K947" s="2">
        <v>1955</v>
      </c>
    </row>
    <row r="948" spans="1:11" hidden="1" x14ac:dyDescent="0.25">
      <c r="A948" s="2">
        <v>2017</v>
      </c>
      <c r="B948" s="2" t="s">
        <v>34</v>
      </c>
      <c r="C948" s="2" t="s">
        <v>6</v>
      </c>
      <c r="D948" s="2" t="s">
        <v>27</v>
      </c>
      <c r="E948" s="2" t="s">
        <v>19</v>
      </c>
      <c r="F948" s="2">
        <v>365544</v>
      </c>
      <c r="G948" s="2">
        <v>841412</v>
      </c>
      <c r="H948" s="2">
        <v>178951</v>
      </c>
      <c r="I948" s="2">
        <v>699836</v>
      </c>
      <c r="J948" s="2">
        <v>137827</v>
      </c>
      <c r="K948" s="2">
        <v>24374</v>
      </c>
    </row>
    <row r="949" spans="1:11" hidden="1" x14ac:dyDescent="0.25">
      <c r="A949" s="2">
        <v>2017</v>
      </c>
      <c r="B949" s="2" t="s">
        <v>34</v>
      </c>
      <c r="C949" s="2" t="s">
        <v>6</v>
      </c>
      <c r="D949" s="2" t="s">
        <v>28</v>
      </c>
      <c r="E949" s="2" t="s">
        <v>19</v>
      </c>
      <c r="F949" s="2">
        <v>123567</v>
      </c>
      <c r="G949" s="2">
        <v>325971</v>
      </c>
      <c r="H949" s="2">
        <v>59606</v>
      </c>
      <c r="I949" s="2">
        <v>425628</v>
      </c>
      <c r="J949" s="2">
        <v>26871</v>
      </c>
      <c r="K949" s="2">
        <v>10887</v>
      </c>
    </row>
    <row r="950" spans="1:11" hidden="1" x14ac:dyDescent="0.25">
      <c r="A950" s="2">
        <v>2017</v>
      </c>
      <c r="B950" s="2" t="s">
        <v>34</v>
      </c>
      <c r="C950" s="2" t="s">
        <v>6</v>
      </c>
      <c r="D950" s="2" t="s">
        <v>28</v>
      </c>
      <c r="E950" s="2" t="s">
        <v>21</v>
      </c>
      <c r="F950" s="2">
        <v>71681</v>
      </c>
      <c r="G950" s="2">
        <v>158729</v>
      </c>
      <c r="H950" s="2">
        <v>39217</v>
      </c>
      <c r="I950" s="2">
        <v>209159</v>
      </c>
      <c r="J950" s="2">
        <v>25017</v>
      </c>
      <c r="K950" s="2">
        <v>1157</v>
      </c>
    </row>
    <row r="951" spans="1:11" hidden="1" x14ac:dyDescent="0.25">
      <c r="A951" s="2">
        <v>2017</v>
      </c>
      <c r="B951" s="2" t="s">
        <v>34</v>
      </c>
      <c r="C951" s="2" t="s">
        <v>6</v>
      </c>
      <c r="D951" s="2" t="s">
        <v>29</v>
      </c>
      <c r="E951" s="2" t="s">
        <v>19</v>
      </c>
      <c r="F951" s="2">
        <v>200693</v>
      </c>
      <c r="G951" s="2">
        <v>589560</v>
      </c>
      <c r="H951" s="2">
        <v>79715</v>
      </c>
      <c r="I951" s="2">
        <v>133653</v>
      </c>
      <c r="J951" s="2">
        <v>19912</v>
      </c>
      <c r="K951" s="2">
        <v>9475</v>
      </c>
    </row>
    <row r="952" spans="1:11" hidden="1" x14ac:dyDescent="0.25">
      <c r="A952" s="2">
        <v>2017</v>
      </c>
      <c r="B952" s="2" t="s">
        <v>34</v>
      </c>
      <c r="C952" s="2" t="s">
        <v>6</v>
      </c>
      <c r="D952" s="2" t="s">
        <v>30</v>
      </c>
      <c r="E952" s="2" t="s">
        <v>19</v>
      </c>
      <c r="F952" s="2">
        <v>338805</v>
      </c>
      <c r="G952" s="2">
        <v>595258</v>
      </c>
      <c r="H952" s="2">
        <v>126208</v>
      </c>
      <c r="I952" s="2">
        <v>249723</v>
      </c>
      <c r="J952" s="2">
        <v>41178</v>
      </c>
      <c r="K952" s="2">
        <v>19490</v>
      </c>
    </row>
    <row r="953" spans="1:11" hidden="1" x14ac:dyDescent="0.25">
      <c r="A953" s="2">
        <v>2017</v>
      </c>
      <c r="B953" s="2" t="s">
        <v>34</v>
      </c>
      <c r="C953" s="2" t="s">
        <v>6</v>
      </c>
      <c r="D953" s="2" t="s">
        <v>31</v>
      </c>
      <c r="E953" s="2" t="s">
        <v>19</v>
      </c>
      <c r="F953" s="2">
        <v>6646956</v>
      </c>
      <c r="G953" s="2">
        <v>13698108</v>
      </c>
      <c r="H953" s="2">
        <v>3262235</v>
      </c>
      <c r="I953" s="2">
        <v>5336102</v>
      </c>
      <c r="J953" s="2">
        <v>1737163</v>
      </c>
      <c r="K953" s="2">
        <v>269473</v>
      </c>
    </row>
    <row r="954" spans="1:11" hidden="1" x14ac:dyDescent="0.25">
      <c r="A954" s="2">
        <v>2017</v>
      </c>
      <c r="B954" s="2" t="s">
        <v>34</v>
      </c>
      <c r="C954" s="2" t="s">
        <v>6</v>
      </c>
      <c r="D954" s="2" t="s">
        <v>31</v>
      </c>
      <c r="E954" s="2" t="s">
        <v>21</v>
      </c>
      <c r="F954" s="2">
        <v>1363522</v>
      </c>
      <c r="G954" s="2">
        <v>2306100</v>
      </c>
      <c r="H954" s="2">
        <v>1014497</v>
      </c>
      <c r="I954" s="2">
        <v>1649769</v>
      </c>
      <c r="J954" s="2">
        <v>424732</v>
      </c>
      <c r="K954" s="2">
        <v>37215</v>
      </c>
    </row>
    <row r="955" spans="1:11" hidden="1" x14ac:dyDescent="0.25">
      <c r="A955" s="2">
        <v>2017</v>
      </c>
      <c r="B955" s="2" t="s">
        <v>35</v>
      </c>
      <c r="C955" s="2" t="s">
        <v>3</v>
      </c>
      <c r="D955" s="2" t="s">
        <v>18</v>
      </c>
      <c r="E955" s="2" t="s">
        <v>19</v>
      </c>
      <c r="F955" s="2">
        <v>21052</v>
      </c>
      <c r="G955" s="2">
        <v>1133952</v>
      </c>
      <c r="H955" s="2">
        <v>230351</v>
      </c>
      <c r="I955" s="2">
        <v>85967</v>
      </c>
      <c r="J955" s="2">
        <v>195390</v>
      </c>
      <c r="K955" s="2">
        <v>9609</v>
      </c>
    </row>
    <row r="956" spans="1:11" hidden="1" x14ac:dyDescent="0.25">
      <c r="A956" s="2">
        <v>2017</v>
      </c>
      <c r="B956" s="2" t="s">
        <v>35</v>
      </c>
      <c r="C956" s="2" t="s">
        <v>3</v>
      </c>
      <c r="D956" s="2" t="s">
        <v>20</v>
      </c>
      <c r="E956" s="2" t="s">
        <v>19</v>
      </c>
      <c r="F956" s="2">
        <v>1336</v>
      </c>
      <c r="G956" s="2">
        <v>155958</v>
      </c>
      <c r="H956" s="2">
        <v>34959</v>
      </c>
      <c r="I956" s="2">
        <v>11114</v>
      </c>
      <c r="J956" s="2">
        <v>16845</v>
      </c>
      <c r="K956" s="2">
        <v>2549</v>
      </c>
    </row>
    <row r="957" spans="1:11" hidden="1" x14ac:dyDescent="0.25">
      <c r="A957" s="2">
        <v>2017</v>
      </c>
      <c r="B957" s="2" t="s">
        <v>35</v>
      </c>
      <c r="C957" s="2" t="s">
        <v>3</v>
      </c>
      <c r="D957" s="2" t="s">
        <v>22</v>
      </c>
      <c r="E957" s="2" t="s">
        <v>19</v>
      </c>
      <c r="F957" s="2">
        <v>76381</v>
      </c>
      <c r="G957" s="2">
        <v>511467</v>
      </c>
      <c r="H957" s="2">
        <v>181540</v>
      </c>
      <c r="I957" s="2">
        <v>86419</v>
      </c>
      <c r="J957" s="2">
        <v>24900</v>
      </c>
      <c r="K957" s="2">
        <v>11505</v>
      </c>
    </row>
    <row r="958" spans="1:11" hidden="1" x14ac:dyDescent="0.25">
      <c r="A958" s="2">
        <v>2017</v>
      </c>
      <c r="B958" s="2" t="s">
        <v>35</v>
      </c>
      <c r="C958" s="2" t="s">
        <v>3</v>
      </c>
      <c r="D958" s="2" t="s">
        <v>23</v>
      </c>
      <c r="E958" s="2" t="s">
        <v>19</v>
      </c>
      <c r="F958" s="2">
        <v>42330</v>
      </c>
      <c r="G958" s="2">
        <v>100930</v>
      </c>
      <c r="H958" s="2">
        <v>58731</v>
      </c>
      <c r="I958" s="2">
        <v>9574</v>
      </c>
      <c r="J958" s="2">
        <v>1934</v>
      </c>
      <c r="K958" s="2">
        <v>0</v>
      </c>
    </row>
    <row r="959" spans="1:11" hidden="1" x14ac:dyDescent="0.25">
      <c r="A959" s="2">
        <v>2017</v>
      </c>
      <c r="B959" s="2" t="s">
        <v>35</v>
      </c>
      <c r="C959" s="2" t="s">
        <v>3</v>
      </c>
      <c r="D959" s="2" t="s">
        <v>24</v>
      </c>
      <c r="E959" s="2" t="s">
        <v>19</v>
      </c>
      <c r="F959" s="2">
        <v>826974</v>
      </c>
      <c r="G959" s="2">
        <v>3406351</v>
      </c>
      <c r="H959" s="2">
        <v>1286085</v>
      </c>
      <c r="I959" s="2">
        <v>1120663</v>
      </c>
      <c r="J959" s="2">
        <v>268532</v>
      </c>
      <c r="K959" s="2">
        <v>30100</v>
      </c>
    </row>
    <row r="960" spans="1:11" hidden="1" x14ac:dyDescent="0.25">
      <c r="A960" s="2">
        <v>2017</v>
      </c>
      <c r="B960" s="2" t="s">
        <v>35</v>
      </c>
      <c r="C960" s="2" t="s">
        <v>3</v>
      </c>
      <c r="D960" s="2" t="s">
        <v>24</v>
      </c>
      <c r="E960" s="2" t="s">
        <v>21</v>
      </c>
      <c r="F960" s="2">
        <v>134584</v>
      </c>
      <c r="G960" s="2">
        <v>527096</v>
      </c>
      <c r="H960" s="2">
        <v>308838</v>
      </c>
      <c r="I960" s="2">
        <v>405774</v>
      </c>
      <c r="J960" s="2">
        <v>54728</v>
      </c>
      <c r="K960" s="2">
        <v>7809</v>
      </c>
    </row>
    <row r="961" spans="1:11" hidden="1" x14ac:dyDescent="0.25">
      <c r="A961" s="2">
        <v>2017</v>
      </c>
      <c r="B961" s="2" t="s">
        <v>35</v>
      </c>
      <c r="C961" s="2" t="s">
        <v>3</v>
      </c>
      <c r="D961" s="2" t="s">
        <v>25</v>
      </c>
      <c r="E961" s="2" t="s">
        <v>19</v>
      </c>
      <c r="F961" s="2">
        <v>323648</v>
      </c>
      <c r="G961" s="2">
        <v>1550782</v>
      </c>
      <c r="H961" s="2">
        <v>672745</v>
      </c>
      <c r="I961" s="2">
        <v>742878</v>
      </c>
      <c r="J961" s="2">
        <v>123315</v>
      </c>
      <c r="K961" s="2">
        <v>11510</v>
      </c>
    </row>
    <row r="962" spans="1:11" hidden="1" x14ac:dyDescent="0.25">
      <c r="A962" s="2">
        <v>2017</v>
      </c>
      <c r="B962" s="2" t="s">
        <v>35</v>
      </c>
      <c r="C962" s="2" t="s">
        <v>3</v>
      </c>
      <c r="D962" s="2" t="s">
        <v>25</v>
      </c>
      <c r="E962" s="2" t="s">
        <v>21</v>
      </c>
      <c r="F962" s="2">
        <v>92852</v>
      </c>
      <c r="G962" s="2">
        <v>449439</v>
      </c>
      <c r="H962" s="2">
        <v>415024</v>
      </c>
      <c r="I962" s="2">
        <v>349396</v>
      </c>
      <c r="J962" s="2">
        <v>43767</v>
      </c>
      <c r="K962" s="2">
        <v>6332</v>
      </c>
    </row>
    <row r="963" spans="1:11" hidden="1" x14ac:dyDescent="0.25">
      <c r="A963" s="2">
        <v>2017</v>
      </c>
      <c r="B963" s="2" t="s">
        <v>35</v>
      </c>
      <c r="C963" s="2" t="s">
        <v>3</v>
      </c>
      <c r="D963" s="2" t="s">
        <v>26</v>
      </c>
      <c r="E963" s="2" t="s">
        <v>19</v>
      </c>
      <c r="F963" s="2">
        <v>168339</v>
      </c>
      <c r="G963" s="2">
        <v>553920</v>
      </c>
      <c r="H963" s="2">
        <v>480437</v>
      </c>
      <c r="I963" s="2">
        <v>181513</v>
      </c>
      <c r="J963" s="2">
        <v>31980</v>
      </c>
      <c r="K963" s="2">
        <v>778</v>
      </c>
    </row>
    <row r="964" spans="1:11" hidden="1" x14ac:dyDescent="0.25">
      <c r="A964" s="2">
        <v>2017</v>
      </c>
      <c r="B964" s="2" t="s">
        <v>35</v>
      </c>
      <c r="C964" s="2" t="s">
        <v>3</v>
      </c>
      <c r="D964" s="2" t="s">
        <v>26</v>
      </c>
      <c r="E964" s="2" t="s">
        <v>21</v>
      </c>
      <c r="F964" s="2">
        <v>38572</v>
      </c>
      <c r="G964" s="2">
        <v>165826</v>
      </c>
      <c r="H964" s="2">
        <v>177105</v>
      </c>
      <c r="I964" s="2">
        <v>118719</v>
      </c>
      <c r="J964" s="2">
        <v>20701</v>
      </c>
      <c r="K964" s="2">
        <v>106</v>
      </c>
    </row>
    <row r="965" spans="1:11" hidden="1" x14ac:dyDescent="0.25">
      <c r="A965" s="2">
        <v>2017</v>
      </c>
      <c r="B965" s="2" t="s">
        <v>35</v>
      </c>
      <c r="C965" s="2" t="s">
        <v>3</v>
      </c>
      <c r="D965" s="2" t="s">
        <v>29</v>
      </c>
      <c r="E965" s="2" t="s">
        <v>19</v>
      </c>
      <c r="F965" s="2">
        <v>160196</v>
      </c>
      <c r="G965" s="2">
        <v>1949056</v>
      </c>
      <c r="H965" s="2">
        <v>563378</v>
      </c>
      <c r="I965" s="2">
        <v>544064</v>
      </c>
      <c r="J965" s="2">
        <v>239242</v>
      </c>
      <c r="K965" s="2">
        <v>38898</v>
      </c>
    </row>
    <row r="966" spans="1:11" hidden="1" x14ac:dyDescent="0.25">
      <c r="A966" s="2">
        <v>2017</v>
      </c>
      <c r="B966" s="2" t="s">
        <v>35</v>
      </c>
      <c r="C966" s="2" t="s">
        <v>3</v>
      </c>
      <c r="D966" s="2" t="s">
        <v>30</v>
      </c>
      <c r="E966" s="2" t="s">
        <v>19</v>
      </c>
      <c r="F966" s="2">
        <v>134616</v>
      </c>
      <c r="G966" s="2">
        <v>880124</v>
      </c>
      <c r="H966" s="2">
        <v>480365</v>
      </c>
      <c r="I966" s="2">
        <v>352358</v>
      </c>
      <c r="J966" s="2">
        <v>104423</v>
      </c>
      <c r="K966" s="2">
        <v>22265</v>
      </c>
    </row>
    <row r="967" spans="1:11" hidden="1" x14ac:dyDescent="0.25">
      <c r="A967" s="2">
        <v>2017</v>
      </c>
      <c r="B967" s="2" t="s">
        <v>35</v>
      </c>
      <c r="C967" s="2" t="s">
        <v>3</v>
      </c>
      <c r="D967" s="2" t="s">
        <v>31</v>
      </c>
      <c r="E967" s="2" t="s">
        <v>19</v>
      </c>
      <c r="F967" s="2">
        <v>892858</v>
      </c>
      <c r="G967" s="2">
        <v>5636570</v>
      </c>
      <c r="H967" s="2">
        <v>2416302</v>
      </c>
      <c r="I967" s="2">
        <v>1920278</v>
      </c>
      <c r="J967" s="2">
        <v>610537</v>
      </c>
      <c r="K967" s="2">
        <v>85243</v>
      </c>
    </row>
    <row r="968" spans="1:11" hidden="1" x14ac:dyDescent="0.25">
      <c r="A968" s="2">
        <v>2017</v>
      </c>
      <c r="B968" s="2" t="s">
        <v>35</v>
      </c>
      <c r="C968" s="2" t="s">
        <v>3</v>
      </c>
      <c r="D968" s="2" t="s">
        <v>31</v>
      </c>
      <c r="E968" s="2" t="s">
        <v>21</v>
      </c>
      <c r="F968" s="2">
        <v>65105</v>
      </c>
      <c r="G968" s="2">
        <v>283032</v>
      </c>
      <c r="H968" s="2">
        <v>250504</v>
      </c>
      <c r="I968" s="2">
        <v>228706</v>
      </c>
      <c r="J968" s="2">
        <v>30413</v>
      </c>
      <c r="K968" s="2">
        <v>8620</v>
      </c>
    </row>
    <row r="969" spans="1:11" hidden="1" x14ac:dyDescent="0.25">
      <c r="A969" s="2">
        <v>2017</v>
      </c>
      <c r="B969" s="2" t="s">
        <v>35</v>
      </c>
      <c r="C969" s="2" t="s">
        <v>6</v>
      </c>
      <c r="D969" s="2" t="s">
        <v>24</v>
      </c>
      <c r="E969" s="2" t="s">
        <v>19</v>
      </c>
      <c r="F969" s="2">
        <v>666720</v>
      </c>
      <c r="G969" s="2">
        <v>1700892</v>
      </c>
      <c r="H969" s="2">
        <v>475022</v>
      </c>
      <c r="I969" s="2">
        <v>501016</v>
      </c>
      <c r="J969" s="2">
        <v>116195</v>
      </c>
      <c r="K969" s="2">
        <v>10433</v>
      </c>
    </row>
    <row r="970" spans="1:11" hidden="1" x14ac:dyDescent="0.25">
      <c r="A970" s="2">
        <v>2017</v>
      </c>
      <c r="B970" s="2" t="s">
        <v>35</v>
      </c>
      <c r="C970" s="2" t="s">
        <v>6</v>
      </c>
      <c r="D970" s="2" t="s">
        <v>24</v>
      </c>
      <c r="E970" s="2" t="s">
        <v>21</v>
      </c>
      <c r="F970" s="2">
        <v>161922</v>
      </c>
      <c r="G970" s="2">
        <v>338715</v>
      </c>
      <c r="H970" s="2">
        <v>141734</v>
      </c>
      <c r="I970" s="2">
        <v>182276</v>
      </c>
      <c r="J970" s="2">
        <v>27332</v>
      </c>
      <c r="K970" s="2">
        <v>489</v>
      </c>
    </row>
    <row r="971" spans="1:11" hidden="1" x14ac:dyDescent="0.25">
      <c r="A971" s="2">
        <v>2017</v>
      </c>
      <c r="B971" s="2" t="s">
        <v>35</v>
      </c>
      <c r="C971" s="2" t="s">
        <v>6</v>
      </c>
      <c r="D971" s="2" t="s">
        <v>25</v>
      </c>
      <c r="E971" s="2" t="s">
        <v>19</v>
      </c>
      <c r="F971" s="2">
        <v>321765</v>
      </c>
      <c r="G971" s="2">
        <v>712080</v>
      </c>
      <c r="H971" s="2">
        <v>326329</v>
      </c>
      <c r="I971" s="2">
        <v>289520</v>
      </c>
      <c r="J971" s="2">
        <v>55876</v>
      </c>
      <c r="K971" s="2">
        <v>3941</v>
      </c>
    </row>
    <row r="972" spans="1:11" hidden="1" x14ac:dyDescent="0.25">
      <c r="A972" s="2">
        <v>2017</v>
      </c>
      <c r="B972" s="2" t="s">
        <v>35</v>
      </c>
      <c r="C972" s="2" t="s">
        <v>6</v>
      </c>
      <c r="D972" s="2" t="s">
        <v>25</v>
      </c>
      <c r="E972" s="2" t="s">
        <v>21</v>
      </c>
      <c r="F972" s="2">
        <v>143281</v>
      </c>
      <c r="G972" s="2">
        <v>362685</v>
      </c>
      <c r="H972" s="2">
        <v>196941</v>
      </c>
      <c r="I972" s="2">
        <v>218342</v>
      </c>
      <c r="J972" s="2">
        <v>37523</v>
      </c>
      <c r="K972" s="2">
        <v>2930</v>
      </c>
    </row>
    <row r="973" spans="1:11" hidden="1" x14ac:dyDescent="0.25">
      <c r="A973" s="2">
        <v>2017</v>
      </c>
      <c r="B973" s="2" t="s">
        <v>35</v>
      </c>
      <c r="C973" s="2" t="s">
        <v>6</v>
      </c>
      <c r="D973" s="2" t="s">
        <v>26</v>
      </c>
      <c r="E973" s="2" t="s">
        <v>21</v>
      </c>
      <c r="F973" s="2">
        <v>58460</v>
      </c>
      <c r="G973" s="2">
        <v>121393</v>
      </c>
      <c r="H973" s="2">
        <v>120043</v>
      </c>
      <c r="I973" s="2">
        <v>67760</v>
      </c>
      <c r="J973" s="2">
        <v>13446</v>
      </c>
      <c r="K973" s="2">
        <v>0</v>
      </c>
    </row>
    <row r="974" spans="1:11" hidden="1" x14ac:dyDescent="0.25">
      <c r="A974" s="2">
        <v>2017</v>
      </c>
      <c r="B974" s="2" t="s">
        <v>35</v>
      </c>
      <c r="C974" s="2" t="s">
        <v>6</v>
      </c>
      <c r="D974" s="2" t="s">
        <v>31</v>
      </c>
      <c r="E974" s="2" t="s">
        <v>19</v>
      </c>
      <c r="F974" s="2">
        <v>103074</v>
      </c>
      <c r="G974" s="2">
        <v>250812</v>
      </c>
      <c r="H974" s="2">
        <v>111851</v>
      </c>
      <c r="I974" s="2">
        <v>66741</v>
      </c>
      <c r="J974" s="2">
        <v>25123</v>
      </c>
      <c r="K974" s="2">
        <v>448</v>
      </c>
    </row>
    <row r="975" spans="1:11" hidden="1" x14ac:dyDescent="0.25">
      <c r="A975" s="2">
        <v>2017</v>
      </c>
      <c r="B975" s="2" t="s">
        <v>36</v>
      </c>
      <c r="C975" s="2" t="s">
        <v>3</v>
      </c>
      <c r="D975" s="2" t="s">
        <v>18</v>
      </c>
      <c r="E975" s="2" t="s">
        <v>19</v>
      </c>
      <c r="F975" s="2">
        <v>125450</v>
      </c>
      <c r="G975" s="2">
        <v>6255225</v>
      </c>
      <c r="H975" s="2">
        <v>1668585</v>
      </c>
      <c r="I975" s="2">
        <v>813314</v>
      </c>
      <c r="J975" s="2">
        <v>801180</v>
      </c>
      <c r="K975" s="2">
        <v>268034</v>
      </c>
    </row>
    <row r="976" spans="1:11" hidden="1" x14ac:dyDescent="0.25">
      <c r="A976" s="2">
        <v>2017</v>
      </c>
      <c r="B976" s="2" t="s">
        <v>36</v>
      </c>
      <c r="C976" s="2" t="s">
        <v>3</v>
      </c>
      <c r="D976" s="2" t="s">
        <v>20</v>
      </c>
      <c r="E976" s="2" t="s">
        <v>19</v>
      </c>
      <c r="F976" s="2">
        <v>22307</v>
      </c>
      <c r="G976" s="2">
        <v>1886646</v>
      </c>
      <c r="H976" s="2">
        <v>332330</v>
      </c>
      <c r="I976" s="2">
        <v>107986</v>
      </c>
      <c r="J976" s="2">
        <v>225034</v>
      </c>
      <c r="K976" s="2">
        <v>50287</v>
      </c>
    </row>
    <row r="977" spans="1:11" hidden="1" x14ac:dyDescent="0.25">
      <c r="A977" s="2">
        <v>2017</v>
      </c>
      <c r="B977" s="2" t="s">
        <v>36</v>
      </c>
      <c r="C977" s="2" t="s">
        <v>3</v>
      </c>
      <c r="D977" s="2" t="s">
        <v>20</v>
      </c>
      <c r="E977" s="2" t="s">
        <v>21</v>
      </c>
      <c r="F977" s="2">
        <v>13839</v>
      </c>
      <c r="G977" s="2">
        <v>477062</v>
      </c>
      <c r="H977" s="2">
        <v>76361</v>
      </c>
      <c r="I977" s="2">
        <v>525498</v>
      </c>
      <c r="J977" s="2">
        <v>24332</v>
      </c>
      <c r="K977" s="2">
        <v>6422</v>
      </c>
    </row>
    <row r="978" spans="1:11" hidden="1" x14ac:dyDescent="0.25">
      <c r="A978" s="2">
        <v>2017</v>
      </c>
      <c r="B978" s="2" t="s">
        <v>36</v>
      </c>
      <c r="C978" s="2" t="s">
        <v>3</v>
      </c>
      <c r="D978" s="2" t="s">
        <v>23</v>
      </c>
      <c r="E978" s="2" t="s">
        <v>19</v>
      </c>
      <c r="F978" s="2">
        <v>33191</v>
      </c>
      <c r="G978" s="2">
        <v>148771</v>
      </c>
      <c r="H978" s="2">
        <v>53868</v>
      </c>
      <c r="I978" s="2">
        <v>19630</v>
      </c>
      <c r="J978" s="2">
        <v>19656</v>
      </c>
      <c r="K978" s="2">
        <v>2077</v>
      </c>
    </row>
    <row r="979" spans="1:11" hidden="1" x14ac:dyDescent="0.25">
      <c r="A979" s="2">
        <v>2017</v>
      </c>
      <c r="B979" s="2" t="s">
        <v>36</v>
      </c>
      <c r="C979" s="2" t="s">
        <v>3</v>
      </c>
      <c r="D979" s="2" t="s">
        <v>24</v>
      </c>
      <c r="E979" s="2" t="s">
        <v>19</v>
      </c>
      <c r="F979" s="2">
        <v>2820645</v>
      </c>
      <c r="G979" s="2">
        <v>12437070</v>
      </c>
      <c r="H979" s="2">
        <v>2078499</v>
      </c>
      <c r="I979" s="2">
        <v>6033421</v>
      </c>
      <c r="J979" s="2">
        <v>1364777</v>
      </c>
      <c r="K979" s="2">
        <v>207838</v>
      </c>
    </row>
    <row r="980" spans="1:11" hidden="1" x14ac:dyDescent="0.25">
      <c r="A980" s="2">
        <v>2017</v>
      </c>
      <c r="B980" s="2" t="s">
        <v>36</v>
      </c>
      <c r="C980" s="2" t="s">
        <v>3</v>
      </c>
      <c r="D980" s="2" t="s">
        <v>24</v>
      </c>
      <c r="E980" s="2" t="s">
        <v>21</v>
      </c>
      <c r="F980" s="2">
        <v>255014</v>
      </c>
      <c r="G980" s="2">
        <v>967844</v>
      </c>
      <c r="H980" s="2">
        <v>278624</v>
      </c>
      <c r="I980" s="2">
        <v>807173</v>
      </c>
      <c r="J980" s="2">
        <v>133439</v>
      </c>
      <c r="K980" s="2">
        <v>19321</v>
      </c>
    </row>
    <row r="981" spans="1:11" hidden="1" x14ac:dyDescent="0.25">
      <c r="A981" s="2">
        <v>2017</v>
      </c>
      <c r="B981" s="2" t="s">
        <v>36</v>
      </c>
      <c r="C981" s="2" t="s">
        <v>3</v>
      </c>
      <c r="D981" s="2" t="s">
        <v>25</v>
      </c>
      <c r="E981" s="2" t="s">
        <v>19</v>
      </c>
      <c r="F981" s="2">
        <v>193093</v>
      </c>
      <c r="G981" s="2">
        <v>653779</v>
      </c>
      <c r="H981" s="2">
        <v>198092</v>
      </c>
      <c r="I981" s="2">
        <v>401645</v>
      </c>
      <c r="J981" s="2">
        <v>85790</v>
      </c>
      <c r="K981" s="2">
        <v>5738</v>
      </c>
    </row>
    <row r="982" spans="1:11" hidden="1" x14ac:dyDescent="0.25">
      <c r="A982" s="2">
        <v>2017</v>
      </c>
      <c r="B982" s="2" t="s">
        <v>36</v>
      </c>
      <c r="C982" s="2" t="s">
        <v>3</v>
      </c>
      <c r="D982" s="2" t="s">
        <v>26</v>
      </c>
      <c r="E982" s="2" t="s">
        <v>19</v>
      </c>
      <c r="F982" s="2">
        <v>126580</v>
      </c>
      <c r="G982" s="2">
        <v>607088</v>
      </c>
      <c r="H982" s="2">
        <v>226885</v>
      </c>
      <c r="I982" s="2">
        <v>269049</v>
      </c>
      <c r="J982" s="2">
        <v>49789</v>
      </c>
      <c r="K982" s="2">
        <v>2979</v>
      </c>
    </row>
    <row r="983" spans="1:11" hidden="1" x14ac:dyDescent="0.25">
      <c r="A983" s="2">
        <v>2017</v>
      </c>
      <c r="B983" s="2" t="s">
        <v>36</v>
      </c>
      <c r="C983" s="2" t="s">
        <v>3</v>
      </c>
      <c r="D983" s="2" t="s">
        <v>27</v>
      </c>
      <c r="E983" s="2" t="s">
        <v>19</v>
      </c>
      <c r="F983" s="2">
        <v>41344</v>
      </c>
      <c r="G983" s="2">
        <v>168048</v>
      </c>
      <c r="H983" s="2">
        <v>25713</v>
      </c>
      <c r="I983" s="2">
        <v>227143</v>
      </c>
      <c r="J983" s="2">
        <v>21004</v>
      </c>
      <c r="K983" s="2">
        <v>1008</v>
      </c>
    </row>
    <row r="984" spans="1:11" hidden="1" x14ac:dyDescent="0.25">
      <c r="A984" s="2">
        <v>2017</v>
      </c>
      <c r="B984" s="2" t="s">
        <v>36</v>
      </c>
      <c r="C984" s="2" t="s">
        <v>3</v>
      </c>
      <c r="D984" s="2" t="s">
        <v>28</v>
      </c>
      <c r="E984" s="2" t="s">
        <v>19</v>
      </c>
      <c r="F984" s="2">
        <v>50764</v>
      </c>
      <c r="G984" s="2">
        <v>260867</v>
      </c>
      <c r="H984" s="2">
        <v>81329</v>
      </c>
      <c r="I984" s="2">
        <v>286468</v>
      </c>
      <c r="J984" s="2">
        <v>28424</v>
      </c>
      <c r="K984" s="2">
        <v>1334</v>
      </c>
    </row>
    <row r="985" spans="1:11" hidden="1" x14ac:dyDescent="0.25">
      <c r="A985" s="2">
        <v>2017</v>
      </c>
      <c r="B985" s="2" t="s">
        <v>36</v>
      </c>
      <c r="C985" s="2" t="s">
        <v>3</v>
      </c>
      <c r="D985" s="2" t="s">
        <v>29</v>
      </c>
      <c r="E985" s="2" t="s">
        <v>19</v>
      </c>
      <c r="F985" s="2">
        <v>705219</v>
      </c>
      <c r="G985" s="2">
        <v>8524639</v>
      </c>
      <c r="H985" s="2">
        <v>2073913</v>
      </c>
      <c r="I985" s="2">
        <v>2676009</v>
      </c>
      <c r="J985" s="2">
        <v>1144423</v>
      </c>
      <c r="K985" s="2">
        <v>356023</v>
      </c>
    </row>
    <row r="986" spans="1:11" hidden="1" x14ac:dyDescent="0.25">
      <c r="A986" s="2">
        <v>2017</v>
      </c>
      <c r="B986" s="2" t="s">
        <v>36</v>
      </c>
      <c r="C986" s="2" t="s">
        <v>3</v>
      </c>
      <c r="D986" s="2" t="s">
        <v>29</v>
      </c>
      <c r="E986" s="2" t="s">
        <v>21</v>
      </c>
      <c r="F986" s="2">
        <v>39149</v>
      </c>
      <c r="G986" s="2">
        <v>456680</v>
      </c>
      <c r="H986" s="2">
        <v>116884</v>
      </c>
      <c r="I986" s="2">
        <v>504721</v>
      </c>
      <c r="J986" s="2">
        <v>75666</v>
      </c>
      <c r="K986" s="2">
        <v>24441</v>
      </c>
    </row>
    <row r="987" spans="1:11" hidden="1" x14ac:dyDescent="0.25">
      <c r="A987" s="2">
        <v>2017</v>
      </c>
      <c r="B987" s="2" t="s">
        <v>36</v>
      </c>
      <c r="C987" s="2" t="s">
        <v>3</v>
      </c>
      <c r="D987" s="2" t="s">
        <v>30</v>
      </c>
      <c r="E987" s="2" t="s">
        <v>19</v>
      </c>
      <c r="F987" s="2">
        <v>239413</v>
      </c>
      <c r="G987" s="2">
        <v>1921445</v>
      </c>
      <c r="H987" s="2">
        <v>559543</v>
      </c>
      <c r="I987" s="2">
        <v>758644</v>
      </c>
      <c r="J987" s="2">
        <v>303627</v>
      </c>
      <c r="K987" s="2">
        <v>80769</v>
      </c>
    </row>
    <row r="988" spans="1:11" hidden="1" x14ac:dyDescent="0.25">
      <c r="A988" s="2">
        <v>2017</v>
      </c>
      <c r="B988" s="2" t="s">
        <v>36</v>
      </c>
      <c r="C988" s="2" t="s">
        <v>3</v>
      </c>
      <c r="D988" s="2" t="s">
        <v>31</v>
      </c>
      <c r="E988" s="2" t="s">
        <v>19</v>
      </c>
      <c r="F988" s="2">
        <v>2461907</v>
      </c>
      <c r="G988" s="2">
        <v>20547160</v>
      </c>
      <c r="H988" s="2">
        <v>5719328</v>
      </c>
      <c r="I988" s="2">
        <v>9775323</v>
      </c>
      <c r="J988" s="2">
        <v>2886445</v>
      </c>
      <c r="K988" s="2">
        <v>707576</v>
      </c>
    </row>
    <row r="989" spans="1:11" hidden="1" x14ac:dyDescent="0.25">
      <c r="A989" s="2">
        <v>2017</v>
      </c>
      <c r="B989" s="2" t="s">
        <v>36</v>
      </c>
      <c r="C989" s="2" t="s">
        <v>3</v>
      </c>
      <c r="D989" s="2" t="s">
        <v>31</v>
      </c>
      <c r="E989" s="2" t="s">
        <v>21</v>
      </c>
      <c r="F989" s="2">
        <v>98591</v>
      </c>
      <c r="G989" s="2">
        <v>681136</v>
      </c>
      <c r="H989" s="2">
        <v>238307</v>
      </c>
      <c r="I989" s="2">
        <v>812239</v>
      </c>
      <c r="J989" s="2">
        <v>111536</v>
      </c>
      <c r="K989" s="2">
        <v>47759</v>
      </c>
    </row>
    <row r="990" spans="1:11" hidden="1" x14ac:dyDescent="0.25">
      <c r="A990" s="2">
        <v>2017</v>
      </c>
      <c r="B990" s="2" t="s">
        <v>36</v>
      </c>
      <c r="C990" s="2" t="s">
        <v>6</v>
      </c>
      <c r="D990" s="2" t="s">
        <v>24</v>
      </c>
      <c r="E990" s="2" t="s">
        <v>19</v>
      </c>
      <c r="F990" s="2">
        <v>9434701</v>
      </c>
      <c r="G990" s="2">
        <v>17168866</v>
      </c>
      <c r="H990" s="2">
        <v>2282422</v>
      </c>
      <c r="I990" s="2">
        <v>7473289</v>
      </c>
      <c r="J990" s="2">
        <v>1489236</v>
      </c>
      <c r="K990" s="2">
        <v>215876</v>
      </c>
    </row>
    <row r="991" spans="1:11" hidden="1" x14ac:dyDescent="0.25">
      <c r="A991" s="2">
        <v>2017</v>
      </c>
      <c r="B991" s="2" t="s">
        <v>36</v>
      </c>
      <c r="C991" s="2" t="s">
        <v>6</v>
      </c>
      <c r="D991" s="2" t="s">
        <v>24</v>
      </c>
      <c r="E991" s="2" t="s">
        <v>21</v>
      </c>
      <c r="F991" s="2">
        <v>550921</v>
      </c>
      <c r="G991" s="2">
        <v>1200164</v>
      </c>
      <c r="H991" s="2">
        <v>135682</v>
      </c>
      <c r="I991" s="2">
        <v>846274</v>
      </c>
      <c r="J991" s="2">
        <v>99383</v>
      </c>
      <c r="K991" s="2">
        <v>13034</v>
      </c>
    </row>
    <row r="992" spans="1:11" hidden="1" x14ac:dyDescent="0.25">
      <c r="A992" s="2">
        <v>2017</v>
      </c>
      <c r="B992" s="2" t="s">
        <v>36</v>
      </c>
      <c r="C992" s="2" t="s">
        <v>6</v>
      </c>
      <c r="D992" s="2" t="s">
        <v>25</v>
      </c>
      <c r="E992" s="2" t="s">
        <v>19</v>
      </c>
      <c r="F992" s="2">
        <v>328528</v>
      </c>
      <c r="G992" s="2">
        <v>501358</v>
      </c>
      <c r="H992" s="2">
        <v>104661</v>
      </c>
      <c r="I992" s="2">
        <v>282541</v>
      </c>
      <c r="J992" s="2">
        <v>37440</v>
      </c>
      <c r="K992" s="2">
        <v>1550</v>
      </c>
    </row>
    <row r="993" spans="1:11" hidden="1" x14ac:dyDescent="0.25">
      <c r="A993" s="2">
        <v>2017</v>
      </c>
      <c r="B993" s="2" t="s">
        <v>36</v>
      </c>
      <c r="C993" s="2" t="s">
        <v>6</v>
      </c>
      <c r="D993" s="2" t="s">
        <v>25</v>
      </c>
      <c r="E993" s="2" t="s">
        <v>21</v>
      </c>
      <c r="F993" s="2">
        <v>193638</v>
      </c>
      <c r="G993" s="2">
        <v>271396</v>
      </c>
      <c r="H993" s="2">
        <v>106368</v>
      </c>
      <c r="I993" s="2">
        <v>224429</v>
      </c>
      <c r="J993" s="2">
        <v>51832</v>
      </c>
      <c r="K993" s="2">
        <v>4273</v>
      </c>
    </row>
    <row r="994" spans="1:11" hidden="1" x14ac:dyDescent="0.25">
      <c r="A994" s="2">
        <v>2017</v>
      </c>
      <c r="B994" s="2" t="s">
        <v>36</v>
      </c>
      <c r="C994" s="2" t="s">
        <v>6</v>
      </c>
      <c r="D994" s="2" t="s">
        <v>28</v>
      </c>
      <c r="E994" s="2" t="s">
        <v>19</v>
      </c>
      <c r="F994" s="2">
        <v>195906</v>
      </c>
      <c r="G994" s="2">
        <v>493205</v>
      </c>
      <c r="H994" s="2">
        <v>68589</v>
      </c>
      <c r="I994" s="2">
        <v>506592</v>
      </c>
      <c r="J994" s="2">
        <v>45339</v>
      </c>
      <c r="K994" s="2">
        <v>11718</v>
      </c>
    </row>
    <row r="995" spans="1:11" hidden="1" x14ac:dyDescent="0.25">
      <c r="A995" s="2">
        <v>2017</v>
      </c>
      <c r="B995" s="2" t="s">
        <v>36</v>
      </c>
      <c r="C995" s="2" t="s">
        <v>6</v>
      </c>
      <c r="D995" s="2" t="s">
        <v>31</v>
      </c>
      <c r="E995" s="2" t="s">
        <v>19</v>
      </c>
      <c r="F995" s="2">
        <v>1271780</v>
      </c>
      <c r="G995" s="2">
        <v>2761953</v>
      </c>
      <c r="H995" s="2">
        <v>321505</v>
      </c>
      <c r="I995" s="2">
        <v>1407493</v>
      </c>
      <c r="J995" s="2">
        <v>298330</v>
      </c>
      <c r="K995" s="2">
        <v>74225</v>
      </c>
    </row>
    <row r="996" spans="1:11" hidden="1" x14ac:dyDescent="0.25">
      <c r="A996" s="2">
        <v>2017</v>
      </c>
      <c r="B996" s="2" t="s">
        <v>37</v>
      </c>
      <c r="C996" s="2" t="s">
        <v>3</v>
      </c>
      <c r="D996" s="2" t="s">
        <v>18</v>
      </c>
      <c r="E996" s="2" t="s">
        <v>19</v>
      </c>
      <c r="F996" s="2">
        <v>8430</v>
      </c>
      <c r="G996" s="2">
        <v>3798631</v>
      </c>
      <c r="H996" s="2">
        <v>1044444</v>
      </c>
      <c r="I996" s="2">
        <v>739678</v>
      </c>
      <c r="J996" s="2">
        <v>327448</v>
      </c>
      <c r="K996" s="2">
        <v>249475</v>
      </c>
    </row>
    <row r="997" spans="1:11" hidden="1" x14ac:dyDescent="0.25">
      <c r="A997" s="2">
        <v>2017</v>
      </c>
      <c r="B997" s="2" t="s">
        <v>37</v>
      </c>
      <c r="C997" s="2" t="s">
        <v>3</v>
      </c>
      <c r="D997" s="2" t="s">
        <v>20</v>
      </c>
      <c r="E997" s="2" t="s">
        <v>19</v>
      </c>
      <c r="F997" s="2">
        <v>0</v>
      </c>
      <c r="G997" s="2">
        <v>207076</v>
      </c>
      <c r="H997" s="2">
        <v>67973</v>
      </c>
      <c r="I997" s="2">
        <v>15581</v>
      </c>
      <c r="J997" s="2">
        <v>8071</v>
      </c>
      <c r="K997" s="2">
        <v>1803</v>
      </c>
    </row>
    <row r="998" spans="1:11" hidden="1" x14ac:dyDescent="0.25">
      <c r="A998" s="2">
        <v>2017</v>
      </c>
      <c r="B998" s="2" t="s">
        <v>37</v>
      </c>
      <c r="C998" s="2" t="s">
        <v>3</v>
      </c>
      <c r="D998" s="2" t="s">
        <v>23</v>
      </c>
      <c r="E998" s="2" t="s">
        <v>19</v>
      </c>
      <c r="F998" s="2">
        <v>112331</v>
      </c>
      <c r="G998" s="2">
        <v>3198810</v>
      </c>
      <c r="H998" s="2">
        <v>986871</v>
      </c>
      <c r="I998" s="2">
        <v>375424</v>
      </c>
      <c r="J998" s="2">
        <v>353131</v>
      </c>
      <c r="K998" s="2">
        <v>147025</v>
      </c>
    </row>
    <row r="999" spans="1:11" hidden="1" x14ac:dyDescent="0.25">
      <c r="A999" s="2">
        <v>2017</v>
      </c>
      <c r="B999" s="2" t="s">
        <v>37</v>
      </c>
      <c r="C999" s="2" t="s">
        <v>3</v>
      </c>
      <c r="D999" s="2" t="s">
        <v>26</v>
      </c>
      <c r="E999" s="2" t="s">
        <v>19</v>
      </c>
      <c r="F999" s="2">
        <v>978</v>
      </c>
      <c r="G999" s="2">
        <v>147033</v>
      </c>
      <c r="H999" s="2">
        <v>106019</v>
      </c>
      <c r="I999" s="2">
        <v>57835</v>
      </c>
      <c r="J999" s="2">
        <v>7372</v>
      </c>
      <c r="K999" s="2">
        <v>0</v>
      </c>
    </row>
    <row r="1000" spans="1:11" hidden="1" x14ac:dyDescent="0.25">
      <c r="A1000" s="2">
        <v>2017</v>
      </c>
      <c r="B1000" s="2" t="s">
        <v>37</v>
      </c>
      <c r="C1000" s="2" t="s">
        <v>3</v>
      </c>
      <c r="D1000" s="2" t="s">
        <v>30</v>
      </c>
      <c r="E1000" s="2" t="s">
        <v>19</v>
      </c>
      <c r="F1000" s="2">
        <v>61303</v>
      </c>
      <c r="G1000" s="2">
        <v>612536</v>
      </c>
      <c r="H1000" s="2">
        <v>88421</v>
      </c>
      <c r="I1000" s="2">
        <v>239915</v>
      </c>
      <c r="J1000" s="2">
        <v>65074</v>
      </c>
      <c r="K1000" s="2">
        <v>30241</v>
      </c>
    </row>
    <row r="1001" spans="1:11" hidden="1" x14ac:dyDescent="0.25">
      <c r="A1001" s="2">
        <v>2017</v>
      </c>
      <c r="B1001" s="2" t="s">
        <v>37</v>
      </c>
      <c r="C1001" s="2" t="s">
        <v>3</v>
      </c>
      <c r="D1001" s="2" t="s">
        <v>31</v>
      </c>
      <c r="E1001" s="2" t="s">
        <v>19</v>
      </c>
      <c r="F1001" s="2">
        <v>7019</v>
      </c>
      <c r="G1001" s="2">
        <v>820459</v>
      </c>
      <c r="H1001" s="2">
        <v>385898</v>
      </c>
      <c r="I1001" s="2">
        <v>207268</v>
      </c>
      <c r="J1001" s="2">
        <v>60181</v>
      </c>
      <c r="K1001" s="2">
        <v>21065</v>
      </c>
    </row>
    <row r="1002" spans="1:11" hidden="1" x14ac:dyDescent="0.25">
      <c r="A1002" s="2">
        <v>2017</v>
      </c>
      <c r="B1002" s="2" t="s">
        <v>38</v>
      </c>
      <c r="C1002" s="2" t="s">
        <v>3</v>
      </c>
      <c r="D1002" s="2" t="s">
        <v>24</v>
      </c>
      <c r="E1002" s="2" t="s">
        <v>19</v>
      </c>
      <c r="F1002" s="2">
        <v>435678</v>
      </c>
      <c r="G1002" s="2">
        <v>869952</v>
      </c>
      <c r="H1002" s="2">
        <v>368591</v>
      </c>
      <c r="I1002" s="2">
        <v>512180</v>
      </c>
      <c r="J1002" s="2">
        <v>78053</v>
      </c>
      <c r="K1002" s="2">
        <v>30548</v>
      </c>
    </row>
    <row r="1003" spans="1:11" hidden="1" x14ac:dyDescent="0.25">
      <c r="A1003" s="2">
        <v>2017</v>
      </c>
      <c r="B1003" s="2" t="s">
        <v>38</v>
      </c>
      <c r="C1003" s="2" t="s">
        <v>6</v>
      </c>
      <c r="D1003" s="2" t="s">
        <v>24</v>
      </c>
      <c r="E1003" s="2" t="s">
        <v>19</v>
      </c>
      <c r="F1003" s="2">
        <v>2947283</v>
      </c>
      <c r="G1003" s="2">
        <v>3053393</v>
      </c>
      <c r="H1003" s="2">
        <v>1040820</v>
      </c>
      <c r="I1003" s="2">
        <v>1039820</v>
      </c>
      <c r="J1003" s="2">
        <v>462417</v>
      </c>
      <c r="K1003" s="2">
        <v>8631</v>
      </c>
    </row>
    <row r="1004" spans="1:11" hidden="1" x14ac:dyDescent="0.25">
      <c r="A1004" s="2">
        <v>2017</v>
      </c>
      <c r="B1004" s="2" t="s">
        <v>38</v>
      </c>
      <c r="C1004" s="2" t="s">
        <v>6</v>
      </c>
      <c r="D1004" s="2" t="s">
        <v>24</v>
      </c>
      <c r="E1004" s="2" t="s">
        <v>21</v>
      </c>
      <c r="F1004" s="2">
        <v>1279269</v>
      </c>
      <c r="G1004" s="2">
        <v>1336158</v>
      </c>
      <c r="H1004" s="2">
        <v>415683</v>
      </c>
      <c r="I1004" s="2">
        <v>769022</v>
      </c>
      <c r="J1004" s="2">
        <v>222423</v>
      </c>
      <c r="K1004" s="2">
        <v>4502</v>
      </c>
    </row>
    <row r="1005" spans="1:11" hidden="1" x14ac:dyDescent="0.25">
      <c r="A1005" s="2">
        <v>2017</v>
      </c>
      <c r="B1005" s="2" t="s">
        <v>38</v>
      </c>
      <c r="C1005" s="2" t="s">
        <v>6</v>
      </c>
      <c r="D1005" s="2" t="s">
        <v>25</v>
      </c>
      <c r="E1005" s="2" t="s">
        <v>19</v>
      </c>
      <c r="F1005" s="2">
        <v>270304</v>
      </c>
      <c r="G1005" s="2">
        <v>310942</v>
      </c>
      <c r="H1005" s="2">
        <v>86553</v>
      </c>
      <c r="I1005" s="2">
        <v>125294</v>
      </c>
      <c r="J1005" s="2">
        <v>55145</v>
      </c>
      <c r="K1005" s="2">
        <v>133</v>
      </c>
    </row>
    <row r="1006" spans="1:11" hidden="1" x14ac:dyDescent="0.25">
      <c r="A1006" s="2">
        <v>2017</v>
      </c>
      <c r="B1006" s="2" t="s">
        <v>38</v>
      </c>
      <c r="C1006" s="2" t="s">
        <v>6</v>
      </c>
      <c r="D1006" s="2" t="s">
        <v>25</v>
      </c>
      <c r="E1006" s="2" t="s">
        <v>21</v>
      </c>
      <c r="F1006" s="2">
        <v>504042</v>
      </c>
      <c r="G1006" s="2">
        <v>628427</v>
      </c>
      <c r="H1006" s="2">
        <v>267823</v>
      </c>
      <c r="I1006" s="2">
        <v>368822</v>
      </c>
      <c r="J1006" s="2">
        <v>119776</v>
      </c>
      <c r="K1006" s="2">
        <v>2744</v>
      </c>
    </row>
    <row r="1007" spans="1:11" hidden="1" x14ac:dyDescent="0.25">
      <c r="A1007" s="2">
        <v>2017</v>
      </c>
      <c r="B1007" s="2" t="s">
        <v>38</v>
      </c>
      <c r="C1007" s="2" t="s">
        <v>6</v>
      </c>
      <c r="D1007" s="2" t="s">
        <v>26</v>
      </c>
      <c r="E1007" s="2" t="s">
        <v>19</v>
      </c>
      <c r="F1007" s="2">
        <v>167135</v>
      </c>
      <c r="G1007" s="2">
        <v>199525</v>
      </c>
      <c r="H1007" s="2">
        <v>72906</v>
      </c>
      <c r="I1007" s="2">
        <v>65435</v>
      </c>
      <c r="J1007" s="2">
        <v>22060</v>
      </c>
      <c r="K1007" s="2">
        <v>0</v>
      </c>
    </row>
    <row r="1008" spans="1:11" hidden="1" x14ac:dyDescent="0.25">
      <c r="A1008" s="2">
        <v>2017</v>
      </c>
      <c r="B1008" s="2" t="s">
        <v>38</v>
      </c>
      <c r="C1008" s="2" t="s">
        <v>6</v>
      </c>
      <c r="D1008" s="2" t="s">
        <v>26</v>
      </c>
      <c r="E1008" s="2" t="s">
        <v>21</v>
      </c>
      <c r="F1008" s="2">
        <v>93787</v>
      </c>
      <c r="G1008" s="2">
        <v>107945</v>
      </c>
      <c r="H1008" s="2">
        <v>40954</v>
      </c>
      <c r="I1008" s="2">
        <v>58735</v>
      </c>
      <c r="J1008" s="2">
        <v>20067</v>
      </c>
      <c r="K1008" s="2">
        <v>0</v>
      </c>
    </row>
    <row r="1009" spans="1:11" hidden="1" x14ac:dyDescent="0.25">
      <c r="A1009" s="2">
        <v>2017</v>
      </c>
      <c r="B1009" s="2" t="s">
        <v>38</v>
      </c>
      <c r="C1009" s="2" t="s">
        <v>6</v>
      </c>
      <c r="D1009" s="2" t="s">
        <v>31</v>
      </c>
      <c r="E1009" s="2" t="s">
        <v>19</v>
      </c>
      <c r="F1009" s="2">
        <v>398906</v>
      </c>
      <c r="G1009" s="2">
        <v>400970</v>
      </c>
      <c r="H1009" s="2">
        <v>166745</v>
      </c>
      <c r="I1009" s="2">
        <v>135571</v>
      </c>
      <c r="J1009" s="2">
        <v>81909</v>
      </c>
      <c r="K1009" s="2">
        <v>132</v>
      </c>
    </row>
    <row r="1010" spans="1:11" hidden="1" x14ac:dyDescent="0.25">
      <c r="A1010" s="2">
        <v>2017</v>
      </c>
      <c r="B1010" s="2" t="s">
        <v>39</v>
      </c>
      <c r="C1010" s="2" t="s">
        <v>3</v>
      </c>
      <c r="D1010" s="2" t="s">
        <v>23</v>
      </c>
      <c r="E1010" s="2" t="s">
        <v>19</v>
      </c>
      <c r="F1010" s="2">
        <v>42562</v>
      </c>
      <c r="G1010" s="2">
        <v>302827</v>
      </c>
      <c r="H1010" s="2">
        <v>113699</v>
      </c>
      <c r="I1010" s="2">
        <v>15921</v>
      </c>
      <c r="J1010" s="2">
        <v>67014</v>
      </c>
      <c r="K1010" s="2">
        <v>9700</v>
      </c>
    </row>
    <row r="1011" spans="1:11" hidden="1" x14ac:dyDescent="0.25">
      <c r="A1011" s="2">
        <v>2017</v>
      </c>
      <c r="B1011" s="2" t="s">
        <v>39</v>
      </c>
      <c r="C1011" s="2" t="s">
        <v>3</v>
      </c>
      <c r="D1011" s="2" t="s">
        <v>24</v>
      </c>
      <c r="E1011" s="2" t="s">
        <v>19</v>
      </c>
      <c r="F1011" s="2">
        <v>186551</v>
      </c>
      <c r="G1011" s="2">
        <v>310514</v>
      </c>
      <c r="H1011" s="2">
        <v>119536</v>
      </c>
      <c r="I1011" s="2">
        <v>112663</v>
      </c>
      <c r="J1011" s="2">
        <v>34695</v>
      </c>
      <c r="K1011" s="2">
        <v>1538</v>
      </c>
    </row>
    <row r="1012" spans="1:11" hidden="1" x14ac:dyDescent="0.25">
      <c r="A1012" s="2">
        <v>2017</v>
      </c>
      <c r="B1012" s="2" t="s">
        <v>39</v>
      </c>
      <c r="C1012" s="2" t="s">
        <v>3</v>
      </c>
      <c r="D1012" s="2" t="s">
        <v>26</v>
      </c>
      <c r="E1012" s="2" t="s">
        <v>19</v>
      </c>
      <c r="F1012" s="2">
        <v>37819</v>
      </c>
      <c r="G1012" s="2">
        <v>71113</v>
      </c>
      <c r="H1012" s="2">
        <v>32815</v>
      </c>
      <c r="I1012" s="2">
        <v>22753</v>
      </c>
      <c r="J1012" s="2">
        <v>8114</v>
      </c>
      <c r="K1012" s="2">
        <v>0</v>
      </c>
    </row>
    <row r="1013" spans="1:11" hidden="1" x14ac:dyDescent="0.25">
      <c r="A1013" s="2">
        <v>2017</v>
      </c>
      <c r="B1013" s="2" t="s">
        <v>39</v>
      </c>
      <c r="C1013" s="2" t="s">
        <v>3</v>
      </c>
      <c r="D1013" s="2" t="s">
        <v>29</v>
      </c>
      <c r="E1013" s="2" t="s">
        <v>19</v>
      </c>
      <c r="F1013" s="2">
        <v>95722</v>
      </c>
      <c r="G1013" s="2">
        <v>319972</v>
      </c>
      <c r="H1013" s="2">
        <v>101096</v>
      </c>
      <c r="I1013" s="2">
        <v>93422</v>
      </c>
      <c r="J1013" s="2">
        <v>77220</v>
      </c>
      <c r="K1013" s="2">
        <v>4124</v>
      </c>
    </row>
    <row r="1014" spans="1:11" hidden="1" x14ac:dyDescent="0.25">
      <c r="A1014" s="2">
        <v>2017</v>
      </c>
      <c r="B1014" s="2" t="s">
        <v>39</v>
      </c>
      <c r="C1014" s="2" t="s">
        <v>3</v>
      </c>
      <c r="D1014" s="2" t="s">
        <v>30</v>
      </c>
      <c r="E1014" s="2" t="s">
        <v>19</v>
      </c>
      <c r="F1014" s="2">
        <v>155601</v>
      </c>
      <c r="G1014" s="2">
        <v>363854</v>
      </c>
      <c r="H1014" s="2">
        <v>133031</v>
      </c>
      <c r="I1014" s="2">
        <v>138257</v>
      </c>
      <c r="J1014" s="2">
        <v>64061</v>
      </c>
      <c r="K1014" s="2">
        <v>17880</v>
      </c>
    </row>
    <row r="1015" spans="1:11" hidden="1" x14ac:dyDescent="0.25">
      <c r="A1015" s="2">
        <v>2017</v>
      </c>
      <c r="B1015" s="2" t="s">
        <v>39</v>
      </c>
      <c r="C1015" s="2" t="s">
        <v>3</v>
      </c>
      <c r="D1015" s="2" t="s">
        <v>31</v>
      </c>
      <c r="E1015" s="2" t="s">
        <v>19</v>
      </c>
      <c r="F1015" s="2">
        <v>537744</v>
      </c>
      <c r="G1015" s="2">
        <v>1315265</v>
      </c>
      <c r="H1015" s="2">
        <v>393777</v>
      </c>
      <c r="I1015" s="2">
        <v>540112</v>
      </c>
      <c r="J1015" s="2">
        <v>323458</v>
      </c>
      <c r="K1015" s="2">
        <v>35719</v>
      </c>
    </row>
    <row r="1016" spans="1:11" hidden="1" x14ac:dyDescent="0.25">
      <c r="A1016" s="2">
        <v>2017</v>
      </c>
      <c r="B1016" s="2" t="s">
        <v>39</v>
      </c>
      <c r="C1016" s="2" t="s">
        <v>6</v>
      </c>
      <c r="D1016" s="2" t="s">
        <v>24</v>
      </c>
      <c r="E1016" s="2" t="s">
        <v>19</v>
      </c>
      <c r="F1016" s="2">
        <v>11210260</v>
      </c>
      <c r="G1016" s="2">
        <v>11705396</v>
      </c>
      <c r="H1016" s="2">
        <v>4634030</v>
      </c>
      <c r="I1016" s="2">
        <v>4004572</v>
      </c>
      <c r="J1016" s="2">
        <v>1888787</v>
      </c>
      <c r="K1016" s="2">
        <v>42130</v>
      </c>
    </row>
    <row r="1017" spans="1:11" hidden="1" x14ac:dyDescent="0.25">
      <c r="A1017" s="2">
        <v>2017</v>
      </c>
      <c r="B1017" s="2" t="s">
        <v>39</v>
      </c>
      <c r="C1017" s="2" t="s">
        <v>6</v>
      </c>
      <c r="D1017" s="2" t="s">
        <v>24</v>
      </c>
      <c r="E1017" s="2" t="s">
        <v>21</v>
      </c>
      <c r="F1017" s="2">
        <v>11969358</v>
      </c>
      <c r="G1017" s="2">
        <v>12055696</v>
      </c>
      <c r="H1017" s="2">
        <v>6705648</v>
      </c>
      <c r="I1017" s="2">
        <v>6645303</v>
      </c>
      <c r="J1017" s="2">
        <v>2358412</v>
      </c>
      <c r="K1017" s="2">
        <v>26356</v>
      </c>
    </row>
    <row r="1018" spans="1:11" hidden="1" x14ac:dyDescent="0.25">
      <c r="A1018" s="2">
        <v>2017</v>
      </c>
      <c r="B1018" s="2" t="s">
        <v>39</v>
      </c>
      <c r="C1018" s="2" t="s">
        <v>6</v>
      </c>
      <c r="D1018" s="2" t="s">
        <v>25</v>
      </c>
      <c r="E1018" s="2" t="s">
        <v>19</v>
      </c>
      <c r="F1018" s="2">
        <v>1887274</v>
      </c>
      <c r="G1018" s="2">
        <v>1957608</v>
      </c>
      <c r="H1018" s="2">
        <v>821979</v>
      </c>
      <c r="I1018" s="2">
        <v>829360</v>
      </c>
      <c r="J1018" s="2">
        <v>314968</v>
      </c>
      <c r="K1018" s="2">
        <v>3173</v>
      </c>
    </row>
    <row r="1019" spans="1:11" hidden="1" x14ac:dyDescent="0.25">
      <c r="A1019" s="2">
        <v>2017</v>
      </c>
      <c r="B1019" s="2" t="s">
        <v>39</v>
      </c>
      <c r="C1019" s="2" t="s">
        <v>6</v>
      </c>
      <c r="D1019" s="2" t="s">
        <v>25</v>
      </c>
      <c r="E1019" s="2" t="s">
        <v>21</v>
      </c>
      <c r="F1019" s="2">
        <v>14773141</v>
      </c>
      <c r="G1019" s="2">
        <v>14209142</v>
      </c>
      <c r="H1019" s="2">
        <v>7711479</v>
      </c>
      <c r="I1019" s="2">
        <v>8447290</v>
      </c>
      <c r="J1019" s="2">
        <v>2879806</v>
      </c>
      <c r="K1019" s="2">
        <v>29395</v>
      </c>
    </row>
    <row r="1020" spans="1:11" hidden="1" x14ac:dyDescent="0.25">
      <c r="A1020" s="2">
        <v>2017</v>
      </c>
      <c r="B1020" s="2" t="s">
        <v>39</v>
      </c>
      <c r="C1020" s="2" t="s">
        <v>6</v>
      </c>
      <c r="D1020" s="2" t="s">
        <v>26</v>
      </c>
      <c r="E1020" s="2" t="s">
        <v>19</v>
      </c>
      <c r="F1020" s="2">
        <v>1576206</v>
      </c>
      <c r="G1020" s="2">
        <v>1632119</v>
      </c>
      <c r="H1020" s="2">
        <v>756809</v>
      </c>
      <c r="I1020" s="2">
        <v>502690</v>
      </c>
      <c r="J1020" s="2">
        <v>278745</v>
      </c>
      <c r="K1020" s="2">
        <v>134</v>
      </c>
    </row>
    <row r="1021" spans="1:11" hidden="1" x14ac:dyDescent="0.25">
      <c r="A1021" s="2">
        <v>2017</v>
      </c>
      <c r="B1021" s="2" t="s">
        <v>39</v>
      </c>
      <c r="C1021" s="2" t="s">
        <v>6</v>
      </c>
      <c r="D1021" s="2" t="s">
        <v>26</v>
      </c>
      <c r="E1021" s="2" t="s">
        <v>21</v>
      </c>
      <c r="F1021" s="2">
        <v>4433615</v>
      </c>
      <c r="G1021" s="2">
        <v>4152807</v>
      </c>
      <c r="H1021" s="2">
        <v>2534579</v>
      </c>
      <c r="I1021" s="2">
        <v>2209627</v>
      </c>
      <c r="J1021" s="2">
        <v>873590</v>
      </c>
      <c r="K1021" s="2">
        <v>364</v>
      </c>
    </row>
    <row r="1022" spans="1:11" hidden="1" x14ac:dyDescent="0.25">
      <c r="A1022" s="2">
        <v>2017</v>
      </c>
      <c r="B1022" s="2" t="s">
        <v>39</v>
      </c>
      <c r="C1022" s="2" t="s">
        <v>6</v>
      </c>
      <c r="D1022" s="2" t="s">
        <v>31</v>
      </c>
      <c r="E1022" s="2" t="s">
        <v>19</v>
      </c>
      <c r="F1022" s="2">
        <v>2015827</v>
      </c>
      <c r="G1022" s="2">
        <v>1931299</v>
      </c>
      <c r="H1022" s="2">
        <v>887099</v>
      </c>
      <c r="I1022" s="2">
        <v>699517</v>
      </c>
      <c r="J1022" s="2">
        <v>290749</v>
      </c>
      <c r="K1022" s="2">
        <v>4938</v>
      </c>
    </row>
    <row r="1023" spans="1:11" hidden="1" x14ac:dyDescent="0.25">
      <c r="A1023" s="2">
        <v>2017</v>
      </c>
      <c r="B1023" s="2" t="s">
        <v>39</v>
      </c>
      <c r="C1023" s="2" t="s">
        <v>6</v>
      </c>
      <c r="D1023" s="2" t="s">
        <v>31</v>
      </c>
      <c r="E1023" s="2" t="s">
        <v>21</v>
      </c>
      <c r="F1023" s="2">
        <v>5612119</v>
      </c>
      <c r="G1023" s="2">
        <v>5418902</v>
      </c>
      <c r="H1023" s="2">
        <v>3058518</v>
      </c>
      <c r="I1023" s="2">
        <v>3068684</v>
      </c>
      <c r="J1023" s="2">
        <v>1045769</v>
      </c>
      <c r="K1023" s="2">
        <v>19060</v>
      </c>
    </row>
    <row r="1024" spans="1:11" hidden="1" x14ac:dyDescent="0.25">
      <c r="A1024" s="2">
        <v>2017</v>
      </c>
      <c r="B1024" s="2" t="s">
        <v>40</v>
      </c>
      <c r="C1024" s="2" t="s">
        <v>3</v>
      </c>
      <c r="D1024" s="2" t="s">
        <v>18</v>
      </c>
      <c r="E1024" s="2" t="s">
        <v>19</v>
      </c>
      <c r="F1024" s="2">
        <v>19740</v>
      </c>
      <c r="G1024" s="2">
        <v>1485446</v>
      </c>
      <c r="H1024" s="2">
        <v>580167</v>
      </c>
      <c r="I1024" s="2">
        <v>226784</v>
      </c>
      <c r="J1024" s="2">
        <v>162790</v>
      </c>
      <c r="K1024" s="2">
        <v>73131</v>
      </c>
    </row>
    <row r="1025" spans="1:11" hidden="1" x14ac:dyDescent="0.25">
      <c r="A1025" s="2">
        <v>2017</v>
      </c>
      <c r="B1025" s="2" t="s">
        <v>40</v>
      </c>
      <c r="C1025" s="2" t="s">
        <v>3</v>
      </c>
      <c r="D1025" s="2" t="s">
        <v>24</v>
      </c>
      <c r="E1025" s="2" t="s">
        <v>19</v>
      </c>
      <c r="F1025" s="2">
        <v>128249</v>
      </c>
      <c r="G1025" s="2">
        <v>703119</v>
      </c>
      <c r="H1025" s="2">
        <v>338510</v>
      </c>
      <c r="I1025" s="2">
        <v>282738</v>
      </c>
      <c r="J1025" s="2">
        <v>92442</v>
      </c>
      <c r="K1025" s="2">
        <v>4721</v>
      </c>
    </row>
    <row r="1026" spans="1:11" hidden="1" x14ac:dyDescent="0.25">
      <c r="A1026" s="2">
        <v>2017</v>
      </c>
      <c r="B1026" s="2" t="s">
        <v>40</v>
      </c>
      <c r="C1026" s="2" t="s">
        <v>3</v>
      </c>
      <c r="D1026" s="2" t="s">
        <v>24</v>
      </c>
      <c r="E1026" s="2" t="s">
        <v>21</v>
      </c>
      <c r="F1026" s="2">
        <v>59754</v>
      </c>
      <c r="G1026" s="2">
        <v>522590</v>
      </c>
      <c r="H1026" s="2">
        <v>356819</v>
      </c>
      <c r="I1026" s="2">
        <v>526233</v>
      </c>
      <c r="J1026" s="2">
        <v>70214</v>
      </c>
      <c r="K1026" s="2">
        <v>19896</v>
      </c>
    </row>
    <row r="1027" spans="1:11" hidden="1" x14ac:dyDescent="0.25">
      <c r="A1027" s="2">
        <v>2017</v>
      </c>
      <c r="B1027" s="2" t="s">
        <v>40</v>
      </c>
      <c r="C1027" s="2" t="s">
        <v>3</v>
      </c>
      <c r="D1027" s="2" t="s">
        <v>25</v>
      </c>
      <c r="E1027" s="2" t="s">
        <v>19</v>
      </c>
      <c r="F1027" s="2">
        <v>196473</v>
      </c>
      <c r="G1027" s="2">
        <v>912769</v>
      </c>
      <c r="H1027" s="2">
        <v>530680</v>
      </c>
      <c r="I1027" s="2">
        <v>490944</v>
      </c>
      <c r="J1027" s="2">
        <v>124779</v>
      </c>
      <c r="K1027" s="2">
        <v>11095</v>
      </c>
    </row>
    <row r="1028" spans="1:11" hidden="1" x14ac:dyDescent="0.25">
      <c r="A1028" s="2">
        <v>2017</v>
      </c>
      <c r="B1028" s="2" t="s">
        <v>40</v>
      </c>
      <c r="C1028" s="2" t="s">
        <v>3</v>
      </c>
      <c r="D1028" s="2" t="s">
        <v>26</v>
      </c>
      <c r="E1028" s="2" t="s">
        <v>19</v>
      </c>
      <c r="F1028" s="2">
        <v>32693</v>
      </c>
      <c r="G1028" s="2">
        <v>295089</v>
      </c>
      <c r="H1028" s="2">
        <v>198707</v>
      </c>
      <c r="I1028" s="2">
        <v>120062</v>
      </c>
      <c r="J1028" s="2">
        <v>28191</v>
      </c>
      <c r="K1028" s="2">
        <v>425</v>
      </c>
    </row>
    <row r="1029" spans="1:11" hidden="1" x14ac:dyDescent="0.25">
      <c r="A1029" s="2">
        <v>2017</v>
      </c>
      <c r="B1029" s="2" t="s">
        <v>40</v>
      </c>
      <c r="C1029" s="2" t="s">
        <v>3</v>
      </c>
      <c r="D1029" s="2" t="s">
        <v>29</v>
      </c>
      <c r="E1029" s="2" t="s">
        <v>19</v>
      </c>
      <c r="F1029" s="2">
        <v>281392</v>
      </c>
      <c r="G1029" s="2">
        <v>5146291</v>
      </c>
      <c r="H1029" s="2">
        <v>1487779</v>
      </c>
      <c r="I1029" s="2">
        <v>1498362</v>
      </c>
      <c r="J1029" s="2">
        <v>540247</v>
      </c>
      <c r="K1029" s="2">
        <v>104659</v>
      </c>
    </row>
    <row r="1030" spans="1:11" hidden="1" x14ac:dyDescent="0.25">
      <c r="A1030" s="2">
        <v>2017</v>
      </c>
      <c r="B1030" s="2" t="s">
        <v>40</v>
      </c>
      <c r="C1030" s="2" t="s">
        <v>3</v>
      </c>
      <c r="D1030" s="2" t="s">
        <v>30</v>
      </c>
      <c r="E1030" s="2" t="s">
        <v>19</v>
      </c>
      <c r="F1030" s="2">
        <v>224593</v>
      </c>
      <c r="G1030" s="2">
        <v>2262242</v>
      </c>
      <c r="H1030" s="2">
        <v>878719</v>
      </c>
      <c r="I1030" s="2">
        <v>863359</v>
      </c>
      <c r="J1030" s="2">
        <v>267356</v>
      </c>
      <c r="K1030" s="2">
        <v>37252</v>
      </c>
    </row>
    <row r="1031" spans="1:11" hidden="1" x14ac:dyDescent="0.25">
      <c r="A1031" s="2">
        <v>2017</v>
      </c>
      <c r="B1031" s="2" t="s">
        <v>40</v>
      </c>
      <c r="C1031" s="2" t="s">
        <v>3</v>
      </c>
      <c r="D1031" s="2" t="s">
        <v>30</v>
      </c>
      <c r="E1031" s="2" t="s">
        <v>21</v>
      </c>
      <c r="F1031" s="2">
        <v>122060</v>
      </c>
      <c r="G1031" s="2">
        <v>1087618</v>
      </c>
      <c r="H1031" s="2">
        <v>392909</v>
      </c>
      <c r="I1031" s="2">
        <v>1049665</v>
      </c>
      <c r="J1031" s="2">
        <v>130522</v>
      </c>
      <c r="K1031" s="2">
        <v>110499</v>
      </c>
    </row>
    <row r="1032" spans="1:11" hidden="1" x14ac:dyDescent="0.25">
      <c r="A1032" s="2">
        <v>2017</v>
      </c>
      <c r="B1032" s="2" t="s">
        <v>40</v>
      </c>
      <c r="C1032" s="2" t="s">
        <v>3</v>
      </c>
      <c r="D1032" s="2" t="s">
        <v>31</v>
      </c>
      <c r="E1032" s="2" t="s">
        <v>19</v>
      </c>
      <c r="F1032" s="2">
        <v>594280</v>
      </c>
      <c r="G1032" s="2">
        <v>6298056</v>
      </c>
      <c r="H1032" s="2">
        <v>2675020</v>
      </c>
      <c r="I1032" s="2">
        <v>2468263</v>
      </c>
      <c r="J1032" s="2">
        <v>736813</v>
      </c>
      <c r="K1032" s="2">
        <v>156988</v>
      </c>
    </row>
    <row r="1033" spans="1:11" hidden="1" x14ac:dyDescent="0.25">
      <c r="A1033" s="2">
        <v>2017</v>
      </c>
      <c r="B1033" s="2" t="s">
        <v>40</v>
      </c>
      <c r="C1033" s="2" t="s">
        <v>3</v>
      </c>
      <c r="D1033" s="2" t="s">
        <v>31</v>
      </c>
      <c r="E1033" s="2" t="s">
        <v>21</v>
      </c>
      <c r="F1033" s="2">
        <v>30607</v>
      </c>
      <c r="G1033" s="2">
        <v>507406</v>
      </c>
      <c r="H1033" s="2">
        <v>273991</v>
      </c>
      <c r="I1033" s="2">
        <v>604532</v>
      </c>
      <c r="J1033" s="2">
        <v>63405</v>
      </c>
      <c r="K1033" s="2">
        <v>46429</v>
      </c>
    </row>
    <row r="1034" spans="1:11" hidden="1" x14ac:dyDescent="0.25">
      <c r="A1034" s="2">
        <v>2017</v>
      </c>
      <c r="B1034" s="2" t="s">
        <v>40</v>
      </c>
      <c r="C1034" s="2" t="s">
        <v>6</v>
      </c>
      <c r="D1034" s="2" t="s">
        <v>24</v>
      </c>
      <c r="E1034" s="2" t="s">
        <v>19</v>
      </c>
      <c r="F1034" s="2">
        <v>4926683</v>
      </c>
      <c r="G1034" s="2">
        <v>9825328</v>
      </c>
      <c r="H1034" s="2">
        <v>1825981</v>
      </c>
      <c r="I1034" s="2">
        <v>3396405</v>
      </c>
      <c r="J1034" s="2">
        <v>1071031</v>
      </c>
      <c r="K1034" s="2">
        <v>81505</v>
      </c>
    </row>
    <row r="1035" spans="1:11" hidden="1" x14ac:dyDescent="0.25">
      <c r="A1035" s="2">
        <v>2017</v>
      </c>
      <c r="B1035" s="2" t="s">
        <v>40</v>
      </c>
      <c r="C1035" s="2" t="s">
        <v>6</v>
      </c>
      <c r="D1035" s="2" t="s">
        <v>24</v>
      </c>
      <c r="E1035" s="2" t="s">
        <v>21</v>
      </c>
      <c r="F1035" s="2">
        <v>555000</v>
      </c>
      <c r="G1035" s="2">
        <v>1109305</v>
      </c>
      <c r="H1035" s="2">
        <v>370459</v>
      </c>
      <c r="I1035" s="2">
        <v>652361</v>
      </c>
      <c r="J1035" s="2">
        <v>103483</v>
      </c>
      <c r="K1035" s="2">
        <v>4438</v>
      </c>
    </row>
    <row r="1036" spans="1:11" hidden="1" x14ac:dyDescent="0.25">
      <c r="A1036" s="2">
        <v>2017</v>
      </c>
      <c r="B1036" s="2" t="s">
        <v>40</v>
      </c>
      <c r="C1036" s="2" t="s">
        <v>6</v>
      </c>
      <c r="D1036" s="2" t="s">
        <v>25</v>
      </c>
      <c r="E1036" s="2" t="s">
        <v>19</v>
      </c>
      <c r="F1036" s="2">
        <v>1643774</v>
      </c>
      <c r="G1036" s="2">
        <v>3269545</v>
      </c>
      <c r="H1036" s="2">
        <v>1005509</v>
      </c>
      <c r="I1036" s="2">
        <v>1423943</v>
      </c>
      <c r="J1036" s="2">
        <v>338103</v>
      </c>
      <c r="K1036" s="2">
        <v>10990</v>
      </c>
    </row>
    <row r="1037" spans="1:11" hidden="1" x14ac:dyDescent="0.25">
      <c r="A1037" s="2">
        <v>2017</v>
      </c>
      <c r="B1037" s="2" t="s">
        <v>40</v>
      </c>
      <c r="C1037" s="2" t="s">
        <v>6</v>
      </c>
      <c r="D1037" s="2" t="s">
        <v>25</v>
      </c>
      <c r="E1037" s="2" t="s">
        <v>21</v>
      </c>
      <c r="F1037" s="2">
        <v>544928</v>
      </c>
      <c r="G1037" s="2">
        <v>1188813</v>
      </c>
      <c r="H1037" s="2">
        <v>591439</v>
      </c>
      <c r="I1037" s="2">
        <v>762813</v>
      </c>
      <c r="J1037" s="2">
        <v>140992</v>
      </c>
      <c r="K1037" s="2">
        <v>3518</v>
      </c>
    </row>
    <row r="1038" spans="1:11" hidden="1" x14ac:dyDescent="0.25">
      <c r="A1038" s="2">
        <v>2017</v>
      </c>
      <c r="B1038" s="2" t="s">
        <v>40</v>
      </c>
      <c r="C1038" s="2" t="s">
        <v>6</v>
      </c>
      <c r="D1038" s="2" t="s">
        <v>26</v>
      </c>
      <c r="E1038" s="2" t="s">
        <v>19</v>
      </c>
      <c r="F1038" s="2">
        <v>348107</v>
      </c>
      <c r="G1038" s="2">
        <v>621732</v>
      </c>
      <c r="H1038" s="2">
        <v>236169</v>
      </c>
      <c r="I1038" s="2">
        <v>185054</v>
      </c>
      <c r="J1038" s="2">
        <v>60942</v>
      </c>
      <c r="K1038" s="2">
        <v>1866</v>
      </c>
    </row>
    <row r="1039" spans="1:11" hidden="1" x14ac:dyDescent="0.25">
      <c r="A1039" s="2">
        <v>2017</v>
      </c>
      <c r="B1039" s="2" t="s">
        <v>40</v>
      </c>
      <c r="C1039" s="2" t="s">
        <v>6</v>
      </c>
      <c r="D1039" s="2" t="s">
        <v>26</v>
      </c>
      <c r="E1039" s="2" t="s">
        <v>21</v>
      </c>
      <c r="F1039" s="2">
        <v>154686</v>
      </c>
      <c r="G1039" s="2">
        <v>238358</v>
      </c>
      <c r="H1039" s="2">
        <v>150669</v>
      </c>
      <c r="I1039" s="2">
        <v>141890</v>
      </c>
      <c r="J1039" s="2">
        <v>31314</v>
      </c>
      <c r="K1039" s="2">
        <v>10296</v>
      </c>
    </row>
    <row r="1040" spans="1:11" hidden="1" x14ac:dyDescent="0.25">
      <c r="A1040" s="2">
        <v>2017</v>
      </c>
      <c r="B1040" s="2" t="s">
        <v>40</v>
      </c>
      <c r="C1040" s="2" t="s">
        <v>6</v>
      </c>
      <c r="D1040" s="2" t="s">
        <v>31</v>
      </c>
      <c r="E1040" s="2" t="s">
        <v>19</v>
      </c>
      <c r="F1040" s="2">
        <v>1732962</v>
      </c>
      <c r="G1040" s="2">
        <v>3716073</v>
      </c>
      <c r="H1040" s="2">
        <v>924630</v>
      </c>
      <c r="I1040" s="2">
        <v>1546385</v>
      </c>
      <c r="J1040" s="2">
        <v>362587</v>
      </c>
      <c r="K1040" s="2">
        <v>39625</v>
      </c>
    </row>
    <row r="1041" spans="1:11" hidden="1" x14ac:dyDescent="0.25">
      <c r="A1041" s="2">
        <v>2017</v>
      </c>
      <c r="B1041" s="2" t="s">
        <v>41</v>
      </c>
      <c r="C1041" s="2" t="s">
        <v>3</v>
      </c>
      <c r="D1041" s="2" t="s">
        <v>18</v>
      </c>
      <c r="E1041" s="2" t="s">
        <v>19</v>
      </c>
      <c r="F1041" s="2">
        <v>32087</v>
      </c>
      <c r="G1041" s="2">
        <v>799648</v>
      </c>
      <c r="H1041" s="2">
        <v>203909</v>
      </c>
      <c r="I1041" s="2">
        <v>92623</v>
      </c>
      <c r="J1041" s="2">
        <v>141237</v>
      </c>
      <c r="K1041" s="2">
        <v>49787</v>
      </c>
    </row>
    <row r="1042" spans="1:11" hidden="1" x14ac:dyDescent="0.25">
      <c r="A1042" s="2">
        <v>2017</v>
      </c>
      <c r="B1042" s="2" t="s">
        <v>41</v>
      </c>
      <c r="C1042" s="2" t="s">
        <v>3</v>
      </c>
      <c r="D1042" s="2" t="s">
        <v>20</v>
      </c>
      <c r="E1042" s="2" t="s">
        <v>19</v>
      </c>
      <c r="F1042" s="2">
        <v>4303</v>
      </c>
      <c r="G1042" s="2">
        <v>171458</v>
      </c>
      <c r="H1042" s="2">
        <v>58652</v>
      </c>
      <c r="I1042" s="2">
        <v>19617</v>
      </c>
      <c r="J1042" s="2">
        <v>14796</v>
      </c>
      <c r="K1042" s="2">
        <v>3375</v>
      </c>
    </row>
    <row r="1043" spans="1:11" hidden="1" x14ac:dyDescent="0.25">
      <c r="A1043" s="2">
        <v>2017</v>
      </c>
      <c r="B1043" s="2" t="s">
        <v>41</v>
      </c>
      <c r="C1043" s="2" t="s">
        <v>3</v>
      </c>
      <c r="D1043" s="2" t="s">
        <v>22</v>
      </c>
      <c r="E1043" s="2" t="s">
        <v>19</v>
      </c>
      <c r="F1043" s="2">
        <v>14608</v>
      </c>
      <c r="G1043" s="2">
        <v>190336</v>
      </c>
      <c r="H1043" s="2">
        <v>86131</v>
      </c>
      <c r="I1043" s="2">
        <v>17363</v>
      </c>
      <c r="J1043" s="2">
        <v>13906</v>
      </c>
      <c r="K1043" s="2">
        <v>4364</v>
      </c>
    </row>
    <row r="1044" spans="1:11" hidden="1" x14ac:dyDescent="0.25">
      <c r="A1044" s="2">
        <v>2017</v>
      </c>
      <c r="B1044" s="2" t="s">
        <v>41</v>
      </c>
      <c r="C1044" s="2" t="s">
        <v>3</v>
      </c>
      <c r="D1044" s="2" t="s">
        <v>23</v>
      </c>
      <c r="E1044" s="2" t="s">
        <v>19</v>
      </c>
      <c r="F1044" s="2">
        <v>27752</v>
      </c>
      <c r="G1044" s="2">
        <v>48222</v>
      </c>
      <c r="H1044" s="2">
        <v>69369</v>
      </c>
      <c r="I1044" s="2">
        <v>4682</v>
      </c>
      <c r="J1044" s="2">
        <v>3525</v>
      </c>
      <c r="K1044" s="2">
        <v>9051</v>
      </c>
    </row>
    <row r="1045" spans="1:11" hidden="1" x14ac:dyDescent="0.25">
      <c r="A1045" s="2">
        <v>2017</v>
      </c>
      <c r="B1045" s="2" t="s">
        <v>41</v>
      </c>
      <c r="C1045" s="2" t="s">
        <v>3</v>
      </c>
      <c r="D1045" s="2" t="s">
        <v>24</v>
      </c>
      <c r="E1045" s="2" t="s">
        <v>19</v>
      </c>
      <c r="F1045" s="2">
        <v>1615136</v>
      </c>
      <c r="G1045" s="2">
        <v>8742885</v>
      </c>
      <c r="H1045" s="2">
        <v>3166941</v>
      </c>
      <c r="I1045" s="2">
        <v>4179135</v>
      </c>
      <c r="J1045" s="2">
        <v>840350</v>
      </c>
      <c r="K1045" s="2">
        <v>444065</v>
      </c>
    </row>
    <row r="1046" spans="1:11" hidden="1" x14ac:dyDescent="0.25">
      <c r="A1046" s="2">
        <v>2017</v>
      </c>
      <c r="B1046" s="2" t="s">
        <v>41</v>
      </c>
      <c r="C1046" s="2" t="s">
        <v>3</v>
      </c>
      <c r="D1046" s="2" t="s">
        <v>24</v>
      </c>
      <c r="E1046" s="2" t="s">
        <v>21</v>
      </c>
      <c r="F1046" s="2">
        <v>251885</v>
      </c>
      <c r="G1046" s="2">
        <v>1349291</v>
      </c>
      <c r="H1046" s="2">
        <v>592697</v>
      </c>
      <c r="I1046" s="2">
        <v>1219755</v>
      </c>
      <c r="J1046" s="2">
        <v>168836</v>
      </c>
      <c r="K1046" s="2">
        <v>93506</v>
      </c>
    </row>
    <row r="1047" spans="1:11" hidden="1" x14ac:dyDescent="0.25">
      <c r="A1047" s="2">
        <v>2017</v>
      </c>
      <c r="B1047" s="2" t="s">
        <v>41</v>
      </c>
      <c r="C1047" s="2" t="s">
        <v>3</v>
      </c>
      <c r="D1047" s="2" t="s">
        <v>25</v>
      </c>
      <c r="E1047" s="2" t="s">
        <v>19</v>
      </c>
      <c r="F1047" s="2">
        <v>522389</v>
      </c>
      <c r="G1047" s="2">
        <v>2500974</v>
      </c>
      <c r="H1047" s="2">
        <v>1173185</v>
      </c>
      <c r="I1047" s="2">
        <v>1669451</v>
      </c>
      <c r="J1047" s="2">
        <v>279862</v>
      </c>
      <c r="K1047" s="2">
        <v>92572</v>
      </c>
    </row>
    <row r="1048" spans="1:11" hidden="1" x14ac:dyDescent="0.25">
      <c r="A1048" s="2">
        <v>2017</v>
      </c>
      <c r="B1048" s="2" t="s">
        <v>41</v>
      </c>
      <c r="C1048" s="2" t="s">
        <v>3</v>
      </c>
      <c r="D1048" s="2" t="s">
        <v>25</v>
      </c>
      <c r="E1048" s="2" t="s">
        <v>21</v>
      </c>
      <c r="F1048" s="2">
        <v>91385</v>
      </c>
      <c r="G1048" s="2">
        <v>385472</v>
      </c>
      <c r="H1048" s="2">
        <v>280355</v>
      </c>
      <c r="I1048" s="2">
        <v>335625</v>
      </c>
      <c r="J1048" s="2">
        <v>67229</v>
      </c>
      <c r="K1048" s="2">
        <v>17159</v>
      </c>
    </row>
    <row r="1049" spans="1:11" hidden="1" x14ac:dyDescent="0.25">
      <c r="A1049" s="2">
        <v>2017</v>
      </c>
      <c r="B1049" s="2" t="s">
        <v>41</v>
      </c>
      <c r="C1049" s="2" t="s">
        <v>3</v>
      </c>
      <c r="D1049" s="2" t="s">
        <v>26</v>
      </c>
      <c r="E1049" s="2" t="s">
        <v>19</v>
      </c>
      <c r="F1049" s="2">
        <v>116066</v>
      </c>
      <c r="G1049" s="2">
        <v>474559</v>
      </c>
      <c r="H1049" s="2">
        <v>226498</v>
      </c>
      <c r="I1049" s="2">
        <v>183318</v>
      </c>
      <c r="J1049" s="2">
        <v>50753</v>
      </c>
      <c r="K1049" s="2">
        <v>6760</v>
      </c>
    </row>
    <row r="1050" spans="1:11" hidden="1" x14ac:dyDescent="0.25">
      <c r="A1050" s="2">
        <v>2017</v>
      </c>
      <c r="B1050" s="2" t="s">
        <v>41</v>
      </c>
      <c r="C1050" s="2" t="s">
        <v>3</v>
      </c>
      <c r="D1050" s="2" t="s">
        <v>26</v>
      </c>
      <c r="E1050" s="2" t="s">
        <v>21</v>
      </c>
      <c r="F1050" s="2">
        <v>27043</v>
      </c>
      <c r="G1050" s="2">
        <v>89978</v>
      </c>
      <c r="H1050" s="2">
        <v>99416</v>
      </c>
      <c r="I1050" s="2">
        <v>57698</v>
      </c>
      <c r="J1050" s="2">
        <v>23773</v>
      </c>
      <c r="K1050" s="2">
        <v>267</v>
      </c>
    </row>
    <row r="1051" spans="1:11" hidden="1" x14ac:dyDescent="0.25">
      <c r="A1051" s="2">
        <v>2017</v>
      </c>
      <c r="B1051" s="2" t="s">
        <v>41</v>
      </c>
      <c r="C1051" s="2" t="s">
        <v>3</v>
      </c>
      <c r="D1051" s="2" t="s">
        <v>27</v>
      </c>
      <c r="E1051" s="2" t="s">
        <v>19</v>
      </c>
      <c r="F1051" s="2">
        <v>411923</v>
      </c>
      <c r="G1051" s="2">
        <v>2560514</v>
      </c>
      <c r="H1051" s="2">
        <v>843992</v>
      </c>
      <c r="I1051" s="2">
        <v>2657334</v>
      </c>
      <c r="J1051" s="2">
        <v>236021</v>
      </c>
      <c r="K1051" s="2">
        <v>196813</v>
      </c>
    </row>
    <row r="1052" spans="1:11" hidden="1" x14ac:dyDescent="0.25">
      <c r="A1052" s="2">
        <v>2017</v>
      </c>
      <c r="B1052" s="2" t="s">
        <v>41</v>
      </c>
      <c r="C1052" s="2" t="s">
        <v>3</v>
      </c>
      <c r="D1052" s="2" t="s">
        <v>28</v>
      </c>
      <c r="E1052" s="2" t="s">
        <v>19</v>
      </c>
      <c r="F1052" s="2">
        <v>103893</v>
      </c>
      <c r="G1052" s="2">
        <v>464221</v>
      </c>
      <c r="H1052" s="2">
        <v>210091</v>
      </c>
      <c r="I1052" s="2">
        <v>902829</v>
      </c>
      <c r="J1052" s="2">
        <v>61289</v>
      </c>
      <c r="K1052" s="2">
        <v>25690</v>
      </c>
    </row>
    <row r="1053" spans="1:11" hidden="1" x14ac:dyDescent="0.25">
      <c r="A1053" s="2">
        <v>2017</v>
      </c>
      <c r="B1053" s="2" t="s">
        <v>41</v>
      </c>
      <c r="C1053" s="2" t="s">
        <v>3</v>
      </c>
      <c r="D1053" s="2" t="s">
        <v>29</v>
      </c>
      <c r="E1053" s="2" t="s">
        <v>19</v>
      </c>
      <c r="F1053" s="2">
        <v>90485</v>
      </c>
      <c r="G1053" s="2">
        <v>1577901</v>
      </c>
      <c r="H1053" s="2">
        <v>386455</v>
      </c>
      <c r="I1053" s="2">
        <v>495294</v>
      </c>
      <c r="J1053" s="2">
        <v>176082</v>
      </c>
      <c r="K1053" s="2">
        <v>144623</v>
      </c>
    </row>
    <row r="1054" spans="1:11" hidden="1" x14ac:dyDescent="0.25">
      <c r="A1054" s="2">
        <v>2017</v>
      </c>
      <c r="B1054" s="2" t="s">
        <v>41</v>
      </c>
      <c r="C1054" s="2" t="s">
        <v>3</v>
      </c>
      <c r="D1054" s="2" t="s">
        <v>30</v>
      </c>
      <c r="E1054" s="2" t="s">
        <v>19</v>
      </c>
      <c r="F1054" s="2">
        <v>148939</v>
      </c>
      <c r="G1054" s="2">
        <v>1177533</v>
      </c>
      <c r="H1054" s="2">
        <v>379003</v>
      </c>
      <c r="I1054" s="2">
        <v>589581</v>
      </c>
      <c r="J1054" s="2">
        <v>132213</v>
      </c>
      <c r="K1054" s="2">
        <v>88315</v>
      </c>
    </row>
    <row r="1055" spans="1:11" hidden="1" x14ac:dyDescent="0.25">
      <c r="A1055" s="2">
        <v>2017</v>
      </c>
      <c r="B1055" s="2" t="s">
        <v>41</v>
      </c>
      <c r="C1055" s="2" t="s">
        <v>3</v>
      </c>
      <c r="D1055" s="2" t="s">
        <v>30</v>
      </c>
      <c r="E1055" s="2" t="s">
        <v>21</v>
      </c>
      <c r="F1055" s="2">
        <v>43915</v>
      </c>
      <c r="G1055" s="2">
        <v>264689</v>
      </c>
      <c r="H1055" s="2">
        <v>150861</v>
      </c>
      <c r="I1055" s="2">
        <v>293177</v>
      </c>
      <c r="J1055" s="2">
        <v>53600</v>
      </c>
      <c r="K1055" s="2">
        <v>18210</v>
      </c>
    </row>
    <row r="1056" spans="1:11" hidden="1" x14ac:dyDescent="0.25">
      <c r="A1056" s="2">
        <v>2017</v>
      </c>
      <c r="B1056" s="2" t="s">
        <v>41</v>
      </c>
      <c r="C1056" s="2" t="s">
        <v>3</v>
      </c>
      <c r="D1056" s="2" t="s">
        <v>31</v>
      </c>
      <c r="E1056" s="2" t="s">
        <v>19</v>
      </c>
      <c r="F1056" s="2">
        <v>3304222</v>
      </c>
      <c r="G1056" s="2">
        <v>29490827</v>
      </c>
      <c r="H1056" s="2">
        <v>8712210</v>
      </c>
      <c r="I1056" s="2">
        <v>18809333</v>
      </c>
      <c r="J1056" s="2">
        <v>3115650</v>
      </c>
      <c r="K1056" s="2">
        <v>2157656</v>
      </c>
    </row>
    <row r="1057" spans="1:11" hidden="1" x14ac:dyDescent="0.25">
      <c r="A1057" s="2">
        <v>2017</v>
      </c>
      <c r="B1057" s="2" t="s">
        <v>41</v>
      </c>
      <c r="C1057" s="2" t="s">
        <v>3</v>
      </c>
      <c r="D1057" s="2" t="s">
        <v>31</v>
      </c>
      <c r="E1057" s="2" t="s">
        <v>21</v>
      </c>
      <c r="F1057" s="2">
        <v>232831</v>
      </c>
      <c r="G1057" s="2">
        <v>1552282</v>
      </c>
      <c r="H1057" s="2">
        <v>685567</v>
      </c>
      <c r="I1057" s="2">
        <v>1870159</v>
      </c>
      <c r="J1057" s="2">
        <v>229706</v>
      </c>
      <c r="K1057" s="2">
        <v>152444</v>
      </c>
    </row>
    <row r="1058" spans="1:11" hidden="1" x14ac:dyDescent="0.25">
      <c r="A1058" s="2">
        <v>2017</v>
      </c>
      <c r="B1058" s="2" t="s">
        <v>41</v>
      </c>
      <c r="C1058" s="2" t="s">
        <v>6</v>
      </c>
      <c r="D1058" s="2" t="s">
        <v>24</v>
      </c>
      <c r="E1058" s="2" t="s">
        <v>19</v>
      </c>
      <c r="F1058" s="2">
        <v>6291999</v>
      </c>
      <c r="G1058" s="2">
        <v>10272670</v>
      </c>
      <c r="H1058" s="2">
        <v>3234809</v>
      </c>
      <c r="I1058" s="2">
        <v>3593609</v>
      </c>
      <c r="J1058" s="2">
        <v>1309206</v>
      </c>
      <c r="K1058" s="2">
        <v>133992</v>
      </c>
    </row>
    <row r="1059" spans="1:11" hidden="1" x14ac:dyDescent="0.25">
      <c r="A1059" s="2">
        <v>2017</v>
      </c>
      <c r="B1059" s="2" t="s">
        <v>41</v>
      </c>
      <c r="C1059" s="2" t="s">
        <v>6</v>
      </c>
      <c r="D1059" s="2" t="s">
        <v>24</v>
      </c>
      <c r="E1059" s="2" t="s">
        <v>21</v>
      </c>
      <c r="F1059" s="2">
        <v>827616</v>
      </c>
      <c r="G1059" s="2">
        <v>1293602</v>
      </c>
      <c r="H1059" s="2">
        <v>558595</v>
      </c>
      <c r="I1059" s="2">
        <v>793210</v>
      </c>
      <c r="J1059" s="2">
        <v>187441</v>
      </c>
      <c r="K1059" s="2">
        <v>29594</v>
      </c>
    </row>
    <row r="1060" spans="1:11" hidden="1" x14ac:dyDescent="0.25">
      <c r="A1060" s="2">
        <v>2017</v>
      </c>
      <c r="B1060" s="2" t="s">
        <v>41</v>
      </c>
      <c r="C1060" s="2" t="s">
        <v>6</v>
      </c>
      <c r="D1060" s="2" t="s">
        <v>25</v>
      </c>
      <c r="E1060" s="2" t="s">
        <v>19</v>
      </c>
      <c r="F1060" s="2">
        <v>2738074</v>
      </c>
      <c r="G1060" s="2">
        <v>4004742</v>
      </c>
      <c r="H1060" s="2">
        <v>1820877</v>
      </c>
      <c r="I1060" s="2">
        <v>1922192</v>
      </c>
      <c r="J1060" s="2">
        <v>541118</v>
      </c>
      <c r="K1060" s="2">
        <v>40522</v>
      </c>
    </row>
    <row r="1061" spans="1:11" hidden="1" x14ac:dyDescent="0.25">
      <c r="A1061" s="2">
        <v>2017</v>
      </c>
      <c r="B1061" s="2" t="s">
        <v>41</v>
      </c>
      <c r="C1061" s="2" t="s">
        <v>6</v>
      </c>
      <c r="D1061" s="2" t="s">
        <v>25</v>
      </c>
      <c r="E1061" s="2" t="s">
        <v>21</v>
      </c>
      <c r="F1061" s="2">
        <v>736051</v>
      </c>
      <c r="G1061" s="2">
        <v>1075855</v>
      </c>
      <c r="H1061" s="2">
        <v>673145</v>
      </c>
      <c r="I1061" s="2">
        <v>668824</v>
      </c>
      <c r="J1061" s="2">
        <v>170624</v>
      </c>
      <c r="K1061" s="2">
        <v>13190</v>
      </c>
    </row>
    <row r="1062" spans="1:11" hidden="1" x14ac:dyDescent="0.25">
      <c r="A1062" s="2">
        <v>2017</v>
      </c>
      <c r="B1062" s="2" t="s">
        <v>41</v>
      </c>
      <c r="C1062" s="2" t="s">
        <v>6</v>
      </c>
      <c r="D1062" s="2" t="s">
        <v>26</v>
      </c>
      <c r="E1062" s="2" t="s">
        <v>19</v>
      </c>
      <c r="F1062" s="2">
        <v>508832</v>
      </c>
      <c r="G1062" s="2">
        <v>720136</v>
      </c>
      <c r="H1062" s="2">
        <v>312809</v>
      </c>
      <c r="I1062" s="2">
        <v>270672</v>
      </c>
      <c r="J1062" s="2">
        <v>105639</v>
      </c>
      <c r="K1062" s="2">
        <v>1095</v>
      </c>
    </row>
    <row r="1063" spans="1:11" hidden="1" x14ac:dyDescent="0.25">
      <c r="A1063" s="2">
        <v>2017</v>
      </c>
      <c r="B1063" s="2" t="s">
        <v>41</v>
      </c>
      <c r="C1063" s="2" t="s">
        <v>6</v>
      </c>
      <c r="D1063" s="2" t="s">
        <v>26</v>
      </c>
      <c r="E1063" s="2" t="s">
        <v>21</v>
      </c>
      <c r="F1063" s="2">
        <v>139371</v>
      </c>
      <c r="G1063" s="2">
        <v>235911</v>
      </c>
      <c r="H1063" s="2">
        <v>118166</v>
      </c>
      <c r="I1063" s="2">
        <v>158378</v>
      </c>
      <c r="J1063" s="2">
        <v>30089</v>
      </c>
      <c r="K1063" s="2">
        <v>1347</v>
      </c>
    </row>
    <row r="1064" spans="1:11" hidden="1" x14ac:dyDescent="0.25">
      <c r="A1064" s="2">
        <v>2017</v>
      </c>
      <c r="B1064" s="2" t="s">
        <v>41</v>
      </c>
      <c r="C1064" s="2" t="s">
        <v>6</v>
      </c>
      <c r="D1064" s="2" t="s">
        <v>27</v>
      </c>
      <c r="E1064" s="2" t="s">
        <v>19</v>
      </c>
      <c r="F1064" s="2">
        <v>637738</v>
      </c>
      <c r="G1064" s="2">
        <v>1211737</v>
      </c>
      <c r="H1064" s="2">
        <v>385760</v>
      </c>
      <c r="I1064" s="2">
        <v>1045685</v>
      </c>
      <c r="J1064" s="2">
        <v>179362</v>
      </c>
      <c r="K1064" s="2">
        <v>46106</v>
      </c>
    </row>
    <row r="1065" spans="1:11" hidden="1" x14ac:dyDescent="0.25">
      <c r="A1065" s="2">
        <v>2017</v>
      </c>
      <c r="B1065" s="2" t="s">
        <v>41</v>
      </c>
      <c r="C1065" s="2" t="s">
        <v>6</v>
      </c>
      <c r="D1065" s="2" t="s">
        <v>28</v>
      </c>
      <c r="E1065" s="2" t="s">
        <v>19</v>
      </c>
      <c r="F1065" s="2">
        <v>62253</v>
      </c>
      <c r="G1065" s="2">
        <v>121940</v>
      </c>
      <c r="H1065" s="2">
        <v>39681</v>
      </c>
      <c r="I1065" s="2">
        <v>123966</v>
      </c>
      <c r="J1065" s="2">
        <v>23533</v>
      </c>
      <c r="K1065" s="2">
        <v>4086</v>
      </c>
    </row>
    <row r="1066" spans="1:11" hidden="1" x14ac:dyDescent="0.25">
      <c r="A1066" s="2">
        <v>2017</v>
      </c>
      <c r="B1066" s="2" t="s">
        <v>41</v>
      </c>
      <c r="C1066" s="2" t="s">
        <v>6</v>
      </c>
      <c r="D1066" s="2" t="s">
        <v>28</v>
      </c>
      <c r="E1066" s="2" t="s">
        <v>21</v>
      </c>
      <c r="F1066" s="2">
        <v>49755</v>
      </c>
      <c r="G1066" s="2">
        <v>94726</v>
      </c>
      <c r="H1066" s="2">
        <v>62913</v>
      </c>
      <c r="I1066" s="2">
        <v>118030</v>
      </c>
      <c r="J1066" s="2">
        <v>17788</v>
      </c>
      <c r="K1066" s="2">
        <v>2910</v>
      </c>
    </row>
    <row r="1067" spans="1:11" hidden="1" x14ac:dyDescent="0.25">
      <c r="A1067" s="2">
        <v>2017</v>
      </c>
      <c r="B1067" s="2" t="s">
        <v>41</v>
      </c>
      <c r="C1067" s="2" t="s">
        <v>6</v>
      </c>
      <c r="D1067" s="2" t="s">
        <v>31</v>
      </c>
      <c r="E1067" s="2" t="s">
        <v>19</v>
      </c>
      <c r="F1067" s="2">
        <v>4549442</v>
      </c>
      <c r="G1067" s="2">
        <v>8016736</v>
      </c>
      <c r="H1067" s="2">
        <v>2413205</v>
      </c>
      <c r="I1067" s="2">
        <v>4013418</v>
      </c>
      <c r="J1067" s="2">
        <v>1059970</v>
      </c>
      <c r="K1067" s="2">
        <v>176759</v>
      </c>
    </row>
    <row r="1068" spans="1:11" hidden="1" x14ac:dyDescent="0.25">
      <c r="A1068" s="2">
        <v>2017</v>
      </c>
      <c r="B1068" s="2" t="s">
        <v>41</v>
      </c>
      <c r="C1068" s="2" t="s">
        <v>6</v>
      </c>
      <c r="D1068" s="2" t="s">
        <v>31</v>
      </c>
      <c r="E1068" s="2" t="s">
        <v>21</v>
      </c>
      <c r="F1068" s="2">
        <v>296491</v>
      </c>
      <c r="G1068" s="2">
        <v>457961</v>
      </c>
      <c r="H1068" s="2">
        <v>299100</v>
      </c>
      <c r="I1068" s="2">
        <v>353164</v>
      </c>
      <c r="J1068" s="2">
        <v>78279</v>
      </c>
      <c r="K1068" s="2">
        <v>11323</v>
      </c>
    </row>
    <row r="1069" spans="1:11" hidden="1" x14ac:dyDescent="0.25">
      <c r="A1069" s="2">
        <v>2017</v>
      </c>
      <c r="B1069" s="2" t="s">
        <v>42</v>
      </c>
      <c r="C1069" s="2" t="s">
        <v>3</v>
      </c>
      <c r="D1069" s="2" t="s">
        <v>18</v>
      </c>
      <c r="E1069" s="2" t="s">
        <v>19</v>
      </c>
      <c r="F1069" s="2">
        <v>43980</v>
      </c>
      <c r="G1069" s="2">
        <v>1179604</v>
      </c>
      <c r="H1069" s="2">
        <v>242339</v>
      </c>
      <c r="I1069" s="2">
        <v>252074</v>
      </c>
      <c r="J1069" s="2">
        <v>157871</v>
      </c>
      <c r="K1069" s="2">
        <v>54366</v>
      </c>
    </row>
    <row r="1070" spans="1:11" hidden="1" x14ac:dyDescent="0.25">
      <c r="A1070" s="2">
        <v>2017</v>
      </c>
      <c r="B1070" s="2" t="s">
        <v>42</v>
      </c>
      <c r="C1070" s="2" t="s">
        <v>3</v>
      </c>
      <c r="D1070" s="2" t="s">
        <v>23</v>
      </c>
      <c r="E1070" s="2" t="s">
        <v>19</v>
      </c>
      <c r="F1070" s="2">
        <v>123793</v>
      </c>
      <c r="G1070" s="2">
        <v>645762</v>
      </c>
      <c r="H1070" s="2">
        <v>315193</v>
      </c>
      <c r="I1070" s="2">
        <v>46693</v>
      </c>
      <c r="J1070" s="2">
        <v>116785</v>
      </c>
      <c r="K1070" s="2">
        <v>1731</v>
      </c>
    </row>
    <row r="1071" spans="1:11" hidden="1" x14ac:dyDescent="0.25">
      <c r="A1071" s="2">
        <v>2017</v>
      </c>
      <c r="B1071" s="2" t="s">
        <v>42</v>
      </c>
      <c r="C1071" s="2" t="s">
        <v>3</v>
      </c>
      <c r="D1071" s="2" t="s">
        <v>23</v>
      </c>
      <c r="E1071" s="2" t="s">
        <v>21</v>
      </c>
      <c r="F1071" s="2">
        <v>34615</v>
      </c>
      <c r="G1071" s="2">
        <v>162312</v>
      </c>
      <c r="H1071" s="2">
        <v>134372</v>
      </c>
      <c r="I1071" s="2">
        <v>200744</v>
      </c>
      <c r="J1071" s="2">
        <v>34714</v>
      </c>
      <c r="K1071" s="2">
        <v>0</v>
      </c>
    </row>
    <row r="1072" spans="1:11" hidden="1" x14ac:dyDescent="0.25">
      <c r="A1072" s="2">
        <v>2017</v>
      </c>
      <c r="B1072" s="2" t="s">
        <v>42</v>
      </c>
      <c r="C1072" s="2" t="s">
        <v>3</v>
      </c>
      <c r="D1072" s="2" t="s">
        <v>29</v>
      </c>
      <c r="E1072" s="2" t="s">
        <v>19</v>
      </c>
      <c r="F1072" s="2">
        <v>227835</v>
      </c>
      <c r="G1072" s="2">
        <v>1189189</v>
      </c>
      <c r="H1072" s="2">
        <v>422984</v>
      </c>
      <c r="I1072" s="2">
        <v>351647</v>
      </c>
      <c r="J1072" s="2">
        <v>205141</v>
      </c>
      <c r="K1072" s="2">
        <v>30355</v>
      </c>
    </row>
    <row r="1073" spans="1:11" hidden="1" x14ac:dyDescent="0.25">
      <c r="A1073" s="2">
        <v>2017</v>
      </c>
      <c r="B1073" s="2" t="s">
        <v>42</v>
      </c>
      <c r="C1073" s="2" t="s">
        <v>3</v>
      </c>
      <c r="D1073" s="2" t="s">
        <v>30</v>
      </c>
      <c r="E1073" s="2" t="s">
        <v>19</v>
      </c>
      <c r="F1073" s="2">
        <v>229893</v>
      </c>
      <c r="G1073" s="2">
        <v>1033036</v>
      </c>
      <c r="H1073" s="2">
        <v>425673</v>
      </c>
      <c r="I1073" s="2">
        <v>428580</v>
      </c>
      <c r="J1073" s="2">
        <v>175403</v>
      </c>
      <c r="K1073" s="2">
        <v>17816</v>
      </c>
    </row>
    <row r="1074" spans="1:11" hidden="1" x14ac:dyDescent="0.25">
      <c r="A1074" s="2">
        <v>2017</v>
      </c>
      <c r="B1074" s="2" t="s">
        <v>42</v>
      </c>
      <c r="C1074" s="2" t="s">
        <v>3</v>
      </c>
      <c r="D1074" s="2" t="s">
        <v>31</v>
      </c>
      <c r="E1074" s="2" t="s">
        <v>19</v>
      </c>
      <c r="F1074" s="2">
        <v>312797</v>
      </c>
      <c r="G1074" s="2">
        <v>2114461</v>
      </c>
      <c r="H1074" s="2">
        <v>742172</v>
      </c>
      <c r="I1074" s="2">
        <v>694634</v>
      </c>
      <c r="J1074" s="2">
        <v>368646</v>
      </c>
      <c r="K1074" s="2">
        <v>42572</v>
      </c>
    </row>
    <row r="1075" spans="1:11" hidden="1" x14ac:dyDescent="0.25">
      <c r="A1075" s="2">
        <v>2017</v>
      </c>
      <c r="B1075" s="2" t="s">
        <v>42</v>
      </c>
      <c r="C1075" s="2" t="s">
        <v>6</v>
      </c>
      <c r="D1075" s="2" t="s">
        <v>24</v>
      </c>
      <c r="E1075" s="2" t="s">
        <v>19</v>
      </c>
      <c r="F1075" s="2">
        <v>6335371</v>
      </c>
      <c r="G1075" s="2">
        <v>18227352</v>
      </c>
      <c r="H1075" s="2">
        <v>2820840</v>
      </c>
      <c r="I1075" s="2">
        <v>6327228</v>
      </c>
      <c r="J1075" s="2">
        <v>1796535</v>
      </c>
      <c r="K1075" s="2">
        <v>182253</v>
      </c>
    </row>
    <row r="1076" spans="1:11" hidden="1" x14ac:dyDescent="0.25">
      <c r="A1076" s="2">
        <v>2017</v>
      </c>
      <c r="B1076" s="2" t="s">
        <v>42</v>
      </c>
      <c r="C1076" s="2" t="s">
        <v>6</v>
      </c>
      <c r="D1076" s="2" t="s">
        <v>24</v>
      </c>
      <c r="E1076" s="2" t="s">
        <v>21</v>
      </c>
      <c r="F1076" s="2">
        <v>278091</v>
      </c>
      <c r="G1076" s="2">
        <v>804395</v>
      </c>
      <c r="H1076" s="2">
        <v>208596</v>
      </c>
      <c r="I1076" s="2">
        <v>435624</v>
      </c>
      <c r="J1076" s="2">
        <v>94609</v>
      </c>
      <c r="K1076" s="2">
        <v>17633</v>
      </c>
    </row>
    <row r="1077" spans="1:11" hidden="1" x14ac:dyDescent="0.25">
      <c r="A1077" s="2">
        <v>2017</v>
      </c>
      <c r="B1077" s="2" t="s">
        <v>42</v>
      </c>
      <c r="C1077" s="2" t="s">
        <v>6</v>
      </c>
      <c r="D1077" s="2" t="s">
        <v>25</v>
      </c>
      <c r="E1077" s="2" t="s">
        <v>19</v>
      </c>
      <c r="F1077" s="2">
        <v>1192778</v>
      </c>
      <c r="G1077" s="2">
        <v>2966405</v>
      </c>
      <c r="H1077" s="2">
        <v>741420</v>
      </c>
      <c r="I1077" s="2">
        <v>1193321</v>
      </c>
      <c r="J1077" s="2">
        <v>400867</v>
      </c>
      <c r="K1077" s="2">
        <v>20341</v>
      </c>
    </row>
    <row r="1078" spans="1:11" hidden="1" x14ac:dyDescent="0.25">
      <c r="A1078" s="2">
        <v>2017</v>
      </c>
      <c r="B1078" s="2" t="s">
        <v>42</v>
      </c>
      <c r="C1078" s="2" t="s">
        <v>6</v>
      </c>
      <c r="D1078" s="2" t="s">
        <v>25</v>
      </c>
      <c r="E1078" s="2" t="s">
        <v>21</v>
      </c>
      <c r="F1078" s="2">
        <v>241721</v>
      </c>
      <c r="G1078" s="2">
        <v>647552</v>
      </c>
      <c r="H1078" s="2">
        <v>346062</v>
      </c>
      <c r="I1078" s="2">
        <v>399937</v>
      </c>
      <c r="J1078" s="2">
        <v>84218</v>
      </c>
      <c r="K1078" s="2">
        <v>6184</v>
      </c>
    </row>
    <row r="1079" spans="1:11" hidden="1" x14ac:dyDescent="0.25">
      <c r="A1079" s="2">
        <v>2017</v>
      </c>
      <c r="B1079" s="2" t="s">
        <v>42</v>
      </c>
      <c r="C1079" s="2" t="s">
        <v>6</v>
      </c>
      <c r="D1079" s="2" t="s">
        <v>26</v>
      </c>
      <c r="E1079" s="2" t="s">
        <v>19</v>
      </c>
      <c r="F1079" s="2">
        <v>126460</v>
      </c>
      <c r="G1079" s="2">
        <v>329184</v>
      </c>
      <c r="H1079" s="2">
        <v>76292</v>
      </c>
      <c r="I1079" s="2">
        <v>119267</v>
      </c>
      <c r="J1079" s="2">
        <v>25679</v>
      </c>
      <c r="K1079" s="2">
        <v>347</v>
      </c>
    </row>
    <row r="1080" spans="1:11" hidden="1" x14ac:dyDescent="0.25">
      <c r="A1080" s="2">
        <v>2017</v>
      </c>
      <c r="B1080" s="2" t="s">
        <v>42</v>
      </c>
      <c r="C1080" s="2" t="s">
        <v>6</v>
      </c>
      <c r="D1080" s="2" t="s">
        <v>31</v>
      </c>
      <c r="E1080" s="2" t="s">
        <v>19</v>
      </c>
      <c r="F1080" s="2">
        <v>1167782</v>
      </c>
      <c r="G1080" s="2">
        <v>3266457</v>
      </c>
      <c r="H1080" s="2">
        <v>596719</v>
      </c>
      <c r="I1080" s="2">
        <v>1138001</v>
      </c>
      <c r="J1080" s="2">
        <v>331458</v>
      </c>
      <c r="K1080" s="2">
        <v>72481</v>
      </c>
    </row>
    <row r="1081" spans="1:11" hidden="1" x14ac:dyDescent="0.25">
      <c r="A1081" s="2">
        <v>2017</v>
      </c>
      <c r="B1081" s="2" t="s">
        <v>43</v>
      </c>
      <c r="C1081" s="2" t="s">
        <v>3</v>
      </c>
      <c r="D1081" s="2" t="s">
        <v>24</v>
      </c>
      <c r="E1081" s="2" t="s">
        <v>19</v>
      </c>
      <c r="F1081" s="2">
        <v>235978</v>
      </c>
      <c r="G1081" s="2">
        <v>580832</v>
      </c>
      <c r="H1081" s="2">
        <v>138953</v>
      </c>
      <c r="I1081" s="2">
        <v>285700</v>
      </c>
      <c r="J1081" s="2">
        <v>59913</v>
      </c>
      <c r="K1081" s="2">
        <v>28583</v>
      </c>
    </row>
    <row r="1082" spans="1:11" hidden="1" x14ac:dyDescent="0.25">
      <c r="A1082" s="2">
        <v>2017</v>
      </c>
      <c r="B1082" s="2" t="s">
        <v>43</v>
      </c>
      <c r="C1082" s="2" t="s">
        <v>3</v>
      </c>
      <c r="D1082" s="2" t="s">
        <v>31</v>
      </c>
      <c r="E1082" s="2" t="s">
        <v>19</v>
      </c>
      <c r="F1082" s="2">
        <v>72669</v>
      </c>
      <c r="G1082" s="2">
        <v>149410</v>
      </c>
      <c r="H1082" s="2">
        <v>55830</v>
      </c>
      <c r="I1082" s="2">
        <v>106655</v>
      </c>
      <c r="J1082" s="2">
        <v>14479</v>
      </c>
      <c r="K1082" s="2">
        <v>10754</v>
      </c>
    </row>
    <row r="1083" spans="1:11" hidden="1" x14ac:dyDescent="0.25">
      <c r="A1083" s="2">
        <v>2017</v>
      </c>
      <c r="B1083" s="2" t="s">
        <v>43</v>
      </c>
      <c r="C1083" s="2" t="s">
        <v>6</v>
      </c>
      <c r="D1083" s="2" t="s">
        <v>24</v>
      </c>
      <c r="E1083" s="2" t="s">
        <v>19</v>
      </c>
      <c r="F1083" s="2">
        <v>2457341</v>
      </c>
      <c r="G1083" s="2">
        <v>2795119</v>
      </c>
      <c r="H1083" s="2">
        <v>986231</v>
      </c>
      <c r="I1083" s="2">
        <v>857452</v>
      </c>
      <c r="J1083" s="2">
        <v>402621</v>
      </c>
      <c r="K1083" s="2">
        <v>35318</v>
      </c>
    </row>
    <row r="1084" spans="1:11" hidden="1" x14ac:dyDescent="0.25">
      <c r="A1084" s="2">
        <v>2017</v>
      </c>
      <c r="B1084" s="2" t="s">
        <v>43</v>
      </c>
      <c r="C1084" s="2" t="s">
        <v>6</v>
      </c>
      <c r="D1084" s="2" t="s">
        <v>24</v>
      </c>
      <c r="E1084" s="2" t="s">
        <v>21</v>
      </c>
      <c r="F1084" s="2">
        <v>587985</v>
      </c>
      <c r="G1084" s="2">
        <v>596723</v>
      </c>
      <c r="H1084" s="2">
        <v>271042</v>
      </c>
      <c r="I1084" s="2">
        <v>388963</v>
      </c>
      <c r="J1084" s="2">
        <v>106436</v>
      </c>
      <c r="K1084" s="2">
        <v>10382</v>
      </c>
    </row>
    <row r="1085" spans="1:11" hidden="1" x14ac:dyDescent="0.25">
      <c r="A1085" s="2">
        <v>2017</v>
      </c>
      <c r="B1085" s="2" t="s">
        <v>43</v>
      </c>
      <c r="C1085" s="2" t="s">
        <v>6</v>
      </c>
      <c r="D1085" s="2" t="s">
        <v>25</v>
      </c>
      <c r="E1085" s="2" t="s">
        <v>19</v>
      </c>
      <c r="F1085" s="2">
        <v>306919</v>
      </c>
      <c r="G1085" s="2">
        <v>297821</v>
      </c>
      <c r="H1085" s="2">
        <v>177102</v>
      </c>
      <c r="I1085" s="2">
        <v>157432</v>
      </c>
      <c r="J1085" s="2">
        <v>46592</v>
      </c>
      <c r="K1085" s="2">
        <v>5358</v>
      </c>
    </row>
    <row r="1086" spans="1:11" hidden="1" x14ac:dyDescent="0.25">
      <c r="A1086" s="2">
        <v>2017</v>
      </c>
      <c r="B1086" s="2" t="s">
        <v>43</v>
      </c>
      <c r="C1086" s="2" t="s">
        <v>6</v>
      </c>
      <c r="D1086" s="2" t="s">
        <v>25</v>
      </c>
      <c r="E1086" s="2" t="s">
        <v>21</v>
      </c>
      <c r="F1086" s="2">
        <v>333100</v>
      </c>
      <c r="G1086" s="2">
        <v>250478</v>
      </c>
      <c r="H1086" s="2">
        <v>178094</v>
      </c>
      <c r="I1086" s="2">
        <v>172475</v>
      </c>
      <c r="J1086" s="2">
        <v>39049</v>
      </c>
      <c r="K1086" s="2">
        <v>1985</v>
      </c>
    </row>
    <row r="1087" spans="1:11" hidden="1" x14ac:dyDescent="0.25">
      <c r="A1087" s="2">
        <v>2017</v>
      </c>
      <c r="B1087" s="2" t="s">
        <v>43</v>
      </c>
      <c r="C1087" s="2" t="s">
        <v>6</v>
      </c>
      <c r="D1087" s="2" t="s">
        <v>26</v>
      </c>
      <c r="E1087" s="2" t="s">
        <v>19</v>
      </c>
      <c r="F1087" s="2">
        <v>372653</v>
      </c>
      <c r="G1087" s="2">
        <v>338102</v>
      </c>
      <c r="H1087" s="2">
        <v>113047</v>
      </c>
      <c r="I1087" s="2">
        <v>106993</v>
      </c>
      <c r="J1087" s="2">
        <v>45297</v>
      </c>
      <c r="K1087" s="2">
        <v>361</v>
      </c>
    </row>
    <row r="1088" spans="1:11" hidden="1" x14ac:dyDescent="0.25">
      <c r="A1088" s="2">
        <v>2017</v>
      </c>
      <c r="B1088" s="2" t="s">
        <v>43</v>
      </c>
      <c r="C1088" s="2" t="s">
        <v>6</v>
      </c>
      <c r="D1088" s="2" t="s">
        <v>26</v>
      </c>
      <c r="E1088" s="2" t="s">
        <v>21</v>
      </c>
      <c r="F1088" s="2">
        <v>130015</v>
      </c>
      <c r="G1088" s="2">
        <v>117869</v>
      </c>
      <c r="H1088" s="2">
        <v>49155</v>
      </c>
      <c r="I1088" s="2">
        <v>62838</v>
      </c>
      <c r="J1088" s="2">
        <v>16651</v>
      </c>
      <c r="K1088" s="2">
        <v>0</v>
      </c>
    </row>
    <row r="1089" spans="1:11" hidden="1" x14ac:dyDescent="0.25">
      <c r="A1089" s="2">
        <v>2017</v>
      </c>
      <c r="B1089" s="2" t="s">
        <v>43</v>
      </c>
      <c r="C1089" s="2" t="s">
        <v>6</v>
      </c>
      <c r="D1089" s="2" t="s">
        <v>27</v>
      </c>
      <c r="E1089" s="2" t="s">
        <v>19</v>
      </c>
      <c r="F1089" s="2">
        <v>138547</v>
      </c>
      <c r="G1089" s="2">
        <v>168746</v>
      </c>
      <c r="H1089" s="2">
        <v>68519</v>
      </c>
      <c r="I1089" s="2">
        <v>107881</v>
      </c>
      <c r="J1089" s="2">
        <v>25562</v>
      </c>
      <c r="K1089" s="2">
        <v>2658</v>
      </c>
    </row>
    <row r="1090" spans="1:11" hidden="1" x14ac:dyDescent="0.25">
      <c r="A1090" s="2">
        <v>2017</v>
      </c>
      <c r="B1090" s="2" t="s">
        <v>43</v>
      </c>
      <c r="C1090" s="2" t="s">
        <v>6</v>
      </c>
      <c r="D1090" s="2" t="s">
        <v>31</v>
      </c>
      <c r="E1090" s="2" t="s">
        <v>19</v>
      </c>
      <c r="F1090" s="2">
        <v>497896</v>
      </c>
      <c r="G1090" s="2">
        <v>547106</v>
      </c>
      <c r="H1090" s="2">
        <v>240070</v>
      </c>
      <c r="I1090" s="2">
        <v>306102</v>
      </c>
      <c r="J1090" s="2">
        <v>78238</v>
      </c>
      <c r="K1090" s="2">
        <v>6798</v>
      </c>
    </row>
    <row r="1091" spans="1:11" hidden="1" x14ac:dyDescent="0.25">
      <c r="A1091" s="2">
        <v>2017</v>
      </c>
      <c r="B1091" s="2" t="s">
        <v>44</v>
      </c>
      <c r="C1091" s="2" t="s">
        <v>3</v>
      </c>
      <c r="D1091" s="2" t="s">
        <v>24</v>
      </c>
      <c r="E1091" s="2" t="s">
        <v>19</v>
      </c>
      <c r="F1091" s="2">
        <v>443498</v>
      </c>
      <c r="G1091" s="2">
        <v>834431</v>
      </c>
      <c r="H1091" s="2">
        <v>243084</v>
      </c>
      <c r="I1091" s="2">
        <v>422760</v>
      </c>
      <c r="J1091" s="2">
        <v>118629</v>
      </c>
      <c r="K1091" s="2">
        <v>16059</v>
      </c>
    </row>
    <row r="1092" spans="1:11" hidden="1" x14ac:dyDescent="0.25">
      <c r="A1092" s="2">
        <v>2017</v>
      </c>
      <c r="B1092" s="2" t="s">
        <v>44</v>
      </c>
      <c r="C1092" s="2" t="s">
        <v>3</v>
      </c>
      <c r="D1092" s="2" t="s">
        <v>24</v>
      </c>
      <c r="E1092" s="2" t="s">
        <v>21</v>
      </c>
      <c r="F1092" s="2">
        <v>205449</v>
      </c>
      <c r="G1092" s="2">
        <v>315369</v>
      </c>
      <c r="H1092" s="2">
        <v>103567</v>
      </c>
      <c r="I1092" s="2">
        <v>255842</v>
      </c>
      <c r="J1092" s="2">
        <v>37075</v>
      </c>
      <c r="K1092" s="2">
        <v>8739</v>
      </c>
    </row>
    <row r="1093" spans="1:11" hidden="1" x14ac:dyDescent="0.25">
      <c r="A1093" s="2">
        <v>2017</v>
      </c>
      <c r="B1093" s="2" t="s">
        <v>44</v>
      </c>
      <c r="C1093" s="2" t="s">
        <v>3</v>
      </c>
      <c r="D1093" s="2" t="s">
        <v>31</v>
      </c>
      <c r="E1093" s="2" t="s">
        <v>19</v>
      </c>
      <c r="F1093" s="2">
        <v>104730</v>
      </c>
      <c r="G1093" s="2">
        <v>166220</v>
      </c>
      <c r="H1093" s="2">
        <v>54322</v>
      </c>
      <c r="I1093" s="2">
        <v>174485</v>
      </c>
      <c r="J1093" s="2">
        <v>19858</v>
      </c>
      <c r="K1093" s="2">
        <v>6174</v>
      </c>
    </row>
    <row r="1094" spans="1:11" hidden="1" x14ac:dyDescent="0.25">
      <c r="A1094" s="2">
        <v>2017</v>
      </c>
      <c r="B1094" s="2" t="s">
        <v>44</v>
      </c>
      <c r="C1094" s="2" t="s">
        <v>6</v>
      </c>
      <c r="D1094" s="2" t="s">
        <v>24</v>
      </c>
      <c r="E1094" s="2" t="s">
        <v>19</v>
      </c>
      <c r="F1094" s="2">
        <v>3702783</v>
      </c>
      <c r="G1094" s="2">
        <v>3390925</v>
      </c>
      <c r="H1094" s="2">
        <v>942507</v>
      </c>
      <c r="I1094" s="2">
        <v>1400660</v>
      </c>
      <c r="J1094" s="2">
        <v>462708</v>
      </c>
      <c r="K1094" s="2">
        <v>35578</v>
      </c>
    </row>
    <row r="1095" spans="1:11" hidden="1" x14ac:dyDescent="0.25">
      <c r="A1095" s="2">
        <v>2017</v>
      </c>
      <c r="B1095" s="2" t="s">
        <v>44</v>
      </c>
      <c r="C1095" s="2" t="s">
        <v>6</v>
      </c>
      <c r="D1095" s="2" t="s">
        <v>24</v>
      </c>
      <c r="E1095" s="2" t="s">
        <v>21</v>
      </c>
      <c r="F1095" s="2">
        <v>2041690</v>
      </c>
      <c r="G1095" s="2">
        <v>1881406</v>
      </c>
      <c r="H1095" s="2">
        <v>734737</v>
      </c>
      <c r="I1095" s="2">
        <v>1309084</v>
      </c>
      <c r="J1095" s="2">
        <v>323490</v>
      </c>
      <c r="K1095" s="2">
        <v>26930</v>
      </c>
    </row>
    <row r="1096" spans="1:11" hidden="1" x14ac:dyDescent="0.25">
      <c r="A1096" s="2">
        <v>2017</v>
      </c>
      <c r="B1096" s="2" t="s">
        <v>44</v>
      </c>
      <c r="C1096" s="2" t="s">
        <v>6</v>
      </c>
      <c r="D1096" s="2" t="s">
        <v>25</v>
      </c>
      <c r="E1096" s="2" t="s">
        <v>19</v>
      </c>
      <c r="F1096" s="2">
        <v>182981</v>
      </c>
      <c r="G1096" s="2">
        <v>179105</v>
      </c>
      <c r="H1096" s="2">
        <v>92584</v>
      </c>
      <c r="I1096" s="2">
        <v>102955</v>
      </c>
      <c r="J1096" s="2">
        <v>24822</v>
      </c>
      <c r="K1096" s="2">
        <v>5142</v>
      </c>
    </row>
    <row r="1097" spans="1:11" hidden="1" x14ac:dyDescent="0.25">
      <c r="A1097" s="2">
        <v>2017</v>
      </c>
      <c r="B1097" s="2" t="s">
        <v>44</v>
      </c>
      <c r="C1097" s="2" t="s">
        <v>6</v>
      </c>
      <c r="D1097" s="2" t="s">
        <v>25</v>
      </c>
      <c r="E1097" s="2" t="s">
        <v>21</v>
      </c>
      <c r="F1097" s="2">
        <v>279541</v>
      </c>
      <c r="G1097" s="2">
        <v>243773</v>
      </c>
      <c r="H1097" s="2">
        <v>132423</v>
      </c>
      <c r="I1097" s="2">
        <v>169571</v>
      </c>
      <c r="J1097" s="2">
        <v>39070</v>
      </c>
      <c r="K1097" s="2">
        <v>1819</v>
      </c>
    </row>
    <row r="1098" spans="1:11" hidden="1" x14ac:dyDescent="0.25">
      <c r="A1098" s="2">
        <v>2017</v>
      </c>
      <c r="B1098" s="2" t="s">
        <v>44</v>
      </c>
      <c r="C1098" s="2" t="s">
        <v>6</v>
      </c>
      <c r="D1098" s="2" t="s">
        <v>26</v>
      </c>
      <c r="E1098" s="2" t="s">
        <v>19</v>
      </c>
      <c r="F1098" s="2">
        <v>95052</v>
      </c>
      <c r="G1098" s="2">
        <v>111544</v>
      </c>
      <c r="H1098" s="2">
        <v>46368</v>
      </c>
      <c r="I1098" s="2">
        <v>32699</v>
      </c>
      <c r="J1098" s="2">
        <v>19067</v>
      </c>
      <c r="K1098" s="2">
        <v>0</v>
      </c>
    </row>
    <row r="1099" spans="1:11" hidden="1" x14ac:dyDescent="0.25">
      <c r="A1099" s="2">
        <v>2017</v>
      </c>
      <c r="B1099" s="2" t="s">
        <v>44</v>
      </c>
      <c r="C1099" s="2" t="s">
        <v>6</v>
      </c>
      <c r="D1099" s="2" t="s">
        <v>26</v>
      </c>
      <c r="E1099" s="2" t="s">
        <v>21</v>
      </c>
      <c r="F1099" s="2">
        <v>81320</v>
      </c>
      <c r="G1099" s="2">
        <v>89717</v>
      </c>
      <c r="H1099" s="2">
        <v>36556</v>
      </c>
      <c r="I1099" s="2">
        <v>48069</v>
      </c>
      <c r="J1099" s="2">
        <v>22407</v>
      </c>
      <c r="K1099" s="2">
        <v>575</v>
      </c>
    </row>
    <row r="1100" spans="1:11" hidden="1" x14ac:dyDescent="0.25">
      <c r="A1100" s="2">
        <v>2017</v>
      </c>
      <c r="B1100" s="2" t="s">
        <v>44</v>
      </c>
      <c r="C1100" s="2" t="s">
        <v>6</v>
      </c>
      <c r="D1100" s="2" t="s">
        <v>31</v>
      </c>
      <c r="E1100" s="2" t="s">
        <v>19</v>
      </c>
      <c r="F1100" s="2">
        <v>647171</v>
      </c>
      <c r="G1100" s="2">
        <v>682639</v>
      </c>
      <c r="H1100" s="2">
        <v>210363</v>
      </c>
      <c r="I1100" s="2">
        <v>362416</v>
      </c>
      <c r="J1100" s="2">
        <v>106271</v>
      </c>
      <c r="K1100" s="2">
        <v>16205</v>
      </c>
    </row>
    <row r="1101" spans="1:11" hidden="1" x14ac:dyDescent="0.25">
      <c r="A1101" s="2">
        <v>2017</v>
      </c>
      <c r="B1101" s="2" t="s">
        <v>44</v>
      </c>
      <c r="C1101" s="2" t="s">
        <v>6</v>
      </c>
      <c r="D1101" s="2" t="s">
        <v>31</v>
      </c>
      <c r="E1101" s="2" t="s">
        <v>21</v>
      </c>
      <c r="F1101" s="2">
        <v>190015</v>
      </c>
      <c r="G1101" s="2">
        <v>176537</v>
      </c>
      <c r="H1101" s="2">
        <v>60224</v>
      </c>
      <c r="I1101" s="2">
        <v>108539</v>
      </c>
      <c r="J1101" s="2">
        <v>40197</v>
      </c>
      <c r="K1101" s="2">
        <v>2638</v>
      </c>
    </row>
    <row r="1102" spans="1:11" hidden="1" x14ac:dyDescent="0.25">
      <c r="A1102" s="2">
        <v>2017</v>
      </c>
      <c r="B1102" s="2" t="s">
        <v>45</v>
      </c>
      <c r="C1102" s="2" t="s">
        <v>3</v>
      </c>
      <c r="D1102" s="2" t="s">
        <v>20</v>
      </c>
      <c r="E1102" s="2" t="s">
        <v>19</v>
      </c>
      <c r="F1102" s="2">
        <v>45754</v>
      </c>
      <c r="G1102" s="2">
        <v>1133126</v>
      </c>
      <c r="H1102" s="2">
        <v>229834</v>
      </c>
      <c r="I1102" s="2">
        <v>92600</v>
      </c>
      <c r="J1102" s="2">
        <v>175170</v>
      </c>
      <c r="K1102" s="2">
        <v>14920</v>
      </c>
    </row>
    <row r="1103" spans="1:11" hidden="1" x14ac:dyDescent="0.25">
      <c r="A1103" s="2">
        <v>2017</v>
      </c>
      <c r="B1103" s="2" t="s">
        <v>45</v>
      </c>
      <c r="C1103" s="2" t="s">
        <v>3</v>
      </c>
      <c r="D1103" s="2" t="s">
        <v>22</v>
      </c>
      <c r="E1103" s="2" t="s">
        <v>19</v>
      </c>
      <c r="F1103" s="2">
        <v>7108</v>
      </c>
      <c r="G1103" s="2">
        <v>207269</v>
      </c>
      <c r="H1103" s="2">
        <v>227787</v>
      </c>
      <c r="I1103" s="2">
        <v>6314</v>
      </c>
      <c r="J1103" s="2">
        <v>18633</v>
      </c>
      <c r="K1103" s="2">
        <v>9431</v>
      </c>
    </row>
    <row r="1104" spans="1:11" hidden="1" x14ac:dyDescent="0.25">
      <c r="A1104" s="2">
        <v>2017</v>
      </c>
      <c r="B1104" s="2" t="s">
        <v>45</v>
      </c>
      <c r="C1104" s="2" t="s">
        <v>3</v>
      </c>
      <c r="D1104" s="2" t="s">
        <v>23</v>
      </c>
      <c r="E1104" s="2" t="s">
        <v>19</v>
      </c>
      <c r="F1104" s="2">
        <v>152371</v>
      </c>
      <c r="G1104" s="2">
        <v>130564</v>
      </c>
      <c r="H1104" s="2">
        <v>107207</v>
      </c>
      <c r="I1104" s="2">
        <v>2535</v>
      </c>
      <c r="J1104" s="2">
        <v>15522</v>
      </c>
      <c r="K1104" s="2">
        <v>14368</v>
      </c>
    </row>
    <row r="1105" spans="1:11" hidden="1" x14ac:dyDescent="0.25">
      <c r="A1105" s="2">
        <v>2017</v>
      </c>
      <c r="B1105" s="2" t="s">
        <v>45</v>
      </c>
      <c r="C1105" s="2" t="s">
        <v>3</v>
      </c>
      <c r="D1105" s="2" t="s">
        <v>24</v>
      </c>
      <c r="E1105" s="2" t="s">
        <v>19</v>
      </c>
      <c r="F1105" s="2">
        <v>3612971</v>
      </c>
      <c r="G1105" s="2">
        <v>16656535</v>
      </c>
      <c r="H1105" s="2">
        <v>5743442</v>
      </c>
      <c r="I1105" s="2">
        <v>8286497</v>
      </c>
      <c r="J1105" s="2">
        <v>1711134</v>
      </c>
      <c r="K1105" s="2">
        <v>189134</v>
      </c>
    </row>
    <row r="1106" spans="1:11" hidden="1" x14ac:dyDescent="0.25">
      <c r="A1106" s="2">
        <v>2017</v>
      </c>
      <c r="B1106" s="2" t="s">
        <v>45</v>
      </c>
      <c r="C1106" s="2" t="s">
        <v>3</v>
      </c>
      <c r="D1106" s="2" t="s">
        <v>24</v>
      </c>
      <c r="E1106" s="2" t="s">
        <v>21</v>
      </c>
      <c r="F1106" s="2">
        <v>348886</v>
      </c>
      <c r="G1106" s="2">
        <v>1675298</v>
      </c>
      <c r="H1106" s="2">
        <v>765523</v>
      </c>
      <c r="I1106" s="2">
        <v>1420737</v>
      </c>
      <c r="J1106" s="2">
        <v>272846</v>
      </c>
      <c r="K1106" s="2">
        <v>29034</v>
      </c>
    </row>
    <row r="1107" spans="1:11" hidden="1" x14ac:dyDescent="0.25">
      <c r="A1107" s="2">
        <v>2017</v>
      </c>
      <c r="B1107" s="2" t="s">
        <v>45</v>
      </c>
      <c r="C1107" s="2" t="s">
        <v>3</v>
      </c>
      <c r="D1107" s="2" t="s">
        <v>25</v>
      </c>
      <c r="E1107" s="2" t="s">
        <v>19</v>
      </c>
      <c r="F1107" s="2">
        <v>561952</v>
      </c>
      <c r="G1107" s="2">
        <v>1848428</v>
      </c>
      <c r="H1107" s="2">
        <v>918279</v>
      </c>
      <c r="I1107" s="2">
        <v>1222890</v>
      </c>
      <c r="J1107" s="2">
        <v>257883</v>
      </c>
      <c r="K1107" s="2">
        <v>32186</v>
      </c>
    </row>
    <row r="1108" spans="1:11" hidden="1" x14ac:dyDescent="0.25">
      <c r="A1108" s="2">
        <v>2017</v>
      </c>
      <c r="B1108" s="2" t="s">
        <v>45</v>
      </c>
      <c r="C1108" s="2" t="s">
        <v>3</v>
      </c>
      <c r="D1108" s="2" t="s">
        <v>25</v>
      </c>
      <c r="E1108" s="2" t="s">
        <v>21</v>
      </c>
      <c r="F1108" s="2">
        <v>98281</v>
      </c>
      <c r="G1108" s="2">
        <v>289440</v>
      </c>
      <c r="H1108" s="2">
        <v>379709</v>
      </c>
      <c r="I1108" s="2">
        <v>280726</v>
      </c>
      <c r="J1108" s="2">
        <v>92234</v>
      </c>
      <c r="K1108" s="2">
        <v>5585</v>
      </c>
    </row>
    <row r="1109" spans="1:11" hidden="1" x14ac:dyDescent="0.25">
      <c r="A1109" s="2">
        <v>2017</v>
      </c>
      <c r="B1109" s="2" t="s">
        <v>45</v>
      </c>
      <c r="C1109" s="2" t="s">
        <v>3</v>
      </c>
      <c r="D1109" s="2" t="s">
        <v>26</v>
      </c>
      <c r="E1109" s="2" t="s">
        <v>19</v>
      </c>
      <c r="F1109" s="2">
        <v>377652</v>
      </c>
      <c r="G1109" s="2">
        <v>896253</v>
      </c>
      <c r="H1109" s="2">
        <v>448231</v>
      </c>
      <c r="I1109" s="2">
        <v>367272</v>
      </c>
      <c r="J1109" s="2">
        <v>90226</v>
      </c>
      <c r="K1109" s="2">
        <v>4510</v>
      </c>
    </row>
    <row r="1110" spans="1:11" hidden="1" x14ac:dyDescent="0.25">
      <c r="A1110" s="2">
        <v>2017</v>
      </c>
      <c r="B1110" s="2" t="s">
        <v>45</v>
      </c>
      <c r="C1110" s="2" t="s">
        <v>3</v>
      </c>
      <c r="D1110" s="2" t="s">
        <v>26</v>
      </c>
      <c r="E1110" s="2" t="s">
        <v>21</v>
      </c>
      <c r="F1110" s="2">
        <v>111438</v>
      </c>
      <c r="G1110" s="2">
        <v>220079</v>
      </c>
      <c r="H1110" s="2">
        <v>109383</v>
      </c>
      <c r="I1110" s="2">
        <v>203857</v>
      </c>
      <c r="J1110" s="2">
        <v>16002</v>
      </c>
      <c r="K1110" s="2">
        <v>7211</v>
      </c>
    </row>
    <row r="1111" spans="1:11" hidden="1" x14ac:dyDescent="0.25">
      <c r="A1111" s="2">
        <v>2017</v>
      </c>
      <c r="B1111" s="2" t="s">
        <v>45</v>
      </c>
      <c r="C1111" s="2" t="s">
        <v>3</v>
      </c>
      <c r="D1111" s="2" t="s">
        <v>27</v>
      </c>
      <c r="E1111" s="2" t="s">
        <v>19</v>
      </c>
      <c r="F1111" s="2">
        <v>204150</v>
      </c>
      <c r="G1111" s="2">
        <v>1269223</v>
      </c>
      <c r="H1111" s="2">
        <v>437052</v>
      </c>
      <c r="I1111" s="2">
        <v>1596831</v>
      </c>
      <c r="J1111" s="2">
        <v>126388</v>
      </c>
      <c r="K1111" s="2">
        <v>34162</v>
      </c>
    </row>
    <row r="1112" spans="1:11" hidden="1" x14ac:dyDescent="0.25">
      <c r="A1112" s="2">
        <v>2017</v>
      </c>
      <c r="B1112" s="2" t="s">
        <v>45</v>
      </c>
      <c r="C1112" s="2" t="s">
        <v>3</v>
      </c>
      <c r="D1112" s="2" t="s">
        <v>28</v>
      </c>
      <c r="E1112" s="2" t="s">
        <v>19</v>
      </c>
      <c r="F1112" s="2">
        <v>58997</v>
      </c>
      <c r="G1112" s="2">
        <v>578338</v>
      </c>
      <c r="H1112" s="2">
        <v>241936</v>
      </c>
      <c r="I1112" s="2">
        <v>1238983</v>
      </c>
      <c r="J1112" s="2">
        <v>63947</v>
      </c>
      <c r="K1112" s="2">
        <v>5872</v>
      </c>
    </row>
    <row r="1113" spans="1:11" hidden="1" x14ac:dyDescent="0.25">
      <c r="A1113" s="2">
        <v>2017</v>
      </c>
      <c r="B1113" s="2" t="s">
        <v>45</v>
      </c>
      <c r="C1113" s="2" t="s">
        <v>3</v>
      </c>
      <c r="D1113" s="2" t="s">
        <v>29</v>
      </c>
      <c r="E1113" s="2" t="s">
        <v>19</v>
      </c>
      <c r="F1113" s="2">
        <v>190877</v>
      </c>
      <c r="G1113" s="2">
        <v>1243073</v>
      </c>
      <c r="H1113" s="2">
        <v>274215</v>
      </c>
      <c r="I1113" s="2">
        <v>390434</v>
      </c>
      <c r="J1113" s="2">
        <v>200481</v>
      </c>
      <c r="K1113" s="2">
        <v>43648</v>
      </c>
    </row>
    <row r="1114" spans="1:11" hidden="1" x14ac:dyDescent="0.25">
      <c r="A1114" s="2">
        <v>2017</v>
      </c>
      <c r="B1114" s="2" t="s">
        <v>45</v>
      </c>
      <c r="C1114" s="2" t="s">
        <v>3</v>
      </c>
      <c r="D1114" s="2" t="s">
        <v>30</v>
      </c>
      <c r="E1114" s="2" t="s">
        <v>19</v>
      </c>
      <c r="F1114" s="2">
        <v>139673</v>
      </c>
      <c r="G1114" s="2">
        <v>480873</v>
      </c>
      <c r="H1114" s="2">
        <v>141739</v>
      </c>
      <c r="I1114" s="2">
        <v>233975</v>
      </c>
      <c r="J1114" s="2">
        <v>79032</v>
      </c>
      <c r="K1114" s="2">
        <v>6991</v>
      </c>
    </row>
    <row r="1115" spans="1:11" hidden="1" x14ac:dyDescent="0.25">
      <c r="A1115" s="2">
        <v>2017</v>
      </c>
      <c r="B1115" s="2" t="s">
        <v>45</v>
      </c>
      <c r="C1115" s="2" t="s">
        <v>3</v>
      </c>
      <c r="D1115" s="2" t="s">
        <v>31</v>
      </c>
      <c r="E1115" s="2" t="s">
        <v>19</v>
      </c>
      <c r="F1115" s="2">
        <v>1302213</v>
      </c>
      <c r="G1115" s="2">
        <v>8774290</v>
      </c>
      <c r="H1115" s="2">
        <v>3270445</v>
      </c>
      <c r="I1115" s="2">
        <v>5119810</v>
      </c>
      <c r="J1115" s="2">
        <v>1131781</v>
      </c>
      <c r="K1115" s="2">
        <v>235409</v>
      </c>
    </row>
    <row r="1116" spans="1:11" hidden="1" x14ac:dyDescent="0.25">
      <c r="A1116" s="2">
        <v>2017</v>
      </c>
      <c r="B1116" s="2" t="s">
        <v>45</v>
      </c>
      <c r="C1116" s="2" t="s">
        <v>3</v>
      </c>
      <c r="D1116" s="2" t="s">
        <v>31</v>
      </c>
      <c r="E1116" s="2" t="s">
        <v>21</v>
      </c>
      <c r="F1116" s="2">
        <v>199310</v>
      </c>
      <c r="G1116" s="2">
        <v>787192</v>
      </c>
      <c r="H1116" s="2">
        <v>402826</v>
      </c>
      <c r="I1116" s="2">
        <v>905143</v>
      </c>
      <c r="J1116" s="2">
        <v>138108</v>
      </c>
      <c r="K1116" s="2">
        <v>29723</v>
      </c>
    </row>
    <row r="1117" spans="1:11" hidden="1" x14ac:dyDescent="0.25">
      <c r="A1117" s="2">
        <v>2017</v>
      </c>
      <c r="B1117" s="2" t="s">
        <v>45</v>
      </c>
      <c r="C1117" s="2" t="s">
        <v>6</v>
      </c>
      <c r="D1117" s="2" t="s">
        <v>24</v>
      </c>
      <c r="E1117" s="2" t="s">
        <v>19</v>
      </c>
      <c r="F1117" s="2">
        <v>14593295</v>
      </c>
      <c r="G1117" s="2">
        <v>20255145</v>
      </c>
      <c r="H1117" s="2">
        <v>5782754</v>
      </c>
      <c r="I1117" s="2">
        <v>7304871</v>
      </c>
      <c r="J1117" s="2">
        <v>2164930</v>
      </c>
      <c r="K1117" s="2">
        <v>136210</v>
      </c>
    </row>
    <row r="1118" spans="1:11" hidden="1" x14ac:dyDescent="0.25">
      <c r="A1118" s="2">
        <v>2017</v>
      </c>
      <c r="B1118" s="2" t="s">
        <v>45</v>
      </c>
      <c r="C1118" s="2" t="s">
        <v>6</v>
      </c>
      <c r="D1118" s="2" t="s">
        <v>24</v>
      </c>
      <c r="E1118" s="2" t="s">
        <v>21</v>
      </c>
      <c r="F1118" s="2">
        <v>2541754</v>
      </c>
      <c r="G1118" s="2">
        <v>3158905</v>
      </c>
      <c r="H1118" s="2">
        <v>1058981</v>
      </c>
      <c r="I1118" s="2">
        <v>1891953</v>
      </c>
      <c r="J1118" s="2">
        <v>415382</v>
      </c>
      <c r="K1118" s="2">
        <v>39414</v>
      </c>
    </row>
    <row r="1119" spans="1:11" hidden="1" x14ac:dyDescent="0.25">
      <c r="A1119" s="2">
        <v>2017</v>
      </c>
      <c r="B1119" s="2" t="s">
        <v>45</v>
      </c>
      <c r="C1119" s="2" t="s">
        <v>6</v>
      </c>
      <c r="D1119" s="2" t="s">
        <v>25</v>
      </c>
      <c r="E1119" s="2" t="s">
        <v>19</v>
      </c>
      <c r="F1119" s="2">
        <v>1923190</v>
      </c>
      <c r="G1119" s="2">
        <v>2536508</v>
      </c>
      <c r="H1119" s="2">
        <v>926142</v>
      </c>
      <c r="I1119" s="2">
        <v>1141128</v>
      </c>
      <c r="J1119" s="2">
        <v>312029</v>
      </c>
      <c r="K1119" s="2">
        <v>19666</v>
      </c>
    </row>
    <row r="1120" spans="1:11" hidden="1" x14ac:dyDescent="0.25">
      <c r="A1120" s="2">
        <v>2017</v>
      </c>
      <c r="B1120" s="2" t="s">
        <v>45</v>
      </c>
      <c r="C1120" s="2" t="s">
        <v>6</v>
      </c>
      <c r="D1120" s="2" t="s">
        <v>25</v>
      </c>
      <c r="E1120" s="2" t="s">
        <v>21</v>
      </c>
      <c r="F1120" s="2">
        <v>1060736</v>
      </c>
      <c r="G1120" s="2">
        <v>1188869</v>
      </c>
      <c r="H1120" s="2">
        <v>545438</v>
      </c>
      <c r="I1120" s="2">
        <v>776134</v>
      </c>
      <c r="J1120" s="2">
        <v>167895</v>
      </c>
      <c r="K1120" s="2">
        <v>5493</v>
      </c>
    </row>
    <row r="1121" spans="1:11" hidden="1" x14ac:dyDescent="0.25">
      <c r="A1121" s="2">
        <v>2017</v>
      </c>
      <c r="B1121" s="2" t="s">
        <v>45</v>
      </c>
      <c r="C1121" s="2" t="s">
        <v>6</v>
      </c>
      <c r="D1121" s="2" t="s">
        <v>26</v>
      </c>
      <c r="E1121" s="2" t="s">
        <v>19</v>
      </c>
      <c r="F1121" s="2">
        <v>940097</v>
      </c>
      <c r="G1121" s="2">
        <v>1174367</v>
      </c>
      <c r="H1121" s="2">
        <v>313910</v>
      </c>
      <c r="I1121" s="2">
        <v>417780</v>
      </c>
      <c r="J1121" s="2">
        <v>127238</v>
      </c>
      <c r="K1121" s="2">
        <v>990</v>
      </c>
    </row>
    <row r="1122" spans="1:11" hidden="1" x14ac:dyDescent="0.25">
      <c r="A1122" s="2">
        <v>2017</v>
      </c>
      <c r="B1122" s="2" t="s">
        <v>45</v>
      </c>
      <c r="C1122" s="2" t="s">
        <v>6</v>
      </c>
      <c r="D1122" s="2" t="s">
        <v>26</v>
      </c>
      <c r="E1122" s="2" t="s">
        <v>21</v>
      </c>
      <c r="F1122" s="2">
        <v>286140</v>
      </c>
      <c r="G1122" s="2">
        <v>331938</v>
      </c>
      <c r="H1122" s="2">
        <v>161773</v>
      </c>
      <c r="I1122" s="2">
        <v>192286</v>
      </c>
      <c r="J1122" s="2">
        <v>59724</v>
      </c>
      <c r="K1122" s="2">
        <v>1195</v>
      </c>
    </row>
    <row r="1123" spans="1:11" hidden="1" x14ac:dyDescent="0.25">
      <c r="A1123" s="2">
        <v>2017</v>
      </c>
      <c r="B1123" s="2" t="s">
        <v>45</v>
      </c>
      <c r="C1123" s="2" t="s">
        <v>6</v>
      </c>
      <c r="D1123" s="2" t="s">
        <v>27</v>
      </c>
      <c r="E1123" s="2" t="s">
        <v>19</v>
      </c>
      <c r="F1123" s="2">
        <v>152918</v>
      </c>
      <c r="G1123" s="2">
        <v>262991</v>
      </c>
      <c r="H1123" s="2">
        <v>32757</v>
      </c>
      <c r="I1123" s="2">
        <v>255361</v>
      </c>
      <c r="J1123" s="2">
        <v>23583</v>
      </c>
      <c r="K1123" s="2">
        <v>3810</v>
      </c>
    </row>
    <row r="1124" spans="1:11" hidden="1" x14ac:dyDescent="0.25">
      <c r="A1124" s="2">
        <v>2017</v>
      </c>
      <c r="B1124" s="2" t="s">
        <v>45</v>
      </c>
      <c r="C1124" s="2" t="s">
        <v>6</v>
      </c>
      <c r="D1124" s="2" t="s">
        <v>28</v>
      </c>
      <c r="E1124" s="2" t="s">
        <v>19</v>
      </c>
      <c r="F1124" s="2">
        <v>73709</v>
      </c>
      <c r="G1124" s="2">
        <v>171897</v>
      </c>
      <c r="H1124" s="2">
        <v>24538</v>
      </c>
      <c r="I1124" s="2">
        <v>258591</v>
      </c>
      <c r="J1124" s="2">
        <v>13129</v>
      </c>
      <c r="K1124" s="2">
        <v>3432</v>
      </c>
    </row>
    <row r="1125" spans="1:11" hidden="1" x14ac:dyDescent="0.25">
      <c r="A1125" s="2">
        <v>2017</v>
      </c>
      <c r="B1125" s="2" t="s">
        <v>45</v>
      </c>
      <c r="C1125" s="2" t="s">
        <v>6</v>
      </c>
      <c r="D1125" s="2" t="s">
        <v>31</v>
      </c>
      <c r="E1125" s="2" t="s">
        <v>19</v>
      </c>
      <c r="F1125" s="2">
        <v>2788504</v>
      </c>
      <c r="G1125" s="2">
        <v>3921957</v>
      </c>
      <c r="H1125" s="2">
        <v>1203652</v>
      </c>
      <c r="I1125" s="2">
        <v>1759151</v>
      </c>
      <c r="J1125" s="2">
        <v>436589</v>
      </c>
      <c r="K1125" s="2">
        <v>27858</v>
      </c>
    </row>
    <row r="1126" spans="1:11" hidden="1" x14ac:dyDescent="0.25">
      <c r="A1126" s="2">
        <v>2017</v>
      </c>
      <c r="B1126" s="2" t="s">
        <v>45</v>
      </c>
      <c r="C1126" s="2" t="s">
        <v>6</v>
      </c>
      <c r="D1126" s="2" t="s">
        <v>31</v>
      </c>
      <c r="E1126" s="2" t="s">
        <v>21</v>
      </c>
      <c r="F1126" s="2">
        <v>673051</v>
      </c>
      <c r="G1126" s="2">
        <v>874674</v>
      </c>
      <c r="H1126" s="2">
        <v>366591</v>
      </c>
      <c r="I1126" s="2">
        <v>635998</v>
      </c>
      <c r="J1126" s="2">
        <v>133883</v>
      </c>
      <c r="K1126" s="2">
        <v>6470</v>
      </c>
    </row>
    <row r="1127" spans="1:11" hidden="1" x14ac:dyDescent="0.25">
      <c r="A1127" s="2">
        <v>2017</v>
      </c>
      <c r="B1127" s="2" t="s">
        <v>46</v>
      </c>
      <c r="C1127" s="2" t="s">
        <v>3</v>
      </c>
      <c r="D1127" s="2" t="s">
        <v>18</v>
      </c>
      <c r="E1127" s="2" t="s">
        <v>19</v>
      </c>
      <c r="F1127" s="2">
        <v>203797</v>
      </c>
      <c r="G1127" s="2">
        <v>4987066</v>
      </c>
      <c r="H1127" s="2">
        <v>1638170</v>
      </c>
      <c r="I1127" s="2">
        <v>621801</v>
      </c>
      <c r="J1127" s="2">
        <v>573305</v>
      </c>
      <c r="K1127" s="2">
        <v>220465</v>
      </c>
    </row>
    <row r="1128" spans="1:11" hidden="1" x14ac:dyDescent="0.25">
      <c r="A1128" s="2">
        <v>2017</v>
      </c>
      <c r="B1128" s="2" t="s">
        <v>46</v>
      </c>
      <c r="C1128" s="2" t="s">
        <v>3</v>
      </c>
      <c r="D1128" s="2" t="s">
        <v>23</v>
      </c>
      <c r="E1128" s="2" t="s">
        <v>19</v>
      </c>
      <c r="F1128" s="2">
        <v>100446</v>
      </c>
      <c r="G1128" s="2">
        <v>649183</v>
      </c>
      <c r="H1128" s="2">
        <v>321725</v>
      </c>
      <c r="I1128" s="2">
        <v>86960</v>
      </c>
      <c r="J1128" s="2">
        <v>84259</v>
      </c>
      <c r="K1128" s="2">
        <v>22978</v>
      </c>
    </row>
    <row r="1129" spans="1:11" hidden="1" x14ac:dyDescent="0.25">
      <c r="A1129" s="2">
        <v>2017</v>
      </c>
      <c r="B1129" s="2" t="s">
        <v>46</v>
      </c>
      <c r="C1129" s="2" t="s">
        <v>3</v>
      </c>
      <c r="D1129" s="2" t="s">
        <v>26</v>
      </c>
      <c r="E1129" s="2" t="s">
        <v>19</v>
      </c>
      <c r="F1129" s="2">
        <v>9024</v>
      </c>
      <c r="G1129" s="2">
        <v>47502</v>
      </c>
      <c r="H1129" s="2">
        <v>84221</v>
      </c>
      <c r="I1129" s="2">
        <v>24062</v>
      </c>
      <c r="J1129" s="2">
        <v>4303</v>
      </c>
      <c r="K1129" s="2">
        <v>0</v>
      </c>
    </row>
    <row r="1130" spans="1:11" hidden="1" x14ac:dyDescent="0.25">
      <c r="A1130" s="2">
        <v>2017</v>
      </c>
      <c r="B1130" s="2" t="s">
        <v>46</v>
      </c>
      <c r="C1130" s="2" t="s">
        <v>3</v>
      </c>
      <c r="D1130" s="2" t="s">
        <v>29</v>
      </c>
      <c r="E1130" s="2" t="s">
        <v>19</v>
      </c>
      <c r="F1130" s="2">
        <v>139627</v>
      </c>
      <c r="G1130" s="2">
        <v>1757235</v>
      </c>
      <c r="H1130" s="2">
        <v>538587</v>
      </c>
      <c r="I1130" s="2">
        <v>479989</v>
      </c>
      <c r="J1130" s="2">
        <v>114947</v>
      </c>
      <c r="K1130" s="2">
        <v>27770</v>
      </c>
    </row>
    <row r="1131" spans="1:11" hidden="1" x14ac:dyDescent="0.25">
      <c r="A1131" s="2">
        <v>2017</v>
      </c>
      <c r="B1131" s="2" t="s">
        <v>46</v>
      </c>
      <c r="C1131" s="2" t="s">
        <v>3</v>
      </c>
      <c r="D1131" s="2" t="s">
        <v>30</v>
      </c>
      <c r="E1131" s="2" t="s">
        <v>19</v>
      </c>
      <c r="F1131" s="2">
        <v>92140</v>
      </c>
      <c r="G1131" s="2">
        <v>896542</v>
      </c>
      <c r="H1131" s="2">
        <v>523288</v>
      </c>
      <c r="I1131" s="2">
        <v>348307</v>
      </c>
      <c r="J1131" s="2">
        <v>86934</v>
      </c>
      <c r="K1131" s="2">
        <v>24168</v>
      </c>
    </row>
    <row r="1132" spans="1:11" hidden="1" x14ac:dyDescent="0.25">
      <c r="A1132" s="2">
        <v>2017</v>
      </c>
      <c r="B1132" s="2" t="s">
        <v>46</v>
      </c>
      <c r="C1132" s="2" t="s">
        <v>3</v>
      </c>
      <c r="D1132" s="2" t="s">
        <v>31</v>
      </c>
      <c r="E1132" s="2" t="s">
        <v>19</v>
      </c>
      <c r="F1132" s="2">
        <v>541682</v>
      </c>
      <c r="G1132" s="2">
        <v>5351809</v>
      </c>
      <c r="H1132" s="2">
        <v>2934746</v>
      </c>
      <c r="I1132" s="2">
        <v>1961026</v>
      </c>
      <c r="J1132" s="2">
        <v>450993</v>
      </c>
      <c r="K1132" s="2">
        <v>177795</v>
      </c>
    </row>
    <row r="1133" spans="1:11" hidden="1" x14ac:dyDescent="0.25">
      <c r="A1133" s="2">
        <v>2017</v>
      </c>
      <c r="B1133" s="2" t="s">
        <v>47</v>
      </c>
      <c r="C1133" s="2" t="s">
        <v>3</v>
      </c>
      <c r="D1133" s="2" t="s">
        <v>18</v>
      </c>
      <c r="E1133" s="2" t="s">
        <v>19</v>
      </c>
      <c r="F1133" s="2">
        <v>38552</v>
      </c>
      <c r="G1133" s="2">
        <v>2262122</v>
      </c>
      <c r="H1133" s="2">
        <v>722526</v>
      </c>
      <c r="I1133" s="2">
        <v>304337</v>
      </c>
      <c r="J1133" s="2">
        <v>284954</v>
      </c>
      <c r="K1133" s="2">
        <v>126772</v>
      </c>
    </row>
    <row r="1134" spans="1:11" hidden="1" x14ac:dyDescent="0.25">
      <c r="A1134" s="2">
        <v>2017</v>
      </c>
      <c r="B1134" s="2" t="s">
        <v>47</v>
      </c>
      <c r="C1134" s="2" t="s">
        <v>3</v>
      </c>
      <c r="D1134" s="2" t="s">
        <v>20</v>
      </c>
      <c r="E1134" s="2" t="s">
        <v>19</v>
      </c>
      <c r="F1134" s="2">
        <v>3065</v>
      </c>
      <c r="G1134" s="2">
        <v>237398</v>
      </c>
      <c r="H1134" s="2">
        <v>77703</v>
      </c>
      <c r="I1134" s="2">
        <v>10654</v>
      </c>
      <c r="J1134" s="2">
        <v>23214</v>
      </c>
      <c r="K1134" s="2">
        <v>2976</v>
      </c>
    </row>
    <row r="1135" spans="1:11" hidden="1" x14ac:dyDescent="0.25">
      <c r="A1135" s="2">
        <v>2017</v>
      </c>
      <c r="B1135" s="2" t="s">
        <v>47</v>
      </c>
      <c r="C1135" s="2" t="s">
        <v>3</v>
      </c>
      <c r="D1135" s="2" t="s">
        <v>22</v>
      </c>
      <c r="E1135" s="2" t="s">
        <v>19</v>
      </c>
      <c r="F1135" s="2">
        <v>8721</v>
      </c>
      <c r="G1135" s="2">
        <v>183876</v>
      </c>
      <c r="H1135" s="2">
        <v>177996</v>
      </c>
      <c r="I1135" s="2">
        <v>36783</v>
      </c>
      <c r="J1135" s="2">
        <v>28406</v>
      </c>
      <c r="K1135" s="2">
        <v>4479</v>
      </c>
    </row>
    <row r="1136" spans="1:11" hidden="1" x14ac:dyDescent="0.25">
      <c r="A1136" s="2">
        <v>2017</v>
      </c>
      <c r="B1136" s="2" t="s">
        <v>47</v>
      </c>
      <c r="C1136" s="2" t="s">
        <v>3</v>
      </c>
      <c r="D1136" s="2" t="s">
        <v>24</v>
      </c>
      <c r="E1136" s="2" t="s">
        <v>19</v>
      </c>
      <c r="F1136" s="2">
        <v>446511</v>
      </c>
      <c r="G1136" s="2">
        <v>2275986</v>
      </c>
      <c r="H1136" s="2">
        <v>999079</v>
      </c>
      <c r="I1136" s="2">
        <v>1004108</v>
      </c>
      <c r="J1136" s="2">
        <v>202823</v>
      </c>
      <c r="K1136" s="2">
        <v>59704</v>
      </c>
    </row>
    <row r="1137" spans="1:11" hidden="1" x14ac:dyDescent="0.25">
      <c r="A1137" s="2">
        <v>2017</v>
      </c>
      <c r="B1137" s="2" t="s">
        <v>47</v>
      </c>
      <c r="C1137" s="2" t="s">
        <v>3</v>
      </c>
      <c r="D1137" s="2" t="s">
        <v>24</v>
      </c>
      <c r="E1137" s="2" t="s">
        <v>21</v>
      </c>
      <c r="F1137" s="2">
        <v>63737</v>
      </c>
      <c r="G1137" s="2">
        <v>332049</v>
      </c>
      <c r="H1137" s="2">
        <v>226600</v>
      </c>
      <c r="I1137" s="2">
        <v>278427</v>
      </c>
      <c r="J1137" s="2">
        <v>39918</v>
      </c>
      <c r="K1137" s="2">
        <v>21642</v>
      </c>
    </row>
    <row r="1138" spans="1:11" hidden="1" x14ac:dyDescent="0.25">
      <c r="A1138" s="2">
        <v>2017</v>
      </c>
      <c r="B1138" s="2" t="s">
        <v>47</v>
      </c>
      <c r="C1138" s="2" t="s">
        <v>3</v>
      </c>
      <c r="D1138" s="2" t="s">
        <v>25</v>
      </c>
      <c r="E1138" s="2" t="s">
        <v>19</v>
      </c>
      <c r="F1138" s="2">
        <v>245612</v>
      </c>
      <c r="G1138" s="2">
        <v>1088194</v>
      </c>
      <c r="H1138" s="2">
        <v>747025</v>
      </c>
      <c r="I1138" s="2">
        <v>525496</v>
      </c>
      <c r="J1138" s="2">
        <v>125735</v>
      </c>
      <c r="K1138" s="2">
        <v>27022</v>
      </c>
    </row>
    <row r="1139" spans="1:11" hidden="1" x14ac:dyDescent="0.25">
      <c r="A1139" s="2">
        <v>2017</v>
      </c>
      <c r="B1139" s="2" t="s">
        <v>47</v>
      </c>
      <c r="C1139" s="2" t="s">
        <v>3</v>
      </c>
      <c r="D1139" s="2" t="s">
        <v>26</v>
      </c>
      <c r="E1139" s="2" t="s">
        <v>19</v>
      </c>
      <c r="F1139" s="2">
        <v>146041</v>
      </c>
      <c r="G1139" s="2">
        <v>501414</v>
      </c>
      <c r="H1139" s="2">
        <v>441190</v>
      </c>
      <c r="I1139" s="2">
        <v>185694</v>
      </c>
      <c r="J1139" s="2">
        <v>34634</v>
      </c>
      <c r="K1139" s="2">
        <v>2729</v>
      </c>
    </row>
    <row r="1140" spans="1:11" hidden="1" x14ac:dyDescent="0.25">
      <c r="A1140" s="2">
        <v>2017</v>
      </c>
      <c r="B1140" s="2" t="s">
        <v>47</v>
      </c>
      <c r="C1140" s="2" t="s">
        <v>3</v>
      </c>
      <c r="D1140" s="2" t="s">
        <v>29</v>
      </c>
      <c r="E1140" s="2" t="s">
        <v>19</v>
      </c>
      <c r="F1140" s="2">
        <v>218776</v>
      </c>
      <c r="G1140" s="2">
        <v>5580392</v>
      </c>
      <c r="H1140" s="2">
        <v>1473768</v>
      </c>
      <c r="I1140" s="2">
        <v>1572573</v>
      </c>
      <c r="J1140" s="2">
        <v>736912</v>
      </c>
      <c r="K1140" s="2">
        <v>262248</v>
      </c>
    </row>
    <row r="1141" spans="1:11" hidden="1" x14ac:dyDescent="0.25">
      <c r="A1141" s="2">
        <v>2017</v>
      </c>
      <c r="B1141" s="2" t="s">
        <v>47</v>
      </c>
      <c r="C1141" s="2" t="s">
        <v>3</v>
      </c>
      <c r="D1141" s="2" t="s">
        <v>30</v>
      </c>
      <c r="E1141" s="2" t="s">
        <v>19</v>
      </c>
      <c r="F1141" s="2">
        <v>138564</v>
      </c>
      <c r="G1141" s="2">
        <v>1201452</v>
      </c>
      <c r="H1141" s="2">
        <v>538969</v>
      </c>
      <c r="I1141" s="2">
        <v>519252</v>
      </c>
      <c r="J1141" s="2">
        <v>167877</v>
      </c>
      <c r="K1141" s="2">
        <v>66967</v>
      </c>
    </row>
    <row r="1142" spans="1:11" hidden="1" x14ac:dyDescent="0.25">
      <c r="A1142" s="2">
        <v>2017</v>
      </c>
      <c r="B1142" s="2" t="s">
        <v>47</v>
      </c>
      <c r="C1142" s="2" t="s">
        <v>3</v>
      </c>
      <c r="D1142" s="2" t="s">
        <v>31</v>
      </c>
      <c r="E1142" s="2" t="s">
        <v>19</v>
      </c>
      <c r="F1142" s="2">
        <v>567331</v>
      </c>
      <c r="G1142" s="2">
        <v>7418495</v>
      </c>
      <c r="H1142" s="2">
        <v>3498541</v>
      </c>
      <c r="I1142" s="2">
        <v>2892017</v>
      </c>
      <c r="J1142" s="2">
        <v>875465</v>
      </c>
      <c r="K1142" s="2">
        <v>324030</v>
      </c>
    </row>
    <row r="1143" spans="1:11" hidden="1" x14ac:dyDescent="0.25">
      <c r="A1143" s="2">
        <v>2017</v>
      </c>
      <c r="B1143" s="2" t="s">
        <v>47</v>
      </c>
      <c r="C1143" s="2" t="s">
        <v>3</v>
      </c>
      <c r="D1143" s="2" t="s">
        <v>31</v>
      </c>
      <c r="E1143" s="2" t="s">
        <v>21</v>
      </c>
      <c r="F1143" s="2">
        <v>32598</v>
      </c>
      <c r="G1143" s="2">
        <v>533740</v>
      </c>
      <c r="H1143" s="2">
        <v>196937</v>
      </c>
      <c r="I1143" s="2">
        <v>550159</v>
      </c>
      <c r="J1143" s="2">
        <v>80803</v>
      </c>
      <c r="K1143" s="2">
        <v>53769</v>
      </c>
    </row>
    <row r="1144" spans="1:11" hidden="1" x14ac:dyDescent="0.25">
      <c r="A1144" s="2">
        <v>2017</v>
      </c>
      <c r="B1144" s="2" t="s">
        <v>47</v>
      </c>
      <c r="C1144" s="2" t="s">
        <v>6</v>
      </c>
      <c r="D1144" s="2" t="s">
        <v>24</v>
      </c>
      <c r="E1144" s="2" t="s">
        <v>19</v>
      </c>
      <c r="F1144" s="2">
        <v>1804598</v>
      </c>
      <c r="G1144" s="2">
        <v>4200328</v>
      </c>
      <c r="H1144" s="2">
        <v>1432458</v>
      </c>
      <c r="I1144" s="2">
        <v>1433416</v>
      </c>
      <c r="J1144" s="2">
        <v>581444</v>
      </c>
      <c r="K1144" s="2">
        <v>64245</v>
      </c>
    </row>
    <row r="1145" spans="1:11" hidden="1" x14ac:dyDescent="0.25">
      <c r="A1145" s="2">
        <v>2017</v>
      </c>
      <c r="B1145" s="2" t="s">
        <v>47</v>
      </c>
      <c r="C1145" s="2" t="s">
        <v>6</v>
      </c>
      <c r="D1145" s="2" t="s">
        <v>24</v>
      </c>
      <c r="E1145" s="2" t="s">
        <v>21</v>
      </c>
      <c r="F1145" s="2">
        <v>366324</v>
      </c>
      <c r="G1145" s="2">
        <v>876123</v>
      </c>
      <c r="H1145" s="2">
        <v>375760</v>
      </c>
      <c r="I1145" s="2">
        <v>498718</v>
      </c>
      <c r="J1145" s="2">
        <v>118103</v>
      </c>
      <c r="K1145" s="2">
        <v>11331</v>
      </c>
    </row>
    <row r="1146" spans="1:11" hidden="1" x14ac:dyDescent="0.25">
      <c r="A1146" s="2">
        <v>2017</v>
      </c>
      <c r="B1146" s="2" t="s">
        <v>47</v>
      </c>
      <c r="C1146" s="2" t="s">
        <v>6</v>
      </c>
      <c r="D1146" s="2" t="s">
        <v>25</v>
      </c>
      <c r="E1146" s="2" t="s">
        <v>19</v>
      </c>
      <c r="F1146" s="2">
        <v>432092</v>
      </c>
      <c r="G1146" s="2">
        <v>951568</v>
      </c>
      <c r="H1146" s="2">
        <v>410759</v>
      </c>
      <c r="I1146" s="2">
        <v>410017</v>
      </c>
      <c r="J1146" s="2">
        <v>141447</v>
      </c>
      <c r="K1146" s="2">
        <v>13337</v>
      </c>
    </row>
    <row r="1147" spans="1:11" hidden="1" x14ac:dyDescent="0.25">
      <c r="A1147" s="2">
        <v>2017</v>
      </c>
      <c r="B1147" s="2" t="s">
        <v>47</v>
      </c>
      <c r="C1147" s="2" t="s">
        <v>6</v>
      </c>
      <c r="D1147" s="2" t="s">
        <v>25</v>
      </c>
      <c r="E1147" s="2" t="s">
        <v>21</v>
      </c>
      <c r="F1147" s="2">
        <v>463890</v>
      </c>
      <c r="G1147" s="2">
        <v>983806</v>
      </c>
      <c r="H1147" s="2">
        <v>804154</v>
      </c>
      <c r="I1147" s="2">
        <v>601993</v>
      </c>
      <c r="J1147" s="2">
        <v>198420</v>
      </c>
      <c r="K1147" s="2">
        <v>15872</v>
      </c>
    </row>
    <row r="1148" spans="1:11" hidden="1" x14ac:dyDescent="0.25">
      <c r="A1148" s="2">
        <v>2017</v>
      </c>
      <c r="B1148" s="2" t="s">
        <v>47</v>
      </c>
      <c r="C1148" s="2" t="s">
        <v>6</v>
      </c>
      <c r="D1148" s="2" t="s">
        <v>26</v>
      </c>
      <c r="E1148" s="2" t="s">
        <v>21</v>
      </c>
      <c r="F1148" s="2">
        <v>173825</v>
      </c>
      <c r="G1148" s="2">
        <v>296461</v>
      </c>
      <c r="H1148" s="2">
        <v>219479</v>
      </c>
      <c r="I1148" s="2">
        <v>166922</v>
      </c>
      <c r="J1148" s="2">
        <v>33024</v>
      </c>
      <c r="K1148" s="2">
        <v>150</v>
      </c>
    </row>
    <row r="1149" spans="1:11" hidden="1" x14ac:dyDescent="0.25">
      <c r="A1149" s="2">
        <v>2017</v>
      </c>
      <c r="B1149" s="2" t="s">
        <v>47</v>
      </c>
      <c r="C1149" s="2" t="s">
        <v>6</v>
      </c>
      <c r="D1149" s="2" t="s">
        <v>31</v>
      </c>
      <c r="E1149" s="2" t="s">
        <v>19</v>
      </c>
      <c r="F1149" s="2">
        <v>429972</v>
      </c>
      <c r="G1149" s="2">
        <v>871269</v>
      </c>
      <c r="H1149" s="2">
        <v>477516</v>
      </c>
      <c r="I1149" s="2">
        <v>301492</v>
      </c>
      <c r="J1149" s="2">
        <v>104688</v>
      </c>
      <c r="K1149" s="2">
        <v>13725</v>
      </c>
    </row>
    <row r="1150" spans="1:11" hidden="1" x14ac:dyDescent="0.25">
      <c r="A1150" s="2">
        <v>2017</v>
      </c>
      <c r="B1150" s="2" t="s">
        <v>48</v>
      </c>
      <c r="C1150" s="2" t="s">
        <v>3</v>
      </c>
      <c r="D1150" s="2" t="s">
        <v>24</v>
      </c>
      <c r="E1150" s="2" t="s">
        <v>19</v>
      </c>
      <c r="F1150" s="2">
        <v>1286266</v>
      </c>
      <c r="G1150" s="2">
        <v>3432824</v>
      </c>
      <c r="H1150" s="2">
        <v>1651667</v>
      </c>
      <c r="I1150" s="2">
        <v>1588833</v>
      </c>
      <c r="J1150" s="2">
        <v>426554</v>
      </c>
      <c r="K1150" s="2">
        <v>128639</v>
      </c>
    </row>
    <row r="1151" spans="1:11" hidden="1" x14ac:dyDescent="0.25">
      <c r="A1151" s="2">
        <v>2017</v>
      </c>
      <c r="B1151" s="2" t="s">
        <v>48</v>
      </c>
      <c r="C1151" s="2" t="s">
        <v>3</v>
      </c>
      <c r="D1151" s="2" t="s">
        <v>24</v>
      </c>
      <c r="E1151" s="2" t="s">
        <v>21</v>
      </c>
      <c r="F1151" s="2">
        <v>58136</v>
      </c>
      <c r="G1151" s="2">
        <v>112657</v>
      </c>
      <c r="H1151" s="2">
        <v>86923</v>
      </c>
      <c r="I1151" s="2">
        <v>91853</v>
      </c>
      <c r="J1151" s="2">
        <v>18679</v>
      </c>
      <c r="K1151" s="2">
        <v>4411</v>
      </c>
    </row>
    <row r="1152" spans="1:11" hidden="1" x14ac:dyDescent="0.25">
      <c r="A1152" s="2">
        <v>2017</v>
      </c>
      <c r="B1152" s="2" t="s">
        <v>48</v>
      </c>
      <c r="C1152" s="2" t="s">
        <v>3</v>
      </c>
      <c r="D1152" s="2" t="s">
        <v>25</v>
      </c>
      <c r="E1152" s="2" t="s">
        <v>19</v>
      </c>
      <c r="F1152" s="2">
        <v>154760</v>
      </c>
      <c r="G1152" s="2">
        <v>316033</v>
      </c>
      <c r="H1152" s="2">
        <v>189005</v>
      </c>
      <c r="I1152" s="2">
        <v>206445</v>
      </c>
      <c r="J1152" s="2">
        <v>54546</v>
      </c>
      <c r="K1152" s="2">
        <v>11460</v>
      </c>
    </row>
    <row r="1153" spans="1:11" hidden="1" x14ac:dyDescent="0.25">
      <c r="A1153" s="2">
        <v>2017</v>
      </c>
      <c r="B1153" s="2" t="s">
        <v>48</v>
      </c>
      <c r="C1153" s="2" t="s">
        <v>3</v>
      </c>
      <c r="D1153" s="2" t="s">
        <v>25</v>
      </c>
      <c r="E1153" s="2" t="s">
        <v>21</v>
      </c>
      <c r="F1153" s="2">
        <v>60187</v>
      </c>
      <c r="G1153" s="2">
        <v>94630</v>
      </c>
      <c r="H1153" s="2">
        <v>84535</v>
      </c>
      <c r="I1153" s="2">
        <v>79588</v>
      </c>
      <c r="J1153" s="2">
        <v>24260</v>
      </c>
      <c r="K1153" s="2">
        <v>4152</v>
      </c>
    </row>
    <row r="1154" spans="1:11" hidden="1" x14ac:dyDescent="0.25">
      <c r="A1154" s="2">
        <v>2017</v>
      </c>
      <c r="B1154" s="2" t="s">
        <v>48</v>
      </c>
      <c r="C1154" s="2" t="s">
        <v>3</v>
      </c>
      <c r="D1154" s="2" t="s">
        <v>26</v>
      </c>
      <c r="E1154" s="2" t="s">
        <v>19</v>
      </c>
      <c r="F1154" s="2">
        <v>103290</v>
      </c>
      <c r="G1154" s="2">
        <v>227369</v>
      </c>
      <c r="H1154" s="2">
        <v>130217</v>
      </c>
      <c r="I1154" s="2">
        <v>76011</v>
      </c>
      <c r="J1154" s="2">
        <v>16265</v>
      </c>
      <c r="K1154" s="2">
        <v>4242</v>
      </c>
    </row>
    <row r="1155" spans="1:11" hidden="1" x14ac:dyDescent="0.25">
      <c r="A1155" s="2">
        <v>2017</v>
      </c>
      <c r="B1155" s="2" t="s">
        <v>48</v>
      </c>
      <c r="C1155" s="2" t="s">
        <v>3</v>
      </c>
      <c r="D1155" s="2" t="s">
        <v>27</v>
      </c>
      <c r="E1155" s="2" t="s">
        <v>19</v>
      </c>
      <c r="F1155" s="2">
        <v>50153</v>
      </c>
      <c r="G1155" s="2">
        <v>173594</v>
      </c>
      <c r="H1155" s="2">
        <v>94181</v>
      </c>
      <c r="I1155" s="2">
        <v>135503</v>
      </c>
      <c r="J1155" s="2">
        <v>25782</v>
      </c>
      <c r="K1155" s="2">
        <v>9494</v>
      </c>
    </row>
    <row r="1156" spans="1:11" hidden="1" x14ac:dyDescent="0.25">
      <c r="A1156" s="2">
        <v>2017</v>
      </c>
      <c r="B1156" s="2" t="s">
        <v>48</v>
      </c>
      <c r="C1156" s="2" t="s">
        <v>3</v>
      </c>
      <c r="D1156" s="2" t="s">
        <v>31</v>
      </c>
      <c r="E1156" s="2" t="s">
        <v>19</v>
      </c>
      <c r="F1156" s="2">
        <v>207904</v>
      </c>
      <c r="G1156" s="2">
        <v>746979</v>
      </c>
      <c r="H1156" s="2">
        <v>350703</v>
      </c>
      <c r="I1156" s="2">
        <v>552627</v>
      </c>
      <c r="J1156" s="2">
        <v>90935</v>
      </c>
      <c r="K1156" s="2">
        <v>36211</v>
      </c>
    </row>
    <row r="1157" spans="1:11" hidden="1" x14ac:dyDescent="0.25">
      <c r="A1157" s="2">
        <v>2017</v>
      </c>
      <c r="B1157" s="2" t="s">
        <v>48</v>
      </c>
      <c r="C1157" s="2" t="s">
        <v>6</v>
      </c>
      <c r="D1157" s="2" t="s">
        <v>24</v>
      </c>
      <c r="E1157" s="2" t="s">
        <v>19</v>
      </c>
      <c r="F1157" s="2">
        <v>8454535</v>
      </c>
      <c r="G1157" s="2">
        <v>11092354</v>
      </c>
      <c r="H1157" s="2">
        <v>5585158</v>
      </c>
      <c r="I1157" s="2">
        <v>3792546</v>
      </c>
      <c r="J1157" s="2">
        <v>1575014</v>
      </c>
      <c r="K1157" s="2">
        <v>145944</v>
      </c>
    </row>
    <row r="1158" spans="1:11" hidden="1" x14ac:dyDescent="0.25">
      <c r="A1158" s="2">
        <v>2017</v>
      </c>
      <c r="B1158" s="2" t="s">
        <v>48</v>
      </c>
      <c r="C1158" s="2" t="s">
        <v>6</v>
      </c>
      <c r="D1158" s="2" t="s">
        <v>24</v>
      </c>
      <c r="E1158" s="2" t="s">
        <v>21</v>
      </c>
      <c r="F1158" s="2">
        <v>735113</v>
      </c>
      <c r="G1158" s="2">
        <v>893094</v>
      </c>
      <c r="H1158" s="2">
        <v>606133</v>
      </c>
      <c r="I1158" s="2">
        <v>546227</v>
      </c>
      <c r="J1158" s="2">
        <v>161335</v>
      </c>
      <c r="K1158" s="2">
        <v>18532</v>
      </c>
    </row>
    <row r="1159" spans="1:11" hidden="1" x14ac:dyDescent="0.25">
      <c r="A1159" s="2">
        <v>2017</v>
      </c>
      <c r="B1159" s="2" t="s">
        <v>48</v>
      </c>
      <c r="C1159" s="2" t="s">
        <v>6</v>
      </c>
      <c r="D1159" s="2" t="s">
        <v>25</v>
      </c>
      <c r="E1159" s="2" t="s">
        <v>19</v>
      </c>
      <c r="F1159" s="2">
        <v>864028</v>
      </c>
      <c r="G1159" s="2">
        <v>1238096</v>
      </c>
      <c r="H1159" s="2">
        <v>670485</v>
      </c>
      <c r="I1159" s="2">
        <v>537805</v>
      </c>
      <c r="J1159" s="2">
        <v>163461</v>
      </c>
      <c r="K1159" s="2">
        <v>17264</v>
      </c>
    </row>
    <row r="1160" spans="1:11" hidden="1" x14ac:dyDescent="0.25">
      <c r="A1160" s="2">
        <v>2017</v>
      </c>
      <c r="B1160" s="2" t="s">
        <v>48</v>
      </c>
      <c r="C1160" s="2" t="s">
        <v>6</v>
      </c>
      <c r="D1160" s="2" t="s">
        <v>25</v>
      </c>
      <c r="E1160" s="2" t="s">
        <v>21</v>
      </c>
      <c r="F1160" s="2">
        <v>753774</v>
      </c>
      <c r="G1160" s="2">
        <v>922690</v>
      </c>
      <c r="H1160" s="2">
        <v>667589</v>
      </c>
      <c r="I1160" s="2">
        <v>590393</v>
      </c>
      <c r="J1160" s="2">
        <v>144880</v>
      </c>
      <c r="K1160" s="2">
        <v>17838</v>
      </c>
    </row>
    <row r="1161" spans="1:11" hidden="1" x14ac:dyDescent="0.25">
      <c r="A1161" s="2">
        <v>2017</v>
      </c>
      <c r="B1161" s="2" t="s">
        <v>48</v>
      </c>
      <c r="C1161" s="2" t="s">
        <v>6</v>
      </c>
      <c r="D1161" s="2" t="s">
        <v>26</v>
      </c>
      <c r="E1161" s="2" t="s">
        <v>19</v>
      </c>
      <c r="F1161" s="2">
        <v>1176313</v>
      </c>
      <c r="G1161" s="2">
        <v>1292928</v>
      </c>
      <c r="H1161" s="2">
        <v>582237</v>
      </c>
      <c r="I1161" s="2">
        <v>452739</v>
      </c>
      <c r="J1161" s="2">
        <v>204981</v>
      </c>
      <c r="K1161" s="2">
        <v>3444</v>
      </c>
    </row>
    <row r="1162" spans="1:11" hidden="1" x14ac:dyDescent="0.25">
      <c r="A1162" s="2">
        <v>2017</v>
      </c>
      <c r="B1162" s="2" t="s">
        <v>48</v>
      </c>
      <c r="C1162" s="2" t="s">
        <v>6</v>
      </c>
      <c r="D1162" s="2" t="s">
        <v>26</v>
      </c>
      <c r="E1162" s="2" t="s">
        <v>21</v>
      </c>
      <c r="F1162" s="2">
        <v>211242</v>
      </c>
      <c r="G1162" s="2">
        <v>274624</v>
      </c>
      <c r="H1162" s="2">
        <v>201605</v>
      </c>
      <c r="I1162" s="2">
        <v>147955</v>
      </c>
      <c r="J1162" s="2">
        <v>66533</v>
      </c>
      <c r="K1162" s="2">
        <v>813</v>
      </c>
    </row>
    <row r="1163" spans="1:11" hidden="1" x14ac:dyDescent="0.25">
      <c r="A1163" s="2">
        <v>2017</v>
      </c>
      <c r="B1163" s="2" t="s">
        <v>48</v>
      </c>
      <c r="C1163" s="2" t="s">
        <v>6</v>
      </c>
      <c r="D1163" s="2" t="s">
        <v>27</v>
      </c>
      <c r="E1163" s="2" t="s">
        <v>19</v>
      </c>
      <c r="F1163" s="2">
        <v>163666</v>
      </c>
      <c r="G1163" s="2">
        <v>245313</v>
      </c>
      <c r="H1163" s="2">
        <v>93672</v>
      </c>
      <c r="I1163" s="2">
        <v>213104</v>
      </c>
      <c r="J1163" s="2">
        <v>32839</v>
      </c>
      <c r="K1163" s="2">
        <v>10195</v>
      </c>
    </row>
    <row r="1164" spans="1:11" hidden="1" x14ac:dyDescent="0.25">
      <c r="A1164" s="2">
        <v>2017</v>
      </c>
      <c r="B1164" s="2" t="s">
        <v>48</v>
      </c>
      <c r="C1164" s="2" t="s">
        <v>6</v>
      </c>
      <c r="D1164" s="2" t="s">
        <v>28</v>
      </c>
      <c r="E1164" s="2" t="s">
        <v>19</v>
      </c>
      <c r="F1164" s="2">
        <v>51814</v>
      </c>
      <c r="G1164" s="2">
        <v>89891</v>
      </c>
      <c r="H1164" s="2">
        <v>59584</v>
      </c>
      <c r="I1164" s="2">
        <v>177705</v>
      </c>
      <c r="J1164" s="2">
        <v>13767</v>
      </c>
      <c r="K1164" s="2">
        <v>0</v>
      </c>
    </row>
    <row r="1165" spans="1:11" hidden="1" x14ac:dyDescent="0.25">
      <c r="A1165" s="2">
        <v>2017</v>
      </c>
      <c r="B1165" s="2" t="s">
        <v>48</v>
      </c>
      <c r="C1165" s="2" t="s">
        <v>6</v>
      </c>
      <c r="D1165" s="2" t="s">
        <v>31</v>
      </c>
      <c r="E1165" s="2" t="s">
        <v>19</v>
      </c>
      <c r="F1165" s="2">
        <v>1563077</v>
      </c>
      <c r="G1165" s="2">
        <v>1893160</v>
      </c>
      <c r="H1165" s="2">
        <v>971530</v>
      </c>
      <c r="I1165" s="2">
        <v>760547</v>
      </c>
      <c r="J1165" s="2">
        <v>297671</v>
      </c>
      <c r="K1165" s="2">
        <v>30106</v>
      </c>
    </row>
    <row r="1166" spans="1:11" hidden="1" x14ac:dyDescent="0.25">
      <c r="A1166" s="2">
        <v>2017</v>
      </c>
      <c r="B1166" s="2" t="s">
        <v>48</v>
      </c>
      <c r="C1166" s="2" t="s">
        <v>6</v>
      </c>
      <c r="D1166" s="2" t="s">
        <v>31</v>
      </c>
      <c r="E1166" s="2" t="s">
        <v>21</v>
      </c>
      <c r="F1166" s="2">
        <v>163282</v>
      </c>
      <c r="G1166" s="2">
        <v>206312</v>
      </c>
      <c r="H1166" s="2">
        <v>144082</v>
      </c>
      <c r="I1166" s="2">
        <v>119063</v>
      </c>
      <c r="J1166" s="2">
        <v>28866</v>
      </c>
      <c r="K1166" s="2">
        <v>1717</v>
      </c>
    </row>
    <row r="1167" spans="1:11" hidden="1" x14ac:dyDescent="0.25">
      <c r="A1167" s="2">
        <v>2017</v>
      </c>
      <c r="B1167" s="2" t="s">
        <v>49</v>
      </c>
      <c r="C1167" s="2" t="s">
        <v>3</v>
      </c>
      <c r="D1167" s="2" t="s">
        <v>18</v>
      </c>
      <c r="E1167" s="2" t="s">
        <v>19</v>
      </c>
      <c r="F1167" s="2">
        <v>53830</v>
      </c>
      <c r="G1167" s="2">
        <v>4058964</v>
      </c>
      <c r="H1167" s="2">
        <v>1042089</v>
      </c>
      <c r="I1167" s="2">
        <v>451659</v>
      </c>
      <c r="J1167" s="2">
        <v>453041</v>
      </c>
      <c r="K1167" s="2">
        <v>147585</v>
      </c>
    </row>
    <row r="1168" spans="1:11" hidden="1" x14ac:dyDescent="0.25">
      <c r="A1168" s="2">
        <v>2017</v>
      </c>
      <c r="B1168" s="2" t="s">
        <v>49</v>
      </c>
      <c r="C1168" s="2" t="s">
        <v>3</v>
      </c>
      <c r="D1168" s="2" t="s">
        <v>20</v>
      </c>
      <c r="E1168" s="2" t="s">
        <v>19</v>
      </c>
      <c r="F1168" s="2">
        <v>23326</v>
      </c>
      <c r="G1168" s="2">
        <v>1264031</v>
      </c>
      <c r="H1168" s="2">
        <v>223046</v>
      </c>
      <c r="I1168" s="2">
        <v>92947</v>
      </c>
      <c r="J1168" s="2">
        <v>76065</v>
      </c>
      <c r="K1168" s="2">
        <v>24300</v>
      </c>
    </row>
    <row r="1169" spans="1:11" hidden="1" x14ac:dyDescent="0.25">
      <c r="A1169" s="2">
        <v>2017</v>
      </c>
      <c r="B1169" s="2" t="s">
        <v>49</v>
      </c>
      <c r="C1169" s="2" t="s">
        <v>3</v>
      </c>
      <c r="D1169" s="2" t="s">
        <v>20</v>
      </c>
      <c r="E1169" s="2" t="s">
        <v>21</v>
      </c>
      <c r="F1169" s="2">
        <v>10487</v>
      </c>
      <c r="G1169" s="2">
        <v>597099</v>
      </c>
      <c r="H1169" s="2">
        <v>152935</v>
      </c>
      <c r="I1169" s="2">
        <v>624424</v>
      </c>
      <c r="J1169" s="2">
        <v>76261</v>
      </c>
      <c r="K1169" s="2">
        <v>20834</v>
      </c>
    </row>
    <row r="1170" spans="1:11" hidden="1" x14ac:dyDescent="0.25">
      <c r="A1170" s="2">
        <v>2017</v>
      </c>
      <c r="B1170" s="2" t="s">
        <v>49</v>
      </c>
      <c r="C1170" s="2" t="s">
        <v>3</v>
      </c>
      <c r="D1170" s="2" t="s">
        <v>22</v>
      </c>
      <c r="E1170" s="2" t="s">
        <v>19</v>
      </c>
      <c r="F1170" s="2">
        <v>22622</v>
      </c>
      <c r="G1170" s="2">
        <v>1707290</v>
      </c>
      <c r="H1170" s="2">
        <v>329264</v>
      </c>
      <c r="I1170" s="2">
        <v>110319</v>
      </c>
      <c r="J1170" s="2">
        <v>133710</v>
      </c>
      <c r="K1170" s="2">
        <v>77142</v>
      </c>
    </row>
    <row r="1171" spans="1:11" hidden="1" x14ac:dyDescent="0.25">
      <c r="A1171" s="2">
        <v>2017</v>
      </c>
      <c r="B1171" s="2" t="s">
        <v>49</v>
      </c>
      <c r="C1171" s="2" t="s">
        <v>3</v>
      </c>
      <c r="D1171" s="2" t="s">
        <v>22</v>
      </c>
      <c r="E1171" s="2" t="s">
        <v>21</v>
      </c>
      <c r="F1171" s="2">
        <v>3015</v>
      </c>
      <c r="G1171" s="2">
        <v>143465</v>
      </c>
      <c r="H1171" s="2">
        <v>83058</v>
      </c>
      <c r="I1171" s="2">
        <v>163457</v>
      </c>
      <c r="J1171" s="2">
        <v>26441</v>
      </c>
      <c r="K1171" s="2">
        <v>9819</v>
      </c>
    </row>
    <row r="1172" spans="1:11" hidden="1" x14ac:dyDescent="0.25">
      <c r="A1172" s="2">
        <v>2017</v>
      </c>
      <c r="B1172" s="2" t="s">
        <v>49</v>
      </c>
      <c r="C1172" s="2" t="s">
        <v>3</v>
      </c>
      <c r="D1172" s="2" t="s">
        <v>23</v>
      </c>
      <c r="E1172" s="2" t="s">
        <v>19</v>
      </c>
      <c r="F1172" s="2">
        <v>63521</v>
      </c>
      <c r="G1172" s="2">
        <v>305698</v>
      </c>
      <c r="H1172" s="2">
        <v>69066</v>
      </c>
      <c r="I1172" s="2">
        <v>25185</v>
      </c>
      <c r="J1172" s="2">
        <v>63120</v>
      </c>
      <c r="K1172" s="2">
        <v>7588</v>
      </c>
    </row>
    <row r="1173" spans="1:11" hidden="1" x14ac:dyDescent="0.25">
      <c r="A1173" s="2">
        <v>2017</v>
      </c>
      <c r="B1173" s="2" t="s">
        <v>49</v>
      </c>
      <c r="C1173" s="2" t="s">
        <v>3</v>
      </c>
      <c r="D1173" s="2" t="s">
        <v>24</v>
      </c>
      <c r="E1173" s="2" t="s">
        <v>19</v>
      </c>
      <c r="F1173" s="2">
        <v>658269</v>
      </c>
      <c r="G1173" s="2">
        <v>8914799</v>
      </c>
      <c r="H1173" s="2">
        <v>2655661</v>
      </c>
      <c r="I1173" s="2">
        <v>4809890</v>
      </c>
      <c r="J1173" s="2">
        <v>1046194</v>
      </c>
      <c r="K1173" s="2">
        <v>198213</v>
      </c>
    </row>
    <row r="1174" spans="1:11" hidden="1" x14ac:dyDescent="0.25">
      <c r="A1174" s="2">
        <v>2017</v>
      </c>
      <c r="B1174" s="2" t="s">
        <v>49</v>
      </c>
      <c r="C1174" s="2" t="s">
        <v>3</v>
      </c>
      <c r="D1174" s="2" t="s">
        <v>24</v>
      </c>
      <c r="E1174" s="2" t="s">
        <v>21</v>
      </c>
      <c r="F1174" s="2">
        <v>92392</v>
      </c>
      <c r="G1174" s="2">
        <v>1420588</v>
      </c>
      <c r="H1174" s="2">
        <v>677684</v>
      </c>
      <c r="I1174" s="2">
        <v>1424809</v>
      </c>
      <c r="J1174" s="2">
        <v>218383</v>
      </c>
      <c r="K1174" s="2">
        <v>59203</v>
      </c>
    </row>
    <row r="1175" spans="1:11" hidden="1" x14ac:dyDescent="0.25">
      <c r="A1175" s="2">
        <v>2017</v>
      </c>
      <c r="B1175" s="2" t="s">
        <v>49</v>
      </c>
      <c r="C1175" s="2" t="s">
        <v>3</v>
      </c>
      <c r="D1175" s="2" t="s">
        <v>25</v>
      </c>
      <c r="E1175" s="2" t="s">
        <v>19</v>
      </c>
      <c r="F1175" s="2">
        <v>41731</v>
      </c>
      <c r="G1175" s="2">
        <v>445507</v>
      </c>
      <c r="H1175" s="2">
        <v>228995</v>
      </c>
      <c r="I1175" s="2">
        <v>289058</v>
      </c>
      <c r="J1175" s="2">
        <v>72429</v>
      </c>
      <c r="K1175" s="2">
        <v>11233</v>
      </c>
    </row>
    <row r="1176" spans="1:11" hidden="1" x14ac:dyDescent="0.25">
      <c r="A1176" s="2">
        <v>2017</v>
      </c>
      <c r="B1176" s="2" t="s">
        <v>49</v>
      </c>
      <c r="C1176" s="2" t="s">
        <v>3</v>
      </c>
      <c r="D1176" s="2" t="s">
        <v>25</v>
      </c>
      <c r="E1176" s="2" t="s">
        <v>21</v>
      </c>
      <c r="F1176" s="2">
        <v>89048</v>
      </c>
      <c r="G1176" s="2">
        <v>310649</v>
      </c>
      <c r="H1176" s="2">
        <v>316096</v>
      </c>
      <c r="I1176" s="2">
        <v>336811</v>
      </c>
      <c r="J1176" s="2">
        <v>80782</v>
      </c>
      <c r="K1176" s="2">
        <v>5170</v>
      </c>
    </row>
    <row r="1177" spans="1:11" hidden="1" x14ac:dyDescent="0.25">
      <c r="A1177" s="2">
        <v>2017</v>
      </c>
      <c r="B1177" s="2" t="s">
        <v>49</v>
      </c>
      <c r="C1177" s="2" t="s">
        <v>3</v>
      </c>
      <c r="D1177" s="2" t="s">
        <v>26</v>
      </c>
      <c r="E1177" s="2" t="s">
        <v>19</v>
      </c>
      <c r="F1177" s="2">
        <v>166565</v>
      </c>
      <c r="G1177" s="2">
        <v>512897</v>
      </c>
      <c r="H1177" s="2">
        <v>503928</v>
      </c>
      <c r="I1177" s="2">
        <v>265859</v>
      </c>
      <c r="J1177" s="2">
        <v>62643</v>
      </c>
      <c r="K1177" s="2">
        <v>408</v>
      </c>
    </row>
    <row r="1178" spans="1:11" hidden="1" x14ac:dyDescent="0.25">
      <c r="A1178" s="2">
        <v>2017</v>
      </c>
      <c r="B1178" s="2" t="s">
        <v>49</v>
      </c>
      <c r="C1178" s="2" t="s">
        <v>3</v>
      </c>
      <c r="D1178" s="2" t="s">
        <v>26</v>
      </c>
      <c r="E1178" s="2" t="s">
        <v>21</v>
      </c>
      <c r="F1178" s="2">
        <v>20544</v>
      </c>
      <c r="G1178" s="2">
        <v>219146</v>
      </c>
      <c r="H1178" s="2">
        <v>223864</v>
      </c>
      <c r="I1178" s="2">
        <v>202194</v>
      </c>
      <c r="J1178" s="2">
        <v>56332</v>
      </c>
      <c r="K1178" s="2">
        <v>4233</v>
      </c>
    </row>
    <row r="1179" spans="1:11" hidden="1" x14ac:dyDescent="0.25">
      <c r="A1179" s="2">
        <v>2017</v>
      </c>
      <c r="B1179" s="2" t="s">
        <v>49</v>
      </c>
      <c r="C1179" s="2" t="s">
        <v>3</v>
      </c>
      <c r="D1179" s="2" t="s">
        <v>27</v>
      </c>
      <c r="E1179" s="2" t="s">
        <v>19</v>
      </c>
      <c r="F1179" s="2">
        <v>31163</v>
      </c>
      <c r="G1179" s="2">
        <v>274766</v>
      </c>
      <c r="H1179" s="2">
        <v>141612</v>
      </c>
      <c r="I1179" s="2">
        <v>604621</v>
      </c>
      <c r="J1179" s="2">
        <v>43628</v>
      </c>
      <c r="K1179" s="2">
        <v>7045</v>
      </c>
    </row>
    <row r="1180" spans="1:11" hidden="1" x14ac:dyDescent="0.25">
      <c r="A1180" s="2">
        <v>2017</v>
      </c>
      <c r="B1180" s="2" t="s">
        <v>49</v>
      </c>
      <c r="C1180" s="2" t="s">
        <v>3</v>
      </c>
      <c r="D1180" s="2" t="s">
        <v>28</v>
      </c>
      <c r="E1180" s="2" t="s">
        <v>19</v>
      </c>
      <c r="F1180" s="2">
        <v>14206</v>
      </c>
      <c r="G1180" s="2">
        <v>217305</v>
      </c>
      <c r="H1180" s="2">
        <v>137954</v>
      </c>
      <c r="I1180" s="2">
        <v>775570</v>
      </c>
      <c r="J1180" s="2">
        <v>37618</v>
      </c>
      <c r="K1180" s="2">
        <v>3261</v>
      </c>
    </row>
    <row r="1181" spans="1:11" hidden="1" x14ac:dyDescent="0.25">
      <c r="A1181" s="2">
        <v>2017</v>
      </c>
      <c r="B1181" s="2" t="s">
        <v>49</v>
      </c>
      <c r="C1181" s="2" t="s">
        <v>3</v>
      </c>
      <c r="D1181" s="2" t="s">
        <v>29</v>
      </c>
      <c r="E1181" s="2" t="s">
        <v>19</v>
      </c>
      <c r="F1181" s="2">
        <v>159511</v>
      </c>
      <c r="G1181" s="2">
        <v>6019129</v>
      </c>
      <c r="H1181" s="2">
        <v>1331442</v>
      </c>
      <c r="I1181" s="2">
        <v>1718337</v>
      </c>
      <c r="J1181" s="2">
        <v>576558</v>
      </c>
      <c r="K1181" s="2">
        <v>206149</v>
      </c>
    </row>
    <row r="1182" spans="1:11" hidden="1" x14ac:dyDescent="0.25">
      <c r="A1182" s="2">
        <v>2017</v>
      </c>
      <c r="B1182" s="2" t="s">
        <v>49</v>
      </c>
      <c r="C1182" s="2" t="s">
        <v>3</v>
      </c>
      <c r="D1182" s="2" t="s">
        <v>29</v>
      </c>
      <c r="E1182" s="2" t="s">
        <v>21</v>
      </c>
      <c r="F1182" s="2">
        <v>14152</v>
      </c>
      <c r="G1182" s="2">
        <v>398894</v>
      </c>
      <c r="H1182" s="2">
        <v>105738</v>
      </c>
      <c r="I1182" s="2">
        <v>458001</v>
      </c>
      <c r="J1182" s="2">
        <v>63039</v>
      </c>
      <c r="K1182" s="2">
        <v>51267</v>
      </c>
    </row>
    <row r="1183" spans="1:11" hidden="1" x14ac:dyDescent="0.25">
      <c r="A1183" s="2">
        <v>2017</v>
      </c>
      <c r="B1183" s="2" t="s">
        <v>49</v>
      </c>
      <c r="C1183" s="2" t="s">
        <v>3</v>
      </c>
      <c r="D1183" s="2" t="s">
        <v>30</v>
      </c>
      <c r="E1183" s="2" t="s">
        <v>19</v>
      </c>
      <c r="F1183" s="2">
        <v>80069</v>
      </c>
      <c r="G1183" s="2">
        <v>1234563</v>
      </c>
      <c r="H1183" s="2">
        <v>439566</v>
      </c>
      <c r="I1183" s="2">
        <v>487280</v>
      </c>
      <c r="J1183" s="2">
        <v>169066</v>
      </c>
      <c r="K1183" s="2">
        <v>28947</v>
      </c>
    </row>
    <row r="1184" spans="1:11" hidden="1" x14ac:dyDescent="0.25">
      <c r="A1184" s="2">
        <v>2017</v>
      </c>
      <c r="B1184" s="2" t="s">
        <v>49</v>
      </c>
      <c r="C1184" s="2" t="s">
        <v>3</v>
      </c>
      <c r="D1184" s="2" t="s">
        <v>30</v>
      </c>
      <c r="E1184" s="2" t="s">
        <v>21</v>
      </c>
      <c r="F1184" s="2">
        <v>26955</v>
      </c>
      <c r="G1184" s="2">
        <v>437295</v>
      </c>
      <c r="H1184" s="2">
        <v>155428</v>
      </c>
      <c r="I1184" s="2">
        <v>486213</v>
      </c>
      <c r="J1184" s="2">
        <v>80007</v>
      </c>
      <c r="K1184" s="2">
        <v>21249</v>
      </c>
    </row>
    <row r="1185" spans="1:11" hidden="1" x14ac:dyDescent="0.25">
      <c r="A1185" s="2">
        <v>2017</v>
      </c>
      <c r="B1185" s="2" t="s">
        <v>49</v>
      </c>
      <c r="C1185" s="2" t="s">
        <v>3</v>
      </c>
      <c r="D1185" s="2" t="s">
        <v>31</v>
      </c>
      <c r="E1185" s="2" t="s">
        <v>19</v>
      </c>
      <c r="F1185" s="2">
        <v>549287</v>
      </c>
      <c r="G1185" s="2">
        <v>15197121</v>
      </c>
      <c r="H1185" s="2">
        <v>4221805</v>
      </c>
      <c r="I1185" s="2">
        <v>7405011</v>
      </c>
      <c r="J1185" s="2">
        <v>1441076</v>
      </c>
      <c r="K1185" s="2">
        <v>529554</v>
      </c>
    </row>
    <row r="1186" spans="1:11" hidden="1" x14ac:dyDescent="0.25">
      <c r="A1186" s="2">
        <v>2017</v>
      </c>
      <c r="B1186" s="2" t="s">
        <v>49</v>
      </c>
      <c r="C1186" s="2" t="s">
        <v>3</v>
      </c>
      <c r="D1186" s="2" t="s">
        <v>31</v>
      </c>
      <c r="E1186" s="2" t="s">
        <v>21</v>
      </c>
      <c r="F1186" s="2">
        <v>146836</v>
      </c>
      <c r="G1186" s="2">
        <v>2048588</v>
      </c>
      <c r="H1186" s="2">
        <v>860311</v>
      </c>
      <c r="I1186" s="2">
        <v>2569076</v>
      </c>
      <c r="J1186" s="2">
        <v>390513</v>
      </c>
      <c r="K1186" s="2">
        <v>137944</v>
      </c>
    </row>
    <row r="1187" spans="1:11" hidden="1" x14ac:dyDescent="0.25">
      <c r="A1187" s="2">
        <v>2017</v>
      </c>
      <c r="B1187" s="2" t="s">
        <v>49</v>
      </c>
      <c r="C1187" s="2" t="s">
        <v>6</v>
      </c>
      <c r="D1187" s="2" t="s">
        <v>24</v>
      </c>
      <c r="E1187" s="2" t="s">
        <v>19</v>
      </c>
      <c r="F1187" s="2">
        <v>420867</v>
      </c>
      <c r="G1187" s="2">
        <v>750414</v>
      </c>
      <c r="H1187" s="2">
        <v>142231</v>
      </c>
      <c r="I1187" s="2">
        <v>284250</v>
      </c>
      <c r="J1187" s="2">
        <v>103867</v>
      </c>
      <c r="K1187" s="2">
        <v>7605</v>
      </c>
    </row>
    <row r="1188" spans="1:11" hidden="1" x14ac:dyDescent="0.25">
      <c r="A1188" s="2">
        <v>2017</v>
      </c>
      <c r="B1188" s="2" t="s">
        <v>50</v>
      </c>
      <c r="C1188" s="2" t="s">
        <v>3</v>
      </c>
      <c r="D1188" s="2" t="s">
        <v>20</v>
      </c>
      <c r="E1188" s="2" t="s">
        <v>19</v>
      </c>
      <c r="F1188" s="2">
        <v>11643</v>
      </c>
      <c r="G1188" s="2">
        <v>282223</v>
      </c>
      <c r="H1188" s="2">
        <v>68494</v>
      </c>
      <c r="I1188" s="2">
        <v>13775</v>
      </c>
      <c r="J1188" s="2">
        <v>19413</v>
      </c>
      <c r="K1188" s="2">
        <v>6404</v>
      </c>
    </row>
    <row r="1189" spans="1:11" hidden="1" x14ac:dyDescent="0.25">
      <c r="A1189" s="2">
        <v>2017</v>
      </c>
      <c r="B1189" s="2" t="s">
        <v>50</v>
      </c>
      <c r="C1189" s="2" t="s">
        <v>3</v>
      </c>
      <c r="D1189" s="2" t="s">
        <v>23</v>
      </c>
      <c r="E1189" s="2" t="s">
        <v>19</v>
      </c>
      <c r="F1189" s="2">
        <v>237359</v>
      </c>
      <c r="G1189" s="2">
        <v>518353</v>
      </c>
      <c r="H1189" s="2">
        <v>251028</v>
      </c>
      <c r="I1189" s="2">
        <v>39088</v>
      </c>
      <c r="J1189" s="2">
        <v>48191</v>
      </c>
      <c r="K1189" s="2">
        <v>5785</v>
      </c>
    </row>
    <row r="1190" spans="1:11" hidden="1" x14ac:dyDescent="0.25">
      <c r="A1190" s="2">
        <v>2017</v>
      </c>
      <c r="B1190" s="2" t="s">
        <v>50</v>
      </c>
      <c r="C1190" s="2" t="s">
        <v>3</v>
      </c>
      <c r="D1190" s="2" t="s">
        <v>24</v>
      </c>
      <c r="E1190" s="2" t="s">
        <v>19</v>
      </c>
      <c r="F1190" s="2">
        <v>66588</v>
      </c>
      <c r="G1190" s="2">
        <v>285191</v>
      </c>
      <c r="H1190" s="2">
        <v>53880</v>
      </c>
      <c r="I1190" s="2">
        <v>159947</v>
      </c>
      <c r="J1190" s="2">
        <v>16351</v>
      </c>
      <c r="K1190" s="2">
        <v>19806</v>
      </c>
    </row>
    <row r="1191" spans="1:11" hidden="1" x14ac:dyDescent="0.25">
      <c r="A1191" s="2">
        <v>2017</v>
      </c>
      <c r="B1191" s="2" t="s">
        <v>50</v>
      </c>
      <c r="C1191" s="2" t="s">
        <v>3</v>
      </c>
      <c r="D1191" s="2" t="s">
        <v>25</v>
      </c>
      <c r="E1191" s="2" t="s">
        <v>19</v>
      </c>
      <c r="F1191" s="2">
        <v>34004</v>
      </c>
      <c r="G1191" s="2">
        <v>165916</v>
      </c>
      <c r="H1191" s="2">
        <v>61015</v>
      </c>
      <c r="I1191" s="2">
        <v>93040</v>
      </c>
      <c r="J1191" s="2">
        <v>7650</v>
      </c>
      <c r="K1191" s="2">
        <v>0</v>
      </c>
    </row>
    <row r="1192" spans="1:11" hidden="1" x14ac:dyDescent="0.25">
      <c r="A1192" s="2">
        <v>2017</v>
      </c>
      <c r="B1192" s="2" t="s">
        <v>50</v>
      </c>
      <c r="C1192" s="2" t="s">
        <v>3</v>
      </c>
      <c r="D1192" s="2" t="s">
        <v>26</v>
      </c>
      <c r="E1192" s="2" t="s">
        <v>19</v>
      </c>
      <c r="F1192" s="2">
        <v>109561</v>
      </c>
      <c r="G1192" s="2">
        <v>232265</v>
      </c>
      <c r="H1192" s="2">
        <v>58800</v>
      </c>
      <c r="I1192" s="2">
        <v>98549</v>
      </c>
      <c r="J1192" s="2">
        <v>10281</v>
      </c>
      <c r="K1192" s="2">
        <v>0</v>
      </c>
    </row>
    <row r="1193" spans="1:11" hidden="1" x14ac:dyDescent="0.25">
      <c r="A1193" s="2">
        <v>2017</v>
      </c>
      <c r="B1193" s="2" t="s">
        <v>50</v>
      </c>
      <c r="C1193" s="2" t="s">
        <v>3</v>
      </c>
      <c r="D1193" s="2" t="s">
        <v>31</v>
      </c>
      <c r="E1193" s="2" t="s">
        <v>19</v>
      </c>
      <c r="F1193" s="2">
        <v>154743</v>
      </c>
      <c r="G1193" s="2">
        <v>514914</v>
      </c>
      <c r="H1193" s="2">
        <v>186480</v>
      </c>
      <c r="I1193" s="2">
        <v>124459</v>
      </c>
      <c r="J1193" s="2">
        <v>16985</v>
      </c>
      <c r="K1193" s="2">
        <v>19928</v>
      </c>
    </row>
    <row r="1194" spans="1:11" hidden="1" x14ac:dyDescent="0.25">
      <c r="A1194" s="2">
        <v>2017</v>
      </c>
      <c r="B1194" s="2" t="s">
        <v>50</v>
      </c>
      <c r="C1194" s="2" t="s">
        <v>6</v>
      </c>
      <c r="D1194" s="2" t="s">
        <v>23</v>
      </c>
      <c r="E1194" s="2" t="s">
        <v>19</v>
      </c>
      <c r="F1194" s="2">
        <v>167741</v>
      </c>
      <c r="G1194" s="2">
        <v>176419</v>
      </c>
      <c r="H1194" s="2">
        <v>46024</v>
      </c>
      <c r="I1194" s="2">
        <v>3282</v>
      </c>
      <c r="J1194" s="2">
        <v>33238</v>
      </c>
      <c r="K1194" s="2">
        <v>1550</v>
      </c>
    </row>
    <row r="1195" spans="1:11" hidden="1" x14ac:dyDescent="0.25">
      <c r="A1195" s="2">
        <v>2017</v>
      </c>
      <c r="B1195" s="2" t="s">
        <v>50</v>
      </c>
      <c r="C1195" s="2" t="s">
        <v>6</v>
      </c>
      <c r="D1195" s="2" t="s">
        <v>24</v>
      </c>
      <c r="E1195" s="2" t="s">
        <v>19</v>
      </c>
      <c r="F1195" s="2">
        <v>3064003</v>
      </c>
      <c r="G1195" s="2">
        <v>3827612</v>
      </c>
      <c r="H1195" s="2">
        <v>1148899</v>
      </c>
      <c r="I1195" s="2">
        <v>1234323</v>
      </c>
      <c r="J1195" s="2">
        <v>282453</v>
      </c>
      <c r="K1195" s="2">
        <v>6693</v>
      </c>
    </row>
    <row r="1196" spans="1:11" hidden="1" x14ac:dyDescent="0.25">
      <c r="A1196" s="2">
        <v>2017</v>
      </c>
      <c r="B1196" s="2" t="s">
        <v>50</v>
      </c>
      <c r="C1196" s="2" t="s">
        <v>6</v>
      </c>
      <c r="D1196" s="2" t="s">
        <v>25</v>
      </c>
      <c r="E1196" s="2" t="s">
        <v>19</v>
      </c>
      <c r="F1196" s="2">
        <v>292987</v>
      </c>
      <c r="G1196" s="2">
        <v>497393</v>
      </c>
      <c r="H1196" s="2">
        <v>234611</v>
      </c>
      <c r="I1196" s="2">
        <v>159898</v>
      </c>
      <c r="J1196" s="2">
        <v>62494</v>
      </c>
      <c r="K1196" s="2">
        <v>0</v>
      </c>
    </row>
    <row r="1197" spans="1:11" hidden="1" x14ac:dyDescent="0.25">
      <c r="A1197" s="2">
        <v>2017</v>
      </c>
      <c r="B1197" s="2" t="s">
        <v>50</v>
      </c>
      <c r="C1197" s="2" t="s">
        <v>6</v>
      </c>
      <c r="D1197" s="2" t="s">
        <v>25</v>
      </c>
      <c r="E1197" s="2" t="s">
        <v>21</v>
      </c>
      <c r="F1197" s="2">
        <v>491035</v>
      </c>
      <c r="G1197" s="2">
        <v>618143</v>
      </c>
      <c r="H1197" s="2">
        <v>337737</v>
      </c>
      <c r="I1197" s="2">
        <v>312568</v>
      </c>
      <c r="J1197" s="2">
        <v>111772</v>
      </c>
      <c r="K1197" s="2">
        <v>0</v>
      </c>
    </row>
    <row r="1198" spans="1:11" hidden="1" x14ac:dyDescent="0.25">
      <c r="A1198" s="2">
        <v>2017</v>
      </c>
      <c r="B1198" s="2" t="s">
        <v>50</v>
      </c>
      <c r="C1198" s="2" t="s">
        <v>6</v>
      </c>
      <c r="D1198" s="2" t="s">
        <v>26</v>
      </c>
      <c r="E1198" s="2" t="s">
        <v>19</v>
      </c>
      <c r="F1198" s="2">
        <v>2459715</v>
      </c>
      <c r="G1198" s="2">
        <v>2527448</v>
      </c>
      <c r="H1198" s="2">
        <v>1009040</v>
      </c>
      <c r="I1198" s="2">
        <v>866431</v>
      </c>
      <c r="J1198" s="2">
        <v>246552</v>
      </c>
      <c r="K1198" s="2">
        <v>0</v>
      </c>
    </row>
    <row r="1199" spans="1:11" hidden="1" x14ac:dyDescent="0.25">
      <c r="A1199" s="2">
        <v>2017</v>
      </c>
      <c r="B1199" s="2" t="s">
        <v>50</v>
      </c>
      <c r="C1199" s="2" t="s">
        <v>6</v>
      </c>
      <c r="D1199" s="2" t="s">
        <v>26</v>
      </c>
      <c r="E1199" s="2" t="s">
        <v>21</v>
      </c>
      <c r="F1199" s="2">
        <v>992313</v>
      </c>
      <c r="G1199" s="2">
        <v>971803</v>
      </c>
      <c r="H1199" s="2">
        <v>600213</v>
      </c>
      <c r="I1199" s="2">
        <v>570115</v>
      </c>
      <c r="J1199" s="2">
        <v>163210</v>
      </c>
      <c r="K1199" s="2">
        <v>0</v>
      </c>
    </row>
    <row r="1200" spans="1:11" hidden="1" x14ac:dyDescent="0.25">
      <c r="A1200" s="2">
        <v>2017</v>
      </c>
      <c r="B1200" s="2" t="s">
        <v>50</v>
      </c>
      <c r="C1200" s="2" t="s">
        <v>6</v>
      </c>
      <c r="D1200" s="2" t="s">
        <v>31</v>
      </c>
      <c r="E1200" s="2" t="s">
        <v>19</v>
      </c>
      <c r="F1200" s="2">
        <v>683155</v>
      </c>
      <c r="G1200" s="2">
        <v>760448</v>
      </c>
      <c r="H1200" s="2">
        <v>276008</v>
      </c>
      <c r="I1200" s="2">
        <v>262622</v>
      </c>
      <c r="J1200" s="2">
        <v>75500</v>
      </c>
      <c r="K1200" s="2">
        <v>539</v>
      </c>
    </row>
    <row r="1201" spans="1:11" hidden="1" x14ac:dyDescent="0.25">
      <c r="A1201" s="2">
        <v>2017</v>
      </c>
      <c r="B1201" s="2" t="s">
        <v>50</v>
      </c>
      <c r="C1201" s="2" t="s">
        <v>6</v>
      </c>
      <c r="D1201" s="2" t="s">
        <v>31</v>
      </c>
      <c r="E1201" s="2" t="s">
        <v>21</v>
      </c>
      <c r="F1201" s="2">
        <v>367929</v>
      </c>
      <c r="G1201" s="2">
        <v>415054</v>
      </c>
      <c r="H1201" s="2">
        <v>190657</v>
      </c>
      <c r="I1201" s="2">
        <v>236621</v>
      </c>
      <c r="J1201" s="2">
        <v>48173</v>
      </c>
      <c r="K1201" s="2">
        <v>774</v>
      </c>
    </row>
    <row r="1202" spans="1:11" hidden="1" x14ac:dyDescent="0.25">
      <c r="A1202" s="2">
        <v>2017</v>
      </c>
      <c r="B1202" s="2" t="s">
        <v>51</v>
      </c>
      <c r="C1202" s="2" t="s">
        <v>3</v>
      </c>
      <c r="D1202" s="2" t="s">
        <v>24</v>
      </c>
      <c r="E1202" s="2" t="s">
        <v>19</v>
      </c>
      <c r="F1202" s="2">
        <v>374746</v>
      </c>
      <c r="G1202" s="2">
        <v>568052</v>
      </c>
      <c r="H1202" s="2">
        <v>141322</v>
      </c>
      <c r="I1202" s="2">
        <v>288489</v>
      </c>
      <c r="J1202" s="2">
        <v>60195</v>
      </c>
      <c r="K1202" s="2">
        <v>36598</v>
      </c>
    </row>
    <row r="1203" spans="1:11" hidden="1" x14ac:dyDescent="0.25">
      <c r="A1203" s="2">
        <v>2017</v>
      </c>
      <c r="B1203" s="2" t="s">
        <v>51</v>
      </c>
      <c r="C1203" s="2" t="s">
        <v>6</v>
      </c>
      <c r="D1203" s="2" t="s">
        <v>24</v>
      </c>
      <c r="E1203" s="2" t="s">
        <v>19</v>
      </c>
      <c r="F1203" s="2">
        <v>5539963</v>
      </c>
      <c r="G1203" s="2">
        <v>4127885</v>
      </c>
      <c r="H1203" s="2">
        <v>1717639</v>
      </c>
      <c r="I1203" s="2">
        <v>1298723</v>
      </c>
      <c r="J1203" s="2">
        <v>648044</v>
      </c>
      <c r="K1203" s="2">
        <v>14190</v>
      </c>
    </row>
    <row r="1204" spans="1:11" hidden="1" x14ac:dyDescent="0.25">
      <c r="A1204" s="2">
        <v>2017</v>
      </c>
      <c r="B1204" s="2" t="s">
        <v>51</v>
      </c>
      <c r="C1204" s="2" t="s">
        <v>6</v>
      </c>
      <c r="D1204" s="2" t="s">
        <v>24</v>
      </c>
      <c r="E1204" s="2" t="s">
        <v>21</v>
      </c>
      <c r="F1204" s="2">
        <v>362543</v>
      </c>
      <c r="G1204" s="2">
        <v>273977</v>
      </c>
      <c r="H1204" s="2">
        <v>176375</v>
      </c>
      <c r="I1204" s="2">
        <v>150463</v>
      </c>
      <c r="J1204" s="2">
        <v>52671</v>
      </c>
      <c r="K1204" s="2">
        <v>201</v>
      </c>
    </row>
    <row r="1205" spans="1:11" hidden="1" x14ac:dyDescent="0.25">
      <c r="A1205" s="2">
        <v>2017</v>
      </c>
      <c r="B1205" s="2" t="s">
        <v>51</v>
      </c>
      <c r="C1205" s="2" t="s">
        <v>6</v>
      </c>
      <c r="D1205" s="2" t="s">
        <v>25</v>
      </c>
      <c r="E1205" s="2" t="s">
        <v>19</v>
      </c>
      <c r="F1205" s="2">
        <v>299627</v>
      </c>
      <c r="G1205" s="2">
        <v>198762</v>
      </c>
      <c r="H1205" s="2">
        <v>109799</v>
      </c>
      <c r="I1205" s="2">
        <v>97897</v>
      </c>
      <c r="J1205" s="2">
        <v>35862</v>
      </c>
      <c r="K1205" s="2">
        <v>2286</v>
      </c>
    </row>
    <row r="1206" spans="1:11" hidden="1" x14ac:dyDescent="0.25">
      <c r="A1206" s="2">
        <v>2017</v>
      </c>
      <c r="B1206" s="2" t="s">
        <v>51</v>
      </c>
      <c r="C1206" s="2" t="s">
        <v>6</v>
      </c>
      <c r="D1206" s="2" t="s">
        <v>25</v>
      </c>
      <c r="E1206" s="2" t="s">
        <v>21</v>
      </c>
      <c r="F1206" s="2">
        <v>610917</v>
      </c>
      <c r="G1206" s="2">
        <v>454000</v>
      </c>
      <c r="H1206" s="2">
        <v>294487</v>
      </c>
      <c r="I1206" s="2">
        <v>289376</v>
      </c>
      <c r="J1206" s="2">
        <v>45149</v>
      </c>
      <c r="K1206" s="2">
        <v>1690</v>
      </c>
    </row>
    <row r="1207" spans="1:11" hidden="1" x14ac:dyDescent="0.25">
      <c r="A1207" s="2">
        <v>2017</v>
      </c>
      <c r="B1207" s="2" t="s">
        <v>51</v>
      </c>
      <c r="C1207" s="2" t="s">
        <v>6</v>
      </c>
      <c r="D1207" s="2" t="s">
        <v>26</v>
      </c>
      <c r="E1207" s="2" t="s">
        <v>19</v>
      </c>
      <c r="F1207" s="2">
        <v>934425</v>
      </c>
      <c r="G1207" s="2">
        <v>696625</v>
      </c>
      <c r="H1207" s="2">
        <v>297587</v>
      </c>
      <c r="I1207" s="2">
        <v>217009</v>
      </c>
      <c r="J1207" s="2">
        <v>146837</v>
      </c>
      <c r="K1207" s="2">
        <v>243</v>
      </c>
    </row>
    <row r="1208" spans="1:11" hidden="1" x14ac:dyDescent="0.25">
      <c r="A1208" s="2">
        <v>2017</v>
      </c>
      <c r="B1208" s="2" t="s">
        <v>51</v>
      </c>
      <c r="C1208" s="2" t="s">
        <v>6</v>
      </c>
      <c r="D1208" s="2" t="s">
        <v>26</v>
      </c>
      <c r="E1208" s="2" t="s">
        <v>21</v>
      </c>
      <c r="F1208" s="2">
        <v>192273</v>
      </c>
      <c r="G1208" s="2">
        <v>155929</v>
      </c>
      <c r="H1208" s="2">
        <v>90669</v>
      </c>
      <c r="I1208" s="2">
        <v>80012</v>
      </c>
      <c r="J1208" s="2">
        <v>33499</v>
      </c>
      <c r="K1208" s="2">
        <v>0</v>
      </c>
    </row>
    <row r="1209" spans="1:11" hidden="1" x14ac:dyDescent="0.25">
      <c r="A1209" s="2">
        <v>2017</v>
      </c>
      <c r="B1209" s="2" t="s">
        <v>51</v>
      </c>
      <c r="C1209" s="2" t="s">
        <v>6</v>
      </c>
      <c r="D1209" s="2" t="s">
        <v>31</v>
      </c>
      <c r="E1209" s="2" t="s">
        <v>19</v>
      </c>
      <c r="F1209" s="2">
        <v>884662</v>
      </c>
      <c r="G1209" s="2">
        <v>605943</v>
      </c>
      <c r="H1209" s="2">
        <v>319263</v>
      </c>
      <c r="I1209" s="2">
        <v>185299</v>
      </c>
      <c r="J1209" s="2">
        <v>127838</v>
      </c>
      <c r="K1209" s="2">
        <v>1338</v>
      </c>
    </row>
    <row r="1210" spans="1:11" hidden="1" x14ac:dyDescent="0.25">
      <c r="A1210" s="2">
        <v>2017</v>
      </c>
      <c r="B1210" s="2" t="s">
        <v>52</v>
      </c>
      <c r="C1210" s="2" t="s">
        <v>3</v>
      </c>
      <c r="D1210" s="2" t="s">
        <v>18</v>
      </c>
      <c r="E1210" s="2" t="s">
        <v>19</v>
      </c>
      <c r="F1210" s="2">
        <v>631462</v>
      </c>
      <c r="G1210" s="2">
        <v>31935148</v>
      </c>
      <c r="H1210" s="2">
        <v>7722213</v>
      </c>
      <c r="I1210" s="2">
        <v>4918217</v>
      </c>
      <c r="J1210" s="2">
        <v>3582064</v>
      </c>
      <c r="K1210" s="2">
        <v>1625140</v>
      </c>
    </row>
    <row r="1211" spans="1:11" hidden="1" x14ac:dyDescent="0.25">
      <c r="A1211" s="2">
        <v>2017</v>
      </c>
      <c r="B1211" s="2" t="s">
        <v>52</v>
      </c>
      <c r="C1211" s="2" t="s">
        <v>3</v>
      </c>
      <c r="D1211" s="2" t="s">
        <v>18</v>
      </c>
      <c r="E1211" s="2" t="s">
        <v>21</v>
      </c>
      <c r="F1211" s="2">
        <v>46300</v>
      </c>
      <c r="G1211" s="2">
        <v>920275</v>
      </c>
      <c r="H1211" s="2">
        <v>248399</v>
      </c>
      <c r="I1211" s="2">
        <v>1011728</v>
      </c>
      <c r="J1211" s="2">
        <v>109849</v>
      </c>
      <c r="K1211" s="2">
        <v>140900</v>
      </c>
    </row>
    <row r="1212" spans="1:11" hidden="1" x14ac:dyDescent="0.25">
      <c r="A1212" s="2">
        <v>2017</v>
      </c>
      <c r="B1212" s="2" t="s">
        <v>52</v>
      </c>
      <c r="C1212" s="2" t="s">
        <v>3</v>
      </c>
      <c r="D1212" s="2" t="s">
        <v>20</v>
      </c>
      <c r="E1212" s="2" t="s">
        <v>19</v>
      </c>
      <c r="F1212" s="2">
        <v>18988</v>
      </c>
      <c r="G1212" s="2">
        <v>1907903</v>
      </c>
      <c r="H1212" s="2">
        <v>376642</v>
      </c>
      <c r="I1212" s="2">
        <v>111001</v>
      </c>
      <c r="J1212" s="2">
        <v>180848</v>
      </c>
      <c r="K1212" s="2">
        <v>43966</v>
      </c>
    </row>
    <row r="1213" spans="1:11" hidden="1" x14ac:dyDescent="0.25">
      <c r="A1213" s="2">
        <v>2017</v>
      </c>
      <c r="B1213" s="2" t="s">
        <v>52</v>
      </c>
      <c r="C1213" s="2" t="s">
        <v>3</v>
      </c>
      <c r="D1213" s="2" t="s">
        <v>20</v>
      </c>
      <c r="E1213" s="2" t="s">
        <v>21</v>
      </c>
      <c r="F1213" s="2">
        <v>5004</v>
      </c>
      <c r="G1213" s="2">
        <v>492586</v>
      </c>
      <c r="H1213" s="2">
        <v>168251</v>
      </c>
      <c r="I1213" s="2">
        <v>447439</v>
      </c>
      <c r="J1213" s="2">
        <v>48505</v>
      </c>
      <c r="K1213" s="2">
        <v>40806</v>
      </c>
    </row>
    <row r="1214" spans="1:11" hidden="1" x14ac:dyDescent="0.25">
      <c r="A1214" s="2">
        <v>2017</v>
      </c>
      <c r="B1214" s="2" t="s">
        <v>52</v>
      </c>
      <c r="C1214" s="2" t="s">
        <v>3</v>
      </c>
      <c r="D1214" s="2" t="s">
        <v>22</v>
      </c>
      <c r="E1214" s="2" t="s">
        <v>19</v>
      </c>
      <c r="F1214" s="2">
        <v>2093</v>
      </c>
      <c r="G1214" s="2">
        <v>1080172</v>
      </c>
      <c r="H1214" s="2">
        <v>239275</v>
      </c>
      <c r="I1214" s="2">
        <v>97371</v>
      </c>
      <c r="J1214" s="2">
        <v>85569</v>
      </c>
      <c r="K1214" s="2">
        <v>31640</v>
      </c>
    </row>
    <row r="1215" spans="1:11" hidden="1" x14ac:dyDescent="0.25">
      <c r="A1215" s="2">
        <v>2017</v>
      </c>
      <c r="B1215" s="2" t="s">
        <v>52</v>
      </c>
      <c r="C1215" s="2" t="s">
        <v>3</v>
      </c>
      <c r="D1215" s="2" t="s">
        <v>23</v>
      </c>
      <c r="E1215" s="2" t="s">
        <v>19</v>
      </c>
      <c r="F1215" s="2">
        <v>2386525</v>
      </c>
      <c r="G1215" s="2">
        <v>5027297</v>
      </c>
      <c r="H1215" s="2">
        <v>1656279</v>
      </c>
      <c r="I1215" s="2">
        <v>424427</v>
      </c>
      <c r="J1215" s="2">
        <v>534143</v>
      </c>
      <c r="K1215" s="2">
        <v>177615</v>
      </c>
    </row>
    <row r="1216" spans="1:11" hidden="1" x14ac:dyDescent="0.25">
      <c r="A1216" s="2">
        <v>2017</v>
      </c>
      <c r="B1216" s="2" t="s">
        <v>52</v>
      </c>
      <c r="C1216" s="2" t="s">
        <v>3</v>
      </c>
      <c r="D1216" s="2" t="s">
        <v>23</v>
      </c>
      <c r="E1216" s="2" t="s">
        <v>21</v>
      </c>
      <c r="F1216" s="2">
        <v>117342</v>
      </c>
      <c r="G1216" s="2">
        <v>331690</v>
      </c>
      <c r="H1216" s="2">
        <v>212682</v>
      </c>
      <c r="I1216" s="2">
        <v>328762</v>
      </c>
      <c r="J1216" s="2">
        <v>47151</v>
      </c>
      <c r="K1216" s="2">
        <v>21128</v>
      </c>
    </row>
    <row r="1217" spans="1:11" hidden="1" x14ac:dyDescent="0.25">
      <c r="A1217" s="2">
        <v>2017</v>
      </c>
      <c r="B1217" s="2" t="s">
        <v>52</v>
      </c>
      <c r="C1217" s="2" t="s">
        <v>3</v>
      </c>
      <c r="D1217" s="2" t="s">
        <v>24</v>
      </c>
      <c r="E1217" s="2" t="s">
        <v>19</v>
      </c>
      <c r="F1217" s="2">
        <v>838859</v>
      </c>
      <c r="G1217" s="2">
        <v>3024841</v>
      </c>
      <c r="H1217" s="2">
        <v>852824</v>
      </c>
      <c r="I1217" s="2">
        <v>1539401</v>
      </c>
      <c r="J1217" s="2">
        <v>363788</v>
      </c>
      <c r="K1217" s="2">
        <v>37417</v>
      </c>
    </row>
    <row r="1218" spans="1:11" hidden="1" x14ac:dyDescent="0.25">
      <c r="A1218" s="2">
        <v>2017</v>
      </c>
      <c r="B1218" s="2" t="s">
        <v>52</v>
      </c>
      <c r="C1218" s="2" t="s">
        <v>3</v>
      </c>
      <c r="D1218" s="2" t="s">
        <v>25</v>
      </c>
      <c r="E1218" s="2" t="s">
        <v>19</v>
      </c>
      <c r="F1218" s="2">
        <v>347458</v>
      </c>
      <c r="G1218" s="2">
        <v>879473</v>
      </c>
      <c r="H1218" s="2">
        <v>330050</v>
      </c>
      <c r="I1218" s="2">
        <v>523826</v>
      </c>
      <c r="J1218" s="2">
        <v>108566</v>
      </c>
      <c r="K1218" s="2">
        <v>4323</v>
      </c>
    </row>
    <row r="1219" spans="1:11" hidden="1" x14ac:dyDescent="0.25">
      <c r="A1219" s="2">
        <v>2017</v>
      </c>
      <c r="B1219" s="2" t="s">
        <v>52</v>
      </c>
      <c r="C1219" s="2" t="s">
        <v>3</v>
      </c>
      <c r="D1219" s="2" t="s">
        <v>25</v>
      </c>
      <c r="E1219" s="2" t="s">
        <v>21</v>
      </c>
      <c r="F1219" s="2">
        <v>137253</v>
      </c>
      <c r="G1219" s="2">
        <v>313050</v>
      </c>
      <c r="H1219" s="2">
        <v>259052</v>
      </c>
      <c r="I1219" s="2">
        <v>268986</v>
      </c>
      <c r="J1219" s="2">
        <v>45447</v>
      </c>
      <c r="K1219" s="2">
        <v>1196</v>
      </c>
    </row>
    <row r="1220" spans="1:11" hidden="1" x14ac:dyDescent="0.25">
      <c r="A1220" s="2">
        <v>2017</v>
      </c>
      <c r="B1220" s="2" t="s">
        <v>52</v>
      </c>
      <c r="C1220" s="2" t="s">
        <v>3</v>
      </c>
      <c r="D1220" s="2" t="s">
        <v>26</v>
      </c>
      <c r="E1220" s="2" t="s">
        <v>19</v>
      </c>
      <c r="F1220" s="2">
        <v>288365</v>
      </c>
      <c r="G1220" s="2">
        <v>759089</v>
      </c>
      <c r="H1220" s="2">
        <v>638966</v>
      </c>
      <c r="I1220" s="2">
        <v>418974</v>
      </c>
      <c r="J1220" s="2">
        <v>97835</v>
      </c>
      <c r="K1220" s="2">
        <v>1681</v>
      </c>
    </row>
    <row r="1221" spans="1:11" hidden="1" x14ac:dyDescent="0.25">
      <c r="A1221" s="2">
        <v>2017</v>
      </c>
      <c r="B1221" s="2" t="s">
        <v>52</v>
      </c>
      <c r="C1221" s="2" t="s">
        <v>3</v>
      </c>
      <c r="D1221" s="2" t="s">
        <v>29</v>
      </c>
      <c r="E1221" s="2" t="s">
        <v>19</v>
      </c>
      <c r="F1221" s="2">
        <v>2664368</v>
      </c>
      <c r="G1221" s="2">
        <v>16896638</v>
      </c>
      <c r="H1221" s="2">
        <v>3893589</v>
      </c>
      <c r="I1221" s="2">
        <v>5571306</v>
      </c>
      <c r="J1221" s="2">
        <v>2094516</v>
      </c>
      <c r="K1221" s="2">
        <v>419569</v>
      </c>
    </row>
    <row r="1222" spans="1:11" hidden="1" x14ac:dyDescent="0.25">
      <c r="A1222" s="2">
        <v>2017</v>
      </c>
      <c r="B1222" s="2" t="s">
        <v>52</v>
      </c>
      <c r="C1222" s="2" t="s">
        <v>3</v>
      </c>
      <c r="D1222" s="2" t="s">
        <v>29</v>
      </c>
      <c r="E1222" s="2" t="s">
        <v>21</v>
      </c>
      <c r="F1222" s="2">
        <v>100690</v>
      </c>
      <c r="G1222" s="2">
        <v>467599</v>
      </c>
      <c r="H1222" s="2">
        <v>128586</v>
      </c>
      <c r="I1222" s="2">
        <v>559558</v>
      </c>
      <c r="J1222" s="2">
        <v>63529</v>
      </c>
      <c r="K1222" s="2">
        <v>25481</v>
      </c>
    </row>
    <row r="1223" spans="1:11" hidden="1" x14ac:dyDescent="0.25">
      <c r="A1223" s="2">
        <v>2017</v>
      </c>
      <c r="B1223" s="2" t="s">
        <v>52</v>
      </c>
      <c r="C1223" s="2" t="s">
        <v>3</v>
      </c>
      <c r="D1223" s="2" t="s">
        <v>30</v>
      </c>
      <c r="E1223" s="2" t="s">
        <v>19</v>
      </c>
      <c r="F1223" s="2">
        <v>1317204</v>
      </c>
      <c r="G1223" s="2">
        <v>6162417</v>
      </c>
      <c r="H1223" s="2">
        <v>2198251</v>
      </c>
      <c r="I1223" s="2">
        <v>2673467</v>
      </c>
      <c r="J1223" s="2">
        <v>827081</v>
      </c>
      <c r="K1223" s="2">
        <v>203707</v>
      </c>
    </row>
    <row r="1224" spans="1:11" hidden="1" x14ac:dyDescent="0.25">
      <c r="A1224" s="2">
        <v>2017</v>
      </c>
      <c r="B1224" s="2" t="s">
        <v>52</v>
      </c>
      <c r="C1224" s="2" t="s">
        <v>3</v>
      </c>
      <c r="D1224" s="2" t="s">
        <v>30</v>
      </c>
      <c r="E1224" s="2" t="s">
        <v>21</v>
      </c>
      <c r="F1224" s="2">
        <v>247549</v>
      </c>
      <c r="G1224" s="2">
        <v>1366888</v>
      </c>
      <c r="H1224" s="2">
        <v>706473</v>
      </c>
      <c r="I1224" s="2">
        <v>1466290</v>
      </c>
      <c r="J1224" s="2">
        <v>184321</v>
      </c>
      <c r="K1224" s="2">
        <v>187979</v>
      </c>
    </row>
    <row r="1225" spans="1:11" hidden="1" x14ac:dyDescent="0.25">
      <c r="A1225" s="2">
        <v>2017</v>
      </c>
      <c r="B1225" s="2" t="s">
        <v>52</v>
      </c>
      <c r="C1225" s="2" t="s">
        <v>3</v>
      </c>
      <c r="D1225" s="2" t="s">
        <v>31</v>
      </c>
      <c r="E1225" s="2" t="s">
        <v>19</v>
      </c>
      <c r="F1225" s="2">
        <v>2303340</v>
      </c>
      <c r="G1225" s="2">
        <v>22026670</v>
      </c>
      <c r="H1225" s="2">
        <v>7332137</v>
      </c>
      <c r="I1225" s="2">
        <v>8539981</v>
      </c>
      <c r="J1225" s="2">
        <v>2724157</v>
      </c>
      <c r="K1225" s="2">
        <v>714700</v>
      </c>
    </row>
    <row r="1226" spans="1:11" hidden="1" x14ac:dyDescent="0.25">
      <c r="A1226" s="2">
        <v>2017</v>
      </c>
      <c r="B1226" s="2" t="s">
        <v>52</v>
      </c>
      <c r="C1226" s="2" t="s">
        <v>3</v>
      </c>
      <c r="D1226" s="2" t="s">
        <v>31</v>
      </c>
      <c r="E1226" s="2" t="s">
        <v>21</v>
      </c>
      <c r="F1226" s="2">
        <v>66148</v>
      </c>
      <c r="G1226" s="2">
        <v>997658</v>
      </c>
      <c r="H1226" s="2">
        <v>640368</v>
      </c>
      <c r="I1226" s="2">
        <v>1061716</v>
      </c>
      <c r="J1226" s="2">
        <v>132063</v>
      </c>
      <c r="K1226" s="2">
        <v>111045</v>
      </c>
    </row>
    <row r="1227" spans="1:11" hidden="1" x14ac:dyDescent="0.25">
      <c r="A1227" s="2">
        <v>2017</v>
      </c>
      <c r="B1227" s="2" t="s">
        <v>52</v>
      </c>
      <c r="C1227" s="2" t="s">
        <v>6</v>
      </c>
      <c r="D1227" s="2" t="s">
        <v>24</v>
      </c>
      <c r="E1227" s="2" t="s">
        <v>19</v>
      </c>
      <c r="F1227" s="2">
        <v>6880130</v>
      </c>
      <c r="G1227" s="2">
        <v>9850163</v>
      </c>
      <c r="H1227" s="2">
        <v>2797122</v>
      </c>
      <c r="I1227" s="2">
        <v>3665191</v>
      </c>
      <c r="J1227" s="2">
        <v>1129677</v>
      </c>
      <c r="K1227" s="2">
        <v>68399</v>
      </c>
    </row>
    <row r="1228" spans="1:11" hidden="1" x14ac:dyDescent="0.25">
      <c r="A1228" s="2">
        <v>2017</v>
      </c>
      <c r="B1228" s="2" t="s">
        <v>52</v>
      </c>
      <c r="C1228" s="2" t="s">
        <v>6</v>
      </c>
      <c r="D1228" s="2" t="s">
        <v>24</v>
      </c>
      <c r="E1228" s="2" t="s">
        <v>21</v>
      </c>
      <c r="F1228" s="2">
        <v>876698</v>
      </c>
      <c r="G1228" s="2">
        <v>1085369</v>
      </c>
      <c r="H1228" s="2">
        <v>472782</v>
      </c>
      <c r="I1228" s="2">
        <v>626047</v>
      </c>
      <c r="J1228" s="2">
        <v>130181</v>
      </c>
      <c r="K1228" s="2">
        <v>8212</v>
      </c>
    </row>
    <row r="1229" spans="1:11" hidden="1" x14ac:dyDescent="0.25">
      <c r="A1229" s="2">
        <v>2017</v>
      </c>
      <c r="B1229" s="2" t="s">
        <v>52</v>
      </c>
      <c r="C1229" s="2" t="s">
        <v>6</v>
      </c>
      <c r="D1229" s="2" t="s">
        <v>25</v>
      </c>
      <c r="E1229" s="2" t="s">
        <v>19</v>
      </c>
      <c r="F1229" s="2">
        <v>930275</v>
      </c>
      <c r="G1229" s="2">
        <v>1531422</v>
      </c>
      <c r="H1229" s="2">
        <v>706022</v>
      </c>
      <c r="I1229" s="2">
        <v>658905</v>
      </c>
      <c r="J1229" s="2">
        <v>231256</v>
      </c>
      <c r="K1229" s="2">
        <v>3027</v>
      </c>
    </row>
    <row r="1230" spans="1:11" hidden="1" x14ac:dyDescent="0.25">
      <c r="A1230" s="2">
        <v>2017</v>
      </c>
      <c r="B1230" s="2" t="s">
        <v>52</v>
      </c>
      <c r="C1230" s="2" t="s">
        <v>6</v>
      </c>
      <c r="D1230" s="2" t="s">
        <v>25</v>
      </c>
      <c r="E1230" s="2" t="s">
        <v>21</v>
      </c>
      <c r="F1230" s="2">
        <v>508109</v>
      </c>
      <c r="G1230" s="2">
        <v>822214</v>
      </c>
      <c r="H1230" s="2">
        <v>520954</v>
      </c>
      <c r="I1230" s="2">
        <v>509505</v>
      </c>
      <c r="J1230" s="2">
        <v>120480</v>
      </c>
      <c r="K1230" s="2">
        <v>2390</v>
      </c>
    </row>
    <row r="1231" spans="1:11" hidden="1" x14ac:dyDescent="0.25">
      <c r="A1231" s="2">
        <v>2017</v>
      </c>
      <c r="B1231" s="2" t="s">
        <v>52</v>
      </c>
      <c r="C1231" s="2" t="s">
        <v>6</v>
      </c>
      <c r="D1231" s="2" t="s">
        <v>26</v>
      </c>
      <c r="E1231" s="2" t="s">
        <v>19</v>
      </c>
      <c r="F1231" s="2">
        <v>127939</v>
      </c>
      <c r="G1231" s="2">
        <v>180224</v>
      </c>
      <c r="H1231" s="2">
        <v>91074</v>
      </c>
      <c r="I1231" s="2">
        <v>68582</v>
      </c>
      <c r="J1231" s="2">
        <v>10402</v>
      </c>
      <c r="K1231" s="2">
        <v>0</v>
      </c>
    </row>
    <row r="1232" spans="1:11" hidden="1" x14ac:dyDescent="0.25">
      <c r="A1232" s="2">
        <v>2017</v>
      </c>
      <c r="B1232" s="2" t="s">
        <v>52</v>
      </c>
      <c r="C1232" s="2" t="s">
        <v>6</v>
      </c>
      <c r="D1232" s="2" t="s">
        <v>26</v>
      </c>
      <c r="E1232" s="2" t="s">
        <v>21</v>
      </c>
      <c r="F1232" s="2">
        <v>244484</v>
      </c>
      <c r="G1232" s="2">
        <v>268765</v>
      </c>
      <c r="H1232" s="2">
        <v>130060</v>
      </c>
      <c r="I1232" s="2">
        <v>158306</v>
      </c>
      <c r="J1232" s="2">
        <v>24727</v>
      </c>
      <c r="K1232" s="2">
        <v>0</v>
      </c>
    </row>
    <row r="1233" spans="1:11" hidden="1" x14ac:dyDescent="0.25">
      <c r="A1233" s="2">
        <v>2017</v>
      </c>
      <c r="B1233" s="2" t="s">
        <v>52</v>
      </c>
      <c r="C1233" s="2" t="s">
        <v>6</v>
      </c>
      <c r="D1233" s="2" t="s">
        <v>29</v>
      </c>
      <c r="E1233" s="2" t="s">
        <v>19</v>
      </c>
      <c r="F1233" s="2">
        <v>366940</v>
      </c>
      <c r="G1233" s="2">
        <v>736186</v>
      </c>
      <c r="H1233" s="2">
        <v>85836</v>
      </c>
      <c r="I1233" s="2">
        <v>242458</v>
      </c>
      <c r="J1233" s="2">
        <v>50754</v>
      </c>
      <c r="K1233" s="2">
        <v>14146</v>
      </c>
    </row>
    <row r="1234" spans="1:11" hidden="1" x14ac:dyDescent="0.25">
      <c r="A1234" s="2">
        <v>2017</v>
      </c>
      <c r="B1234" s="2" t="s">
        <v>52</v>
      </c>
      <c r="C1234" s="2" t="s">
        <v>6</v>
      </c>
      <c r="D1234" s="2" t="s">
        <v>31</v>
      </c>
      <c r="E1234" s="2" t="s">
        <v>19</v>
      </c>
      <c r="F1234" s="2">
        <v>1290672</v>
      </c>
      <c r="G1234" s="2">
        <v>2630504</v>
      </c>
      <c r="H1234" s="2">
        <v>770895</v>
      </c>
      <c r="I1234" s="2">
        <v>829208</v>
      </c>
      <c r="J1234" s="2">
        <v>298784</v>
      </c>
      <c r="K1234" s="2">
        <v>39241</v>
      </c>
    </row>
    <row r="1235" spans="1:11" hidden="1" x14ac:dyDescent="0.25">
      <c r="A1235" s="2">
        <v>2017</v>
      </c>
      <c r="B1235" s="2" t="s">
        <v>52</v>
      </c>
      <c r="C1235" s="2" t="s">
        <v>6</v>
      </c>
      <c r="D1235" s="2" t="s">
        <v>31</v>
      </c>
      <c r="E1235" s="2" t="s">
        <v>21</v>
      </c>
      <c r="F1235" s="2">
        <v>82036</v>
      </c>
      <c r="G1235" s="2">
        <v>214305</v>
      </c>
      <c r="H1235" s="2">
        <v>182307</v>
      </c>
      <c r="I1235" s="2">
        <v>173932</v>
      </c>
      <c r="J1235" s="2">
        <v>26575</v>
      </c>
      <c r="K1235" s="2">
        <v>8284</v>
      </c>
    </row>
    <row r="1236" spans="1:11" hidden="1" x14ac:dyDescent="0.25">
      <c r="A1236" s="2">
        <v>2017</v>
      </c>
      <c r="B1236" s="2" t="s">
        <v>53</v>
      </c>
      <c r="C1236" s="2" t="s">
        <v>3</v>
      </c>
      <c r="D1236" s="2" t="s">
        <v>18</v>
      </c>
      <c r="E1236" s="2" t="s">
        <v>19</v>
      </c>
      <c r="F1236" s="2">
        <v>2090</v>
      </c>
      <c r="G1236" s="2">
        <v>378534</v>
      </c>
      <c r="H1236" s="2">
        <v>86744</v>
      </c>
      <c r="I1236" s="2">
        <v>5408</v>
      </c>
      <c r="J1236" s="2">
        <v>19452</v>
      </c>
      <c r="K1236" s="2">
        <v>1146</v>
      </c>
    </row>
    <row r="1237" spans="1:11" hidden="1" x14ac:dyDescent="0.25">
      <c r="A1237" s="2">
        <v>2017</v>
      </c>
      <c r="B1237" s="2" t="s">
        <v>53</v>
      </c>
      <c r="C1237" s="2" t="s">
        <v>3</v>
      </c>
      <c r="D1237" s="2" t="s">
        <v>22</v>
      </c>
      <c r="E1237" s="2" t="s">
        <v>19</v>
      </c>
      <c r="F1237" s="2">
        <v>61997</v>
      </c>
      <c r="G1237" s="2">
        <v>1391318</v>
      </c>
      <c r="H1237" s="2">
        <v>160299</v>
      </c>
      <c r="I1237" s="2">
        <v>38418</v>
      </c>
      <c r="J1237" s="2">
        <v>302628</v>
      </c>
      <c r="K1237" s="2">
        <v>31803</v>
      </c>
    </row>
    <row r="1238" spans="1:11" hidden="1" x14ac:dyDescent="0.25">
      <c r="A1238" s="2">
        <v>2017</v>
      </c>
      <c r="B1238" s="2" t="s">
        <v>53</v>
      </c>
      <c r="C1238" s="2" t="s">
        <v>3</v>
      </c>
      <c r="D1238" s="2" t="s">
        <v>22</v>
      </c>
      <c r="E1238" s="2" t="s">
        <v>21</v>
      </c>
      <c r="F1238" s="2">
        <v>51088</v>
      </c>
      <c r="G1238" s="2">
        <v>317826</v>
      </c>
      <c r="H1238" s="2">
        <v>77053</v>
      </c>
      <c r="I1238" s="2">
        <v>373164</v>
      </c>
      <c r="J1238" s="2">
        <v>16144</v>
      </c>
      <c r="K1238" s="2">
        <v>6000</v>
      </c>
    </row>
    <row r="1239" spans="1:11" hidden="1" x14ac:dyDescent="0.25">
      <c r="A1239" s="2">
        <v>2017</v>
      </c>
      <c r="B1239" s="2" t="s">
        <v>53</v>
      </c>
      <c r="C1239" s="2" t="s">
        <v>3</v>
      </c>
      <c r="D1239" s="2" t="s">
        <v>23</v>
      </c>
      <c r="E1239" s="2" t="s">
        <v>19</v>
      </c>
      <c r="F1239" s="2">
        <v>2676094</v>
      </c>
      <c r="G1239" s="2">
        <v>2188537</v>
      </c>
      <c r="H1239" s="2">
        <v>276802</v>
      </c>
      <c r="I1239" s="2">
        <v>4032</v>
      </c>
      <c r="J1239" s="2">
        <v>221713</v>
      </c>
      <c r="K1239" s="2">
        <v>46322</v>
      </c>
    </row>
    <row r="1240" spans="1:11" hidden="1" x14ac:dyDescent="0.25">
      <c r="A1240" s="2">
        <v>2017</v>
      </c>
      <c r="B1240" s="2" t="s">
        <v>53</v>
      </c>
      <c r="C1240" s="2" t="s">
        <v>3</v>
      </c>
      <c r="D1240" s="2" t="s">
        <v>23</v>
      </c>
      <c r="E1240" s="2" t="s">
        <v>21</v>
      </c>
      <c r="F1240" s="2">
        <v>310425</v>
      </c>
      <c r="G1240" s="2">
        <v>252008</v>
      </c>
      <c r="H1240" s="2">
        <v>145386</v>
      </c>
      <c r="I1240" s="2">
        <v>112183</v>
      </c>
      <c r="J1240" s="2">
        <v>25023</v>
      </c>
      <c r="K1240" s="2">
        <v>17043</v>
      </c>
    </row>
    <row r="1241" spans="1:11" hidden="1" x14ac:dyDescent="0.25">
      <c r="A1241" s="2">
        <v>2017</v>
      </c>
      <c r="B1241" s="2" t="s">
        <v>53</v>
      </c>
      <c r="C1241" s="2" t="s">
        <v>3</v>
      </c>
      <c r="D1241" s="2" t="s">
        <v>24</v>
      </c>
      <c r="E1241" s="2" t="s">
        <v>19</v>
      </c>
      <c r="F1241" s="2">
        <v>293628</v>
      </c>
      <c r="G1241" s="2">
        <v>405226</v>
      </c>
      <c r="H1241" s="2">
        <v>119526</v>
      </c>
      <c r="I1241" s="2">
        <v>145195</v>
      </c>
      <c r="J1241" s="2">
        <v>58562</v>
      </c>
      <c r="K1241" s="2">
        <v>633</v>
      </c>
    </row>
    <row r="1242" spans="1:11" hidden="1" x14ac:dyDescent="0.25">
      <c r="A1242" s="2">
        <v>2017</v>
      </c>
      <c r="B1242" s="2" t="s">
        <v>53</v>
      </c>
      <c r="C1242" s="2" t="s">
        <v>3</v>
      </c>
      <c r="D1242" s="2" t="s">
        <v>26</v>
      </c>
      <c r="E1242" s="2" t="s">
        <v>19</v>
      </c>
      <c r="F1242" s="2">
        <v>194072</v>
      </c>
      <c r="G1242" s="2">
        <v>320981</v>
      </c>
      <c r="H1242" s="2">
        <v>173416</v>
      </c>
      <c r="I1242" s="2">
        <v>168407</v>
      </c>
      <c r="J1242" s="2">
        <v>20427</v>
      </c>
      <c r="K1242" s="2">
        <v>619</v>
      </c>
    </row>
    <row r="1243" spans="1:11" hidden="1" x14ac:dyDescent="0.25">
      <c r="A1243" s="2">
        <v>2017</v>
      </c>
      <c r="B1243" s="2" t="s">
        <v>53</v>
      </c>
      <c r="C1243" s="2" t="s">
        <v>3</v>
      </c>
      <c r="D1243" s="2" t="s">
        <v>31</v>
      </c>
      <c r="E1243" s="2" t="s">
        <v>19</v>
      </c>
      <c r="F1243" s="2">
        <v>1035707</v>
      </c>
      <c r="G1243" s="2">
        <v>2369538</v>
      </c>
      <c r="H1243" s="2">
        <v>437991</v>
      </c>
      <c r="I1243" s="2">
        <v>427810</v>
      </c>
      <c r="J1243" s="2">
        <v>404817</v>
      </c>
      <c r="K1243" s="2">
        <v>51655</v>
      </c>
    </row>
    <row r="1244" spans="1:11" hidden="1" x14ac:dyDescent="0.25">
      <c r="A1244" s="2">
        <v>2017</v>
      </c>
      <c r="B1244" s="2" t="s">
        <v>53</v>
      </c>
      <c r="C1244" s="2" t="s">
        <v>6</v>
      </c>
      <c r="D1244" s="2" t="s">
        <v>22</v>
      </c>
      <c r="E1244" s="2" t="s">
        <v>19</v>
      </c>
      <c r="F1244" s="2">
        <v>294743</v>
      </c>
      <c r="G1244" s="2">
        <v>448746</v>
      </c>
      <c r="H1244" s="2">
        <v>75166</v>
      </c>
      <c r="I1244" s="2">
        <v>33388</v>
      </c>
      <c r="J1244" s="2">
        <v>71489</v>
      </c>
      <c r="K1244" s="2">
        <v>3499</v>
      </c>
    </row>
    <row r="1245" spans="1:11" hidden="1" x14ac:dyDescent="0.25">
      <c r="A1245" s="2">
        <v>2017</v>
      </c>
      <c r="B1245" s="2" t="s">
        <v>53</v>
      </c>
      <c r="C1245" s="2" t="s">
        <v>6</v>
      </c>
      <c r="D1245" s="2" t="s">
        <v>23</v>
      </c>
      <c r="E1245" s="2" t="s">
        <v>19</v>
      </c>
      <c r="F1245" s="2">
        <v>3687809</v>
      </c>
      <c r="G1245" s="2">
        <v>2485178</v>
      </c>
      <c r="H1245" s="2">
        <v>368599</v>
      </c>
      <c r="I1245" s="2">
        <v>87324</v>
      </c>
      <c r="J1245" s="2">
        <v>283154</v>
      </c>
      <c r="K1245" s="2">
        <v>18468</v>
      </c>
    </row>
    <row r="1246" spans="1:11" hidden="1" x14ac:dyDescent="0.25">
      <c r="A1246" s="2">
        <v>2017</v>
      </c>
      <c r="B1246" s="2" t="s">
        <v>53</v>
      </c>
      <c r="C1246" s="2" t="s">
        <v>6</v>
      </c>
      <c r="D1246" s="2" t="s">
        <v>24</v>
      </c>
      <c r="E1246" s="2" t="s">
        <v>19</v>
      </c>
      <c r="F1246" s="2">
        <v>11902401</v>
      </c>
      <c r="G1246" s="2">
        <v>12791338</v>
      </c>
      <c r="H1246" s="2">
        <v>6695580</v>
      </c>
      <c r="I1246" s="2">
        <v>3595277</v>
      </c>
      <c r="J1246" s="2">
        <v>2169339</v>
      </c>
      <c r="K1246" s="2">
        <v>17317</v>
      </c>
    </row>
    <row r="1247" spans="1:11" hidden="1" x14ac:dyDescent="0.25">
      <c r="A1247" s="2">
        <v>2017</v>
      </c>
      <c r="B1247" s="2" t="s">
        <v>53</v>
      </c>
      <c r="C1247" s="2" t="s">
        <v>6</v>
      </c>
      <c r="D1247" s="2" t="s">
        <v>24</v>
      </c>
      <c r="E1247" s="2" t="s">
        <v>21</v>
      </c>
      <c r="F1247" s="2">
        <v>811502</v>
      </c>
      <c r="G1247" s="2">
        <v>1095266</v>
      </c>
      <c r="H1247" s="2">
        <v>696581</v>
      </c>
      <c r="I1247" s="2">
        <v>574958</v>
      </c>
      <c r="J1247" s="2">
        <v>169379</v>
      </c>
      <c r="K1247" s="2">
        <v>0</v>
      </c>
    </row>
    <row r="1248" spans="1:11" hidden="1" x14ac:dyDescent="0.25">
      <c r="A1248" s="2">
        <v>2017</v>
      </c>
      <c r="B1248" s="2" t="s">
        <v>53</v>
      </c>
      <c r="C1248" s="2" t="s">
        <v>6</v>
      </c>
      <c r="D1248" s="2" t="s">
        <v>25</v>
      </c>
      <c r="E1248" s="2" t="s">
        <v>19</v>
      </c>
      <c r="F1248" s="2">
        <v>973503</v>
      </c>
      <c r="G1248" s="2">
        <v>1206037</v>
      </c>
      <c r="H1248" s="2">
        <v>712194</v>
      </c>
      <c r="I1248" s="2">
        <v>445986</v>
      </c>
      <c r="J1248" s="2">
        <v>137418</v>
      </c>
      <c r="K1248" s="2">
        <v>2288</v>
      </c>
    </row>
    <row r="1249" spans="1:11" hidden="1" x14ac:dyDescent="0.25">
      <c r="A1249" s="2">
        <v>2017</v>
      </c>
      <c r="B1249" s="2" t="s">
        <v>53</v>
      </c>
      <c r="C1249" s="2" t="s">
        <v>6</v>
      </c>
      <c r="D1249" s="2" t="s">
        <v>25</v>
      </c>
      <c r="E1249" s="2" t="s">
        <v>21</v>
      </c>
      <c r="F1249" s="2">
        <v>1043320</v>
      </c>
      <c r="G1249" s="2">
        <v>1275216</v>
      </c>
      <c r="H1249" s="2">
        <v>995009</v>
      </c>
      <c r="I1249" s="2">
        <v>776055</v>
      </c>
      <c r="J1249" s="2">
        <v>234892</v>
      </c>
      <c r="K1249" s="2">
        <v>2426</v>
      </c>
    </row>
    <row r="1250" spans="1:11" hidden="1" x14ac:dyDescent="0.25">
      <c r="A1250" s="2">
        <v>2017</v>
      </c>
      <c r="B1250" s="2" t="s">
        <v>53</v>
      </c>
      <c r="C1250" s="2" t="s">
        <v>6</v>
      </c>
      <c r="D1250" s="2" t="s">
        <v>26</v>
      </c>
      <c r="E1250" s="2" t="s">
        <v>19</v>
      </c>
      <c r="F1250" s="2">
        <v>4354360</v>
      </c>
      <c r="G1250" s="2">
        <v>4611356</v>
      </c>
      <c r="H1250" s="2">
        <v>2799096</v>
      </c>
      <c r="I1250" s="2">
        <v>1478877</v>
      </c>
      <c r="J1250" s="2">
        <v>549787</v>
      </c>
      <c r="K1250" s="2">
        <v>301</v>
      </c>
    </row>
    <row r="1251" spans="1:11" hidden="1" x14ac:dyDescent="0.25">
      <c r="A1251" s="2">
        <v>2017</v>
      </c>
      <c r="B1251" s="2" t="s">
        <v>53</v>
      </c>
      <c r="C1251" s="2" t="s">
        <v>6</v>
      </c>
      <c r="D1251" s="2" t="s">
        <v>26</v>
      </c>
      <c r="E1251" s="2" t="s">
        <v>21</v>
      </c>
      <c r="F1251" s="2">
        <v>1903291</v>
      </c>
      <c r="G1251" s="2">
        <v>2105882</v>
      </c>
      <c r="H1251" s="2">
        <v>1807945</v>
      </c>
      <c r="I1251" s="2">
        <v>1236727</v>
      </c>
      <c r="J1251" s="2">
        <v>321668</v>
      </c>
      <c r="K1251" s="2">
        <v>394</v>
      </c>
    </row>
    <row r="1252" spans="1:11" hidden="1" x14ac:dyDescent="0.25">
      <c r="A1252" s="2">
        <v>2017</v>
      </c>
      <c r="B1252" s="2" t="s">
        <v>53</v>
      </c>
      <c r="C1252" s="2" t="s">
        <v>6</v>
      </c>
      <c r="D1252" s="2" t="s">
        <v>31</v>
      </c>
      <c r="E1252" s="2" t="s">
        <v>19</v>
      </c>
      <c r="F1252" s="2">
        <v>1739722</v>
      </c>
      <c r="G1252" s="2">
        <v>2015166</v>
      </c>
      <c r="H1252" s="2">
        <v>1223776</v>
      </c>
      <c r="I1252" s="2">
        <v>577070</v>
      </c>
      <c r="J1252" s="2">
        <v>291977</v>
      </c>
      <c r="K1252" s="2">
        <v>3597</v>
      </c>
    </row>
    <row r="1253" spans="1:11" hidden="1" x14ac:dyDescent="0.25">
      <c r="A1253" s="2">
        <v>2017</v>
      </c>
      <c r="B1253" s="2" t="s">
        <v>53</v>
      </c>
      <c r="C1253" s="2" t="s">
        <v>6</v>
      </c>
      <c r="D1253" s="2" t="s">
        <v>31</v>
      </c>
      <c r="E1253" s="2" t="s">
        <v>21</v>
      </c>
      <c r="F1253" s="2">
        <v>440933</v>
      </c>
      <c r="G1253" s="2">
        <v>491788</v>
      </c>
      <c r="H1253" s="2">
        <v>434126</v>
      </c>
      <c r="I1253" s="2">
        <v>338490</v>
      </c>
      <c r="J1253" s="2">
        <v>118097</v>
      </c>
      <c r="K1253" s="2">
        <v>976</v>
      </c>
    </row>
    <row r="1254" spans="1:11" hidden="1" x14ac:dyDescent="0.25">
      <c r="A1254" s="2">
        <v>2017</v>
      </c>
      <c r="B1254" s="2" t="s">
        <v>54</v>
      </c>
      <c r="C1254" s="2" t="s">
        <v>3</v>
      </c>
      <c r="D1254" s="2" t="s">
        <v>24</v>
      </c>
      <c r="E1254" s="2" t="s">
        <v>19</v>
      </c>
      <c r="F1254" s="2">
        <v>216431</v>
      </c>
      <c r="G1254" s="2">
        <v>1301100</v>
      </c>
      <c r="H1254" s="2">
        <v>643685</v>
      </c>
      <c r="I1254" s="2">
        <v>693463</v>
      </c>
      <c r="J1254" s="2">
        <v>118227</v>
      </c>
      <c r="K1254" s="2">
        <v>68429</v>
      </c>
    </row>
    <row r="1255" spans="1:11" hidden="1" x14ac:dyDescent="0.25">
      <c r="A1255" s="2">
        <v>2017</v>
      </c>
      <c r="B1255" s="2" t="s">
        <v>54</v>
      </c>
      <c r="C1255" s="2" t="s">
        <v>3</v>
      </c>
      <c r="D1255" s="2" t="s">
        <v>25</v>
      </c>
      <c r="E1255" s="2" t="s">
        <v>19</v>
      </c>
      <c r="F1255" s="2">
        <v>29611</v>
      </c>
      <c r="G1255" s="2">
        <v>318954</v>
      </c>
      <c r="H1255" s="2">
        <v>211416</v>
      </c>
      <c r="I1255" s="2">
        <v>228697</v>
      </c>
      <c r="J1255" s="2">
        <v>35995</v>
      </c>
      <c r="K1255" s="2">
        <v>17482</v>
      </c>
    </row>
    <row r="1256" spans="1:11" hidden="1" x14ac:dyDescent="0.25">
      <c r="A1256" s="2">
        <v>2017</v>
      </c>
      <c r="B1256" s="2" t="s">
        <v>54</v>
      </c>
      <c r="C1256" s="2" t="s">
        <v>3</v>
      </c>
      <c r="D1256" s="2" t="s">
        <v>26</v>
      </c>
      <c r="E1256" s="2" t="s">
        <v>19</v>
      </c>
      <c r="F1256" s="2">
        <v>14060</v>
      </c>
      <c r="G1256" s="2">
        <v>133529</v>
      </c>
      <c r="H1256" s="2">
        <v>144114</v>
      </c>
      <c r="I1256" s="2">
        <v>41010</v>
      </c>
      <c r="J1256" s="2">
        <v>12637</v>
      </c>
      <c r="K1256" s="2">
        <v>8231</v>
      </c>
    </row>
    <row r="1257" spans="1:11" hidden="1" x14ac:dyDescent="0.25">
      <c r="A1257" s="2">
        <v>2017</v>
      </c>
      <c r="B1257" s="2" t="s">
        <v>54</v>
      </c>
      <c r="C1257" s="2" t="s">
        <v>3</v>
      </c>
      <c r="D1257" s="2" t="s">
        <v>29</v>
      </c>
      <c r="E1257" s="2" t="s">
        <v>19</v>
      </c>
      <c r="F1257" s="2">
        <v>10950</v>
      </c>
      <c r="G1257" s="2">
        <v>443737</v>
      </c>
      <c r="H1257" s="2">
        <v>206663</v>
      </c>
      <c r="I1257" s="2">
        <v>158837</v>
      </c>
      <c r="J1257" s="2">
        <v>41787</v>
      </c>
      <c r="K1257" s="2">
        <v>47627</v>
      </c>
    </row>
    <row r="1258" spans="1:11" hidden="1" x14ac:dyDescent="0.25">
      <c r="A1258" s="2">
        <v>2017</v>
      </c>
      <c r="B1258" s="2" t="s">
        <v>54</v>
      </c>
      <c r="C1258" s="2" t="s">
        <v>3</v>
      </c>
      <c r="D1258" s="2" t="s">
        <v>31</v>
      </c>
      <c r="E1258" s="2" t="s">
        <v>19</v>
      </c>
      <c r="F1258" s="2">
        <v>117224</v>
      </c>
      <c r="G1258" s="2">
        <v>1821690</v>
      </c>
      <c r="H1258" s="2">
        <v>851978</v>
      </c>
      <c r="I1258" s="2">
        <v>1012045</v>
      </c>
      <c r="J1258" s="2">
        <v>164345</v>
      </c>
      <c r="K1258" s="2">
        <v>150600</v>
      </c>
    </row>
    <row r="1259" spans="1:11" hidden="1" x14ac:dyDescent="0.25">
      <c r="A1259" s="2">
        <v>2017</v>
      </c>
      <c r="B1259" s="2" t="s">
        <v>54</v>
      </c>
      <c r="C1259" s="2" t="s">
        <v>6</v>
      </c>
      <c r="D1259" s="2" t="s">
        <v>24</v>
      </c>
      <c r="E1259" s="2" t="s">
        <v>19</v>
      </c>
      <c r="F1259" s="2">
        <v>1455386</v>
      </c>
      <c r="G1259" s="2">
        <v>2766435</v>
      </c>
      <c r="H1259" s="2">
        <v>1522179</v>
      </c>
      <c r="I1259" s="2">
        <v>958960</v>
      </c>
      <c r="J1259" s="2">
        <v>359526</v>
      </c>
      <c r="K1259" s="2">
        <v>40573</v>
      </c>
    </row>
    <row r="1260" spans="1:11" hidden="1" x14ac:dyDescent="0.25">
      <c r="A1260" s="2">
        <v>2017</v>
      </c>
      <c r="B1260" s="2" t="s">
        <v>54</v>
      </c>
      <c r="C1260" s="2" t="s">
        <v>6</v>
      </c>
      <c r="D1260" s="2" t="s">
        <v>24</v>
      </c>
      <c r="E1260" s="2" t="s">
        <v>21</v>
      </c>
      <c r="F1260" s="2">
        <v>237417</v>
      </c>
      <c r="G1260" s="2">
        <v>495574</v>
      </c>
      <c r="H1260" s="2">
        <v>309418</v>
      </c>
      <c r="I1260" s="2">
        <v>305061</v>
      </c>
      <c r="J1260" s="2">
        <v>80877</v>
      </c>
      <c r="K1260" s="2">
        <v>15945</v>
      </c>
    </row>
    <row r="1261" spans="1:11" hidden="1" x14ac:dyDescent="0.25">
      <c r="A1261" s="2">
        <v>2017</v>
      </c>
      <c r="B1261" s="2" t="s">
        <v>54</v>
      </c>
      <c r="C1261" s="2" t="s">
        <v>6</v>
      </c>
      <c r="D1261" s="2" t="s">
        <v>25</v>
      </c>
      <c r="E1261" s="2" t="s">
        <v>19</v>
      </c>
      <c r="F1261" s="2">
        <v>255862</v>
      </c>
      <c r="G1261" s="2">
        <v>489457</v>
      </c>
      <c r="H1261" s="2">
        <v>409594</v>
      </c>
      <c r="I1261" s="2">
        <v>225605</v>
      </c>
      <c r="J1261" s="2">
        <v>70345</v>
      </c>
      <c r="K1261" s="2">
        <v>4784</v>
      </c>
    </row>
    <row r="1262" spans="1:11" hidden="1" x14ac:dyDescent="0.25">
      <c r="A1262" s="2">
        <v>2017</v>
      </c>
      <c r="B1262" s="2" t="s">
        <v>54</v>
      </c>
      <c r="C1262" s="2" t="s">
        <v>6</v>
      </c>
      <c r="D1262" s="2" t="s">
        <v>25</v>
      </c>
      <c r="E1262" s="2" t="s">
        <v>21</v>
      </c>
      <c r="F1262" s="2">
        <v>239177</v>
      </c>
      <c r="G1262" s="2">
        <v>406683</v>
      </c>
      <c r="H1262" s="2">
        <v>443843</v>
      </c>
      <c r="I1262" s="2">
        <v>265565</v>
      </c>
      <c r="J1262" s="2">
        <v>70204</v>
      </c>
      <c r="K1262" s="2">
        <v>2468</v>
      </c>
    </row>
    <row r="1263" spans="1:11" hidden="1" x14ac:dyDescent="0.25">
      <c r="A1263" s="2">
        <v>2017</v>
      </c>
      <c r="B1263" s="2" t="s">
        <v>54</v>
      </c>
      <c r="C1263" s="2" t="s">
        <v>6</v>
      </c>
      <c r="D1263" s="2" t="s">
        <v>26</v>
      </c>
      <c r="E1263" s="2" t="s">
        <v>19</v>
      </c>
      <c r="F1263" s="2">
        <v>134459</v>
      </c>
      <c r="G1263" s="2">
        <v>225873</v>
      </c>
      <c r="H1263" s="2">
        <v>140905</v>
      </c>
      <c r="I1263" s="2">
        <v>75555</v>
      </c>
      <c r="J1263" s="2">
        <v>33473</v>
      </c>
      <c r="K1263" s="2">
        <v>2080</v>
      </c>
    </row>
    <row r="1264" spans="1:11" hidden="1" x14ac:dyDescent="0.25">
      <c r="A1264" s="2">
        <v>2017</v>
      </c>
      <c r="B1264" s="2" t="s">
        <v>54</v>
      </c>
      <c r="C1264" s="2" t="s">
        <v>6</v>
      </c>
      <c r="D1264" s="2" t="s">
        <v>26</v>
      </c>
      <c r="E1264" s="2" t="s">
        <v>21</v>
      </c>
      <c r="F1264" s="2">
        <v>66368</v>
      </c>
      <c r="G1264" s="2">
        <v>102447</v>
      </c>
      <c r="H1264" s="2">
        <v>154260</v>
      </c>
      <c r="I1264" s="2">
        <v>66852</v>
      </c>
      <c r="J1264" s="2">
        <v>25328</v>
      </c>
      <c r="K1264" s="2">
        <v>1504</v>
      </c>
    </row>
    <row r="1265" spans="1:11" hidden="1" x14ac:dyDescent="0.25">
      <c r="A1265" s="2">
        <v>2017</v>
      </c>
      <c r="B1265" s="2" t="s">
        <v>54</v>
      </c>
      <c r="C1265" s="2" t="s">
        <v>6</v>
      </c>
      <c r="D1265" s="2" t="s">
        <v>31</v>
      </c>
      <c r="E1265" s="2" t="s">
        <v>19</v>
      </c>
      <c r="F1265" s="2">
        <v>367173</v>
      </c>
      <c r="G1265" s="2">
        <v>794828</v>
      </c>
      <c r="H1265" s="2">
        <v>390108</v>
      </c>
      <c r="I1265" s="2">
        <v>361635</v>
      </c>
      <c r="J1265" s="2">
        <v>113320</v>
      </c>
      <c r="K1265" s="2">
        <v>20336</v>
      </c>
    </row>
    <row r="1266" spans="1:11" hidden="1" x14ac:dyDescent="0.25">
      <c r="A1266" s="2">
        <v>2017</v>
      </c>
      <c r="B1266" s="2" t="s">
        <v>55</v>
      </c>
      <c r="C1266" s="2" t="s">
        <v>3</v>
      </c>
      <c r="D1266" s="2" t="s">
        <v>18</v>
      </c>
      <c r="E1266" s="2" t="s">
        <v>19</v>
      </c>
      <c r="F1266" s="2">
        <v>183928</v>
      </c>
      <c r="G1266" s="2">
        <v>10636648</v>
      </c>
      <c r="H1266" s="2">
        <v>2397685</v>
      </c>
      <c r="I1266" s="2">
        <v>971165</v>
      </c>
      <c r="J1266" s="2">
        <v>1066940</v>
      </c>
      <c r="K1266" s="2">
        <v>385097</v>
      </c>
    </row>
    <row r="1267" spans="1:11" hidden="1" x14ac:dyDescent="0.25">
      <c r="A1267" s="2">
        <v>2017</v>
      </c>
      <c r="B1267" s="2" t="s">
        <v>55</v>
      </c>
      <c r="C1267" s="2" t="s">
        <v>3</v>
      </c>
      <c r="D1267" s="2" t="s">
        <v>20</v>
      </c>
      <c r="E1267" s="2" t="s">
        <v>19</v>
      </c>
      <c r="F1267" s="2">
        <v>22437</v>
      </c>
      <c r="G1267" s="2">
        <v>1678361</v>
      </c>
      <c r="H1267" s="2">
        <v>315089</v>
      </c>
      <c r="I1267" s="2">
        <v>86350</v>
      </c>
      <c r="J1267" s="2">
        <v>77045</v>
      </c>
      <c r="K1267" s="2">
        <v>19822</v>
      </c>
    </row>
    <row r="1268" spans="1:11" hidden="1" x14ac:dyDescent="0.25">
      <c r="A1268" s="2">
        <v>2017</v>
      </c>
      <c r="B1268" s="2" t="s">
        <v>55</v>
      </c>
      <c r="C1268" s="2" t="s">
        <v>3</v>
      </c>
      <c r="D1268" s="2" t="s">
        <v>20</v>
      </c>
      <c r="E1268" s="2" t="s">
        <v>21</v>
      </c>
      <c r="F1268" s="2">
        <v>11156</v>
      </c>
      <c r="G1268" s="2">
        <v>955300</v>
      </c>
      <c r="H1268" s="2">
        <v>275377</v>
      </c>
      <c r="I1268" s="2">
        <v>1137897</v>
      </c>
      <c r="J1268" s="2">
        <v>51315</v>
      </c>
      <c r="K1268" s="2">
        <v>19121</v>
      </c>
    </row>
    <row r="1269" spans="1:11" hidden="1" x14ac:dyDescent="0.25">
      <c r="A1269" s="2">
        <v>2017</v>
      </c>
      <c r="B1269" s="2" t="s">
        <v>55</v>
      </c>
      <c r="C1269" s="2" t="s">
        <v>3</v>
      </c>
      <c r="D1269" s="2" t="s">
        <v>22</v>
      </c>
      <c r="E1269" s="2" t="s">
        <v>19</v>
      </c>
      <c r="F1269" s="2">
        <v>17938</v>
      </c>
      <c r="G1269" s="2">
        <v>481488</v>
      </c>
      <c r="H1269" s="2">
        <v>237525</v>
      </c>
      <c r="I1269" s="2">
        <v>45987</v>
      </c>
      <c r="J1269" s="2">
        <v>44055</v>
      </c>
      <c r="K1269" s="2">
        <v>11939</v>
      </c>
    </row>
    <row r="1270" spans="1:11" hidden="1" x14ac:dyDescent="0.25">
      <c r="A1270" s="2">
        <v>2017</v>
      </c>
      <c r="B1270" s="2" t="s">
        <v>55</v>
      </c>
      <c r="C1270" s="2" t="s">
        <v>3</v>
      </c>
      <c r="D1270" s="2" t="s">
        <v>23</v>
      </c>
      <c r="E1270" s="2" t="s">
        <v>19</v>
      </c>
      <c r="F1270" s="2">
        <v>193645</v>
      </c>
      <c r="G1270" s="2">
        <v>472092</v>
      </c>
      <c r="H1270" s="2">
        <v>135564</v>
      </c>
      <c r="I1270" s="2">
        <v>23635</v>
      </c>
      <c r="J1270" s="2">
        <v>19108</v>
      </c>
      <c r="K1270" s="2">
        <v>7018</v>
      </c>
    </row>
    <row r="1271" spans="1:11" hidden="1" x14ac:dyDescent="0.25">
      <c r="A1271" s="2">
        <v>2017</v>
      </c>
      <c r="B1271" s="2" t="s">
        <v>55</v>
      </c>
      <c r="C1271" s="2" t="s">
        <v>3</v>
      </c>
      <c r="D1271" s="2" t="s">
        <v>24</v>
      </c>
      <c r="E1271" s="2" t="s">
        <v>19</v>
      </c>
      <c r="F1271" s="2">
        <v>1614577</v>
      </c>
      <c r="G1271" s="2">
        <v>9047531</v>
      </c>
      <c r="H1271" s="2">
        <v>4766443</v>
      </c>
      <c r="I1271" s="2">
        <v>3706236</v>
      </c>
      <c r="J1271" s="2">
        <v>899296</v>
      </c>
      <c r="K1271" s="2">
        <v>33109</v>
      </c>
    </row>
    <row r="1272" spans="1:11" hidden="1" x14ac:dyDescent="0.25">
      <c r="A1272" s="2">
        <v>2017</v>
      </c>
      <c r="B1272" s="2" t="s">
        <v>55</v>
      </c>
      <c r="C1272" s="2" t="s">
        <v>3</v>
      </c>
      <c r="D1272" s="2" t="s">
        <v>24</v>
      </c>
      <c r="E1272" s="2" t="s">
        <v>21</v>
      </c>
      <c r="F1272" s="2">
        <v>225682</v>
      </c>
      <c r="G1272" s="2">
        <v>1448207</v>
      </c>
      <c r="H1272" s="2">
        <v>1156771</v>
      </c>
      <c r="I1272" s="2">
        <v>1290396</v>
      </c>
      <c r="J1272" s="2">
        <v>252800</v>
      </c>
      <c r="K1272" s="2">
        <v>3517</v>
      </c>
    </row>
    <row r="1273" spans="1:11" hidden="1" x14ac:dyDescent="0.25">
      <c r="A1273" s="2">
        <v>2017</v>
      </c>
      <c r="B1273" s="2" t="s">
        <v>55</v>
      </c>
      <c r="C1273" s="2" t="s">
        <v>3</v>
      </c>
      <c r="D1273" s="2" t="s">
        <v>25</v>
      </c>
      <c r="E1273" s="2" t="s">
        <v>19</v>
      </c>
      <c r="F1273" s="2">
        <v>377205</v>
      </c>
      <c r="G1273" s="2">
        <v>2479034</v>
      </c>
      <c r="H1273" s="2">
        <v>1818846</v>
      </c>
      <c r="I1273" s="2">
        <v>1425034</v>
      </c>
      <c r="J1273" s="2">
        <v>292901</v>
      </c>
      <c r="K1273" s="2">
        <v>18101</v>
      </c>
    </row>
    <row r="1274" spans="1:11" hidden="1" x14ac:dyDescent="0.25">
      <c r="A1274" s="2">
        <v>2017</v>
      </c>
      <c r="B1274" s="2" t="s">
        <v>55</v>
      </c>
      <c r="C1274" s="2" t="s">
        <v>3</v>
      </c>
      <c r="D1274" s="2" t="s">
        <v>25</v>
      </c>
      <c r="E1274" s="2" t="s">
        <v>21</v>
      </c>
      <c r="F1274" s="2">
        <v>155125</v>
      </c>
      <c r="G1274" s="2">
        <v>503946</v>
      </c>
      <c r="H1274" s="2">
        <v>587560</v>
      </c>
      <c r="I1274" s="2">
        <v>494729</v>
      </c>
      <c r="J1274" s="2">
        <v>86881</v>
      </c>
      <c r="K1274" s="2">
        <v>2398</v>
      </c>
    </row>
    <row r="1275" spans="1:11" hidden="1" x14ac:dyDescent="0.25">
      <c r="A1275" s="2">
        <v>2017</v>
      </c>
      <c r="B1275" s="2" t="s">
        <v>55</v>
      </c>
      <c r="C1275" s="2" t="s">
        <v>3</v>
      </c>
      <c r="D1275" s="2" t="s">
        <v>26</v>
      </c>
      <c r="E1275" s="2" t="s">
        <v>19</v>
      </c>
      <c r="F1275" s="2">
        <v>159419</v>
      </c>
      <c r="G1275" s="2">
        <v>1170541</v>
      </c>
      <c r="H1275" s="2">
        <v>935569</v>
      </c>
      <c r="I1275" s="2">
        <v>392363</v>
      </c>
      <c r="J1275" s="2">
        <v>105486</v>
      </c>
      <c r="K1275" s="2">
        <v>1831</v>
      </c>
    </row>
    <row r="1276" spans="1:11" hidden="1" x14ac:dyDescent="0.25">
      <c r="A1276" s="2">
        <v>2017</v>
      </c>
      <c r="B1276" s="2" t="s">
        <v>55</v>
      </c>
      <c r="C1276" s="2" t="s">
        <v>3</v>
      </c>
      <c r="D1276" s="2" t="s">
        <v>26</v>
      </c>
      <c r="E1276" s="2" t="s">
        <v>21</v>
      </c>
      <c r="F1276" s="2">
        <v>87965</v>
      </c>
      <c r="G1276" s="2">
        <v>272125</v>
      </c>
      <c r="H1276" s="2">
        <v>664030</v>
      </c>
      <c r="I1276" s="2">
        <v>259289</v>
      </c>
      <c r="J1276" s="2">
        <v>64183</v>
      </c>
      <c r="K1276" s="2">
        <v>0</v>
      </c>
    </row>
    <row r="1277" spans="1:11" hidden="1" x14ac:dyDescent="0.25">
      <c r="A1277" s="2">
        <v>2017</v>
      </c>
      <c r="B1277" s="2" t="s">
        <v>55</v>
      </c>
      <c r="C1277" s="2" t="s">
        <v>3</v>
      </c>
      <c r="D1277" s="2" t="s">
        <v>27</v>
      </c>
      <c r="E1277" s="2" t="s">
        <v>19</v>
      </c>
      <c r="F1277" s="2">
        <v>23382</v>
      </c>
      <c r="G1277" s="2">
        <v>75012</v>
      </c>
      <c r="H1277" s="2">
        <v>55300</v>
      </c>
      <c r="I1277" s="2">
        <v>223831</v>
      </c>
      <c r="J1277" s="2">
        <v>7730</v>
      </c>
      <c r="K1277" s="2">
        <v>0</v>
      </c>
    </row>
    <row r="1278" spans="1:11" hidden="1" x14ac:dyDescent="0.25">
      <c r="A1278" s="2">
        <v>2017</v>
      </c>
      <c r="B1278" s="2" t="s">
        <v>55</v>
      </c>
      <c r="C1278" s="2" t="s">
        <v>3</v>
      </c>
      <c r="D1278" s="2" t="s">
        <v>28</v>
      </c>
      <c r="E1278" s="2" t="s">
        <v>19</v>
      </c>
      <c r="F1278" s="2">
        <v>1248</v>
      </c>
      <c r="G1278" s="2">
        <v>57852</v>
      </c>
      <c r="H1278" s="2">
        <v>46675</v>
      </c>
      <c r="I1278" s="2">
        <v>233266</v>
      </c>
      <c r="J1278" s="2">
        <v>3191</v>
      </c>
      <c r="K1278" s="2">
        <v>1610</v>
      </c>
    </row>
    <row r="1279" spans="1:11" hidden="1" x14ac:dyDescent="0.25">
      <c r="A1279" s="2">
        <v>2017</v>
      </c>
      <c r="B1279" s="2" t="s">
        <v>55</v>
      </c>
      <c r="C1279" s="2" t="s">
        <v>3</v>
      </c>
      <c r="D1279" s="2" t="s">
        <v>29</v>
      </c>
      <c r="E1279" s="2" t="s">
        <v>19</v>
      </c>
      <c r="F1279" s="2">
        <v>344466</v>
      </c>
      <c r="G1279" s="2">
        <v>9031257</v>
      </c>
      <c r="H1279" s="2">
        <v>2500790</v>
      </c>
      <c r="I1279" s="2">
        <v>2410960</v>
      </c>
      <c r="J1279" s="2">
        <v>1107957</v>
      </c>
      <c r="K1279" s="2">
        <v>134950</v>
      </c>
    </row>
    <row r="1280" spans="1:11" hidden="1" x14ac:dyDescent="0.25">
      <c r="A1280" s="2">
        <v>2017</v>
      </c>
      <c r="B1280" s="2" t="s">
        <v>55</v>
      </c>
      <c r="C1280" s="2" t="s">
        <v>3</v>
      </c>
      <c r="D1280" s="2" t="s">
        <v>30</v>
      </c>
      <c r="E1280" s="2" t="s">
        <v>19</v>
      </c>
      <c r="F1280" s="2">
        <v>269456</v>
      </c>
      <c r="G1280" s="2">
        <v>3315245</v>
      </c>
      <c r="H1280" s="2">
        <v>1252470</v>
      </c>
      <c r="I1280" s="2">
        <v>1414201</v>
      </c>
      <c r="J1280" s="2">
        <v>381179</v>
      </c>
      <c r="K1280" s="2">
        <v>58898</v>
      </c>
    </row>
    <row r="1281" spans="1:11" hidden="1" x14ac:dyDescent="0.25">
      <c r="A1281" s="2">
        <v>2017</v>
      </c>
      <c r="B1281" s="2" t="s">
        <v>55</v>
      </c>
      <c r="C1281" s="2" t="s">
        <v>3</v>
      </c>
      <c r="D1281" s="2" t="s">
        <v>30</v>
      </c>
      <c r="E1281" s="2" t="s">
        <v>21</v>
      </c>
      <c r="F1281" s="2">
        <v>74099</v>
      </c>
      <c r="G1281" s="2">
        <v>592017</v>
      </c>
      <c r="H1281" s="2">
        <v>438981</v>
      </c>
      <c r="I1281" s="2">
        <v>644976</v>
      </c>
      <c r="J1281" s="2">
        <v>106375</v>
      </c>
      <c r="K1281" s="2">
        <v>9543</v>
      </c>
    </row>
    <row r="1282" spans="1:11" hidden="1" x14ac:dyDescent="0.25">
      <c r="A1282" s="2">
        <v>2017</v>
      </c>
      <c r="B1282" s="2" t="s">
        <v>55</v>
      </c>
      <c r="C1282" s="2" t="s">
        <v>3</v>
      </c>
      <c r="D1282" s="2" t="s">
        <v>31</v>
      </c>
      <c r="E1282" s="2" t="s">
        <v>19</v>
      </c>
      <c r="F1282" s="2">
        <v>1325436</v>
      </c>
      <c r="G1282" s="2">
        <v>18151943</v>
      </c>
      <c r="H1282" s="2">
        <v>8360622</v>
      </c>
      <c r="I1282" s="2">
        <v>6197773</v>
      </c>
      <c r="J1282" s="2">
        <v>2027319</v>
      </c>
      <c r="K1282" s="2">
        <v>252733</v>
      </c>
    </row>
    <row r="1283" spans="1:11" hidden="1" x14ac:dyDescent="0.25">
      <c r="A1283" s="2">
        <v>2017</v>
      </c>
      <c r="B1283" s="2" t="s">
        <v>55</v>
      </c>
      <c r="C1283" s="2" t="s">
        <v>3</v>
      </c>
      <c r="D1283" s="2" t="s">
        <v>31</v>
      </c>
      <c r="E1283" s="2" t="s">
        <v>21</v>
      </c>
      <c r="F1283" s="2">
        <v>280046</v>
      </c>
      <c r="G1283" s="2">
        <v>2573152</v>
      </c>
      <c r="H1283" s="2">
        <v>1521554</v>
      </c>
      <c r="I1283" s="2">
        <v>2795313</v>
      </c>
      <c r="J1283" s="2">
        <v>353594</v>
      </c>
      <c r="K1283" s="2">
        <v>84755</v>
      </c>
    </row>
    <row r="1284" spans="1:11" hidden="1" x14ac:dyDescent="0.25">
      <c r="A1284" s="2">
        <v>2017</v>
      </c>
      <c r="B1284" s="2" t="s">
        <v>55</v>
      </c>
      <c r="C1284" s="2" t="s">
        <v>6</v>
      </c>
      <c r="D1284" s="2" t="s">
        <v>24</v>
      </c>
      <c r="E1284" s="2" t="s">
        <v>19</v>
      </c>
      <c r="F1284" s="2">
        <v>1378864</v>
      </c>
      <c r="G1284" s="2">
        <v>2743775</v>
      </c>
      <c r="H1284" s="2">
        <v>855639</v>
      </c>
      <c r="I1284" s="2">
        <v>852197</v>
      </c>
      <c r="J1284" s="2">
        <v>329077</v>
      </c>
      <c r="K1284" s="2">
        <v>0</v>
      </c>
    </row>
    <row r="1285" spans="1:11" hidden="1" x14ac:dyDescent="0.25">
      <c r="A1285" s="2">
        <v>2017</v>
      </c>
      <c r="B1285" s="2" t="s">
        <v>55</v>
      </c>
      <c r="C1285" s="2" t="s">
        <v>6</v>
      </c>
      <c r="D1285" s="2" t="s">
        <v>24</v>
      </c>
      <c r="E1285" s="2" t="s">
        <v>21</v>
      </c>
      <c r="F1285" s="2">
        <v>158453</v>
      </c>
      <c r="G1285" s="2">
        <v>327263</v>
      </c>
      <c r="H1285" s="2">
        <v>113091</v>
      </c>
      <c r="I1285" s="2">
        <v>198010</v>
      </c>
      <c r="J1285" s="2">
        <v>31719</v>
      </c>
      <c r="K1285" s="2">
        <v>0</v>
      </c>
    </row>
    <row r="1286" spans="1:11" hidden="1" x14ac:dyDescent="0.25">
      <c r="A1286" s="2">
        <v>2017</v>
      </c>
      <c r="B1286" s="2" t="s">
        <v>55</v>
      </c>
      <c r="C1286" s="2" t="s">
        <v>6</v>
      </c>
      <c r="D1286" s="2" t="s">
        <v>25</v>
      </c>
      <c r="E1286" s="2" t="s">
        <v>19</v>
      </c>
      <c r="F1286" s="2">
        <v>331649</v>
      </c>
      <c r="G1286" s="2">
        <v>519210</v>
      </c>
      <c r="H1286" s="2">
        <v>242555</v>
      </c>
      <c r="I1286" s="2">
        <v>220537</v>
      </c>
      <c r="J1286" s="2">
        <v>97509</v>
      </c>
      <c r="K1286" s="2">
        <v>0</v>
      </c>
    </row>
    <row r="1287" spans="1:11" hidden="1" x14ac:dyDescent="0.25">
      <c r="A1287" s="2">
        <v>2017</v>
      </c>
      <c r="B1287" s="2" t="s">
        <v>55</v>
      </c>
      <c r="C1287" s="2" t="s">
        <v>6</v>
      </c>
      <c r="D1287" s="2" t="s">
        <v>25</v>
      </c>
      <c r="E1287" s="2" t="s">
        <v>21</v>
      </c>
      <c r="F1287" s="2">
        <v>279975</v>
      </c>
      <c r="G1287" s="2">
        <v>461028</v>
      </c>
      <c r="H1287" s="2">
        <v>292157</v>
      </c>
      <c r="I1287" s="2">
        <v>285844</v>
      </c>
      <c r="J1287" s="2">
        <v>87407</v>
      </c>
      <c r="K1287" s="2">
        <v>0</v>
      </c>
    </row>
    <row r="1288" spans="1:11" hidden="1" x14ac:dyDescent="0.25">
      <c r="A1288" s="2">
        <v>2017</v>
      </c>
      <c r="B1288" s="2" t="s">
        <v>55</v>
      </c>
      <c r="C1288" s="2" t="s">
        <v>6</v>
      </c>
      <c r="D1288" s="2" t="s">
        <v>26</v>
      </c>
      <c r="E1288" s="2" t="s">
        <v>19</v>
      </c>
      <c r="F1288" s="2">
        <v>99751</v>
      </c>
      <c r="G1288" s="2">
        <v>191607</v>
      </c>
      <c r="H1288" s="2">
        <v>65563</v>
      </c>
      <c r="I1288" s="2">
        <v>68126</v>
      </c>
      <c r="J1288" s="2">
        <v>12663</v>
      </c>
      <c r="K1288" s="2">
        <v>0</v>
      </c>
    </row>
    <row r="1289" spans="1:11" hidden="1" x14ac:dyDescent="0.25">
      <c r="A1289" s="2">
        <v>2017</v>
      </c>
      <c r="B1289" s="2" t="s">
        <v>55</v>
      </c>
      <c r="C1289" s="2" t="s">
        <v>6</v>
      </c>
      <c r="D1289" s="2" t="s">
        <v>26</v>
      </c>
      <c r="E1289" s="2" t="s">
        <v>21</v>
      </c>
      <c r="F1289" s="2">
        <v>82376</v>
      </c>
      <c r="G1289" s="2">
        <v>138236</v>
      </c>
      <c r="H1289" s="2">
        <v>73411</v>
      </c>
      <c r="I1289" s="2">
        <v>80618</v>
      </c>
      <c r="J1289" s="2">
        <v>36128</v>
      </c>
      <c r="K1289" s="2">
        <v>0</v>
      </c>
    </row>
    <row r="1290" spans="1:11" hidden="1" x14ac:dyDescent="0.25">
      <c r="A1290" s="2">
        <v>2017</v>
      </c>
      <c r="B1290" s="2" t="s">
        <v>55</v>
      </c>
      <c r="C1290" s="2" t="s">
        <v>6</v>
      </c>
      <c r="D1290" s="2" t="s">
        <v>31</v>
      </c>
      <c r="E1290" s="2" t="s">
        <v>19</v>
      </c>
      <c r="F1290" s="2">
        <v>473863</v>
      </c>
      <c r="G1290" s="2">
        <v>779548</v>
      </c>
      <c r="H1290" s="2">
        <v>351090</v>
      </c>
      <c r="I1290" s="2">
        <v>229002</v>
      </c>
      <c r="J1290" s="2">
        <v>131752</v>
      </c>
      <c r="K1290" s="2">
        <v>0</v>
      </c>
    </row>
    <row r="1291" spans="1:11" hidden="1" x14ac:dyDescent="0.25">
      <c r="A1291" s="2">
        <v>2017</v>
      </c>
      <c r="B1291" s="2" t="s">
        <v>56</v>
      </c>
      <c r="C1291" s="2" t="s">
        <v>3</v>
      </c>
      <c r="D1291" s="2" t="s">
        <v>18</v>
      </c>
      <c r="E1291" s="2" t="s">
        <v>19</v>
      </c>
      <c r="F1291" s="2">
        <v>17635</v>
      </c>
      <c r="G1291" s="2">
        <v>604126</v>
      </c>
      <c r="H1291" s="2">
        <v>156636</v>
      </c>
      <c r="I1291" s="2">
        <v>67415</v>
      </c>
      <c r="J1291" s="2">
        <v>74067</v>
      </c>
      <c r="K1291" s="2">
        <v>17271</v>
      </c>
    </row>
    <row r="1292" spans="1:11" hidden="1" x14ac:dyDescent="0.25">
      <c r="A1292" s="2">
        <v>2017</v>
      </c>
      <c r="B1292" s="2" t="s">
        <v>56</v>
      </c>
      <c r="C1292" s="2" t="s">
        <v>3</v>
      </c>
      <c r="D1292" s="2" t="s">
        <v>18</v>
      </c>
      <c r="E1292" s="2" t="s">
        <v>21</v>
      </c>
      <c r="F1292" s="2">
        <v>18836</v>
      </c>
      <c r="G1292" s="2">
        <v>1176106</v>
      </c>
      <c r="H1292" s="2">
        <v>449289</v>
      </c>
      <c r="I1292" s="2">
        <v>1234257</v>
      </c>
      <c r="J1292" s="2">
        <v>159838</v>
      </c>
      <c r="K1292" s="2">
        <v>250770</v>
      </c>
    </row>
    <row r="1293" spans="1:11" hidden="1" x14ac:dyDescent="0.25">
      <c r="A1293" s="2">
        <v>2017</v>
      </c>
      <c r="B1293" s="2" t="s">
        <v>56</v>
      </c>
      <c r="C1293" s="2" t="s">
        <v>3</v>
      </c>
      <c r="D1293" s="2" t="s">
        <v>20</v>
      </c>
      <c r="E1293" s="2" t="s">
        <v>19</v>
      </c>
      <c r="F1293" s="2">
        <v>24908</v>
      </c>
      <c r="G1293" s="2">
        <v>808756</v>
      </c>
      <c r="H1293" s="2">
        <v>263828</v>
      </c>
      <c r="I1293" s="2">
        <v>66183</v>
      </c>
      <c r="J1293" s="2">
        <v>88466</v>
      </c>
      <c r="K1293" s="2">
        <v>12486</v>
      </c>
    </row>
    <row r="1294" spans="1:11" hidden="1" x14ac:dyDescent="0.25">
      <c r="A1294" s="2">
        <v>2017</v>
      </c>
      <c r="B1294" s="2" t="s">
        <v>56</v>
      </c>
      <c r="C1294" s="2" t="s">
        <v>3</v>
      </c>
      <c r="D1294" s="2" t="s">
        <v>20</v>
      </c>
      <c r="E1294" s="2" t="s">
        <v>21</v>
      </c>
      <c r="F1294" s="2">
        <v>21069</v>
      </c>
      <c r="G1294" s="2">
        <v>476150</v>
      </c>
      <c r="H1294" s="2">
        <v>288052</v>
      </c>
      <c r="I1294" s="2">
        <v>522410</v>
      </c>
      <c r="J1294" s="2">
        <v>52929</v>
      </c>
      <c r="K1294" s="2">
        <v>10775</v>
      </c>
    </row>
    <row r="1295" spans="1:11" hidden="1" x14ac:dyDescent="0.25">
      <c r="A1295" s="2">
        <v>2017</v>
      </c>
      <c r="B1295" s="2" t="s">
        <v>56</v>
      </c>
      <c r="C1295" s="2" t="s">
        <v>3</v>
      </c>
      <c r="D1295" s="2" t="s">
        <v>22</v>
      </c>
      <c r="E1295" s="2" t="s">
        <v>19</v>
      </c>
      <c r="F1295" s="2">
        <v>3094</v>
      </c>
      <c r="G1295" s="2">
        <v>396696</v>
      </c>
      <c r="H1295" s="2">
        <v>158039</v>
      </c>
      <c r="I1295" s="2">
        <v>14516</v>
      </c>
      <c r="J1295" s="2">
        <v>24858</v>
      </c>
      <c r="K1295" s="2">
        <v>17919</v>
      </c>
    </row>
    <row r="1296" spans="1:11" hidden="1" x14ac:dyDescent="0.25">
      <c r="A1296" s="2">
        <v>2017</v>
      </c>
      <c r="B1296" s="2" t="s">
        <v>56</v>
      </c>
      <c r="C1296" s="2" t="s">
        <v>3</v>
      </c>
      <c r="D1296" s="2" t="s">
        <v>22</v>
      </c>
      <c r="E1296" s="2" t="s">
        <v>21</v>
      </c>
      <c r="F1296" s="2">
        <v>14666</v>
      </c>
      <c r="G1296" s="2">
        <v>193024</v>
      </c>
      <c r="H1296" s="2">
        <v>120740</v>
      </c>
      <c r="I1296" s="2">
        <v>224152</v>
      </c>
      <c r="J1296" s="2">
        <v>22334</v>
      </c>
      <c r="K1296" s="2">
        <v>15131</v>
      </c>
    </row>
    <row r="1297" spans="1:11" hidden="1" x14ac:dyDescent="0.25">
      <c r="A1297" s="2">
        <v>2017</v>
      </c>
      <c r="B1297" s="2" t="s">
        <v>56</v>
      </c>
      <c r="C1297" s="2" t="s">
        <v>3</v>
      </c>
      <c r="D1297" s="2" t="s">
        <v>23</v>
      </c>
      <c r="E1297" s="2" t="s">
        <v>19</v>
      </c>
      <c r="F1297" s="2">
        <v>15700</v>
      </c>
      <c r="G1297" s="2">
        <v>29959</v>
      </c>
      <c r="H1297" s="2">
        <v>40590</v>
      </c>
      <c r="I1297" s="2">
        <v>5076</v>
      </c>
      <c r="J1297" s="2">
        <v>2133</v>
      </c>
      <c r="K1297" s="2">
        <v>2400</v>
      </c>
    </row>
    <row r="1298" spans="1:11" hidden="1" x14ac:dyDescent="0.25">
      <c r="A1298" s="2">
        <v>2017</v>
      </c>
      <c r="B1298" s="2" t="s">
        <v>56</v>
      </c>
      <c r="C1298" s="2" t="s">
        <v>3</v>
      </c>
      <c r="D1298" s="2" t="s">
        <v>23</v>
      </c>
      <c r="E1298" s="2" t="s">
        <v>21</v>
      </c>
      <c r="F1298" s="2">
        <v>82132</v>
      </c>
      <c r="G1298" s="2">
        <v>408995</v>
      </c>
      <c r="H1298" s="2">
        <v>264458</v>
      </c>
      <c r="I1298" s="2">
        <v>432678</v>
      </c>
      <c r="J1298" s="2">
        <v>63216</v>
      </c>
      <c r="K1298" s="2">
        <v>38825</v>
      </c>
    </row>
    <row r="1299" spans="1:11" hidden="1" x14ac:dyDescent="0.25">
      <c r="A1299" s="2">
        <v>2017</v>
      </c>
      <c r="B1299" s="2" t="s">
        <v>56</v>
      </c>
      <c r="C1299" s="2" t="s">
        <v>3</v>
      </c>
      <c r="D1299" s="2" t="s">
        <v>24</v>
      </c>
      <c r="E1299" s="2" t="s">
        <v>19</v>
      </c>
      <c r="F1299" s="2">
        <v>102170</v>
      </c>
      <c r="G1299" s="2">
        <v>452826</v>
      </c>
      <c r="H1299" s="2">
        <v>154674</v>
      </c>
      <c r="I1299" s="2">
        <v>216397</v>
      </c>
      <c r="J1299" s="2">
        <v>77730</v>
      </c>
      <c r="K1299" s="2">
        <v>9020</v>
      </c>
    </row>
    <row r="1300" spans="1:11" hidden="1" x14ac:dyDescent="0.25">
      <c r="A1300" s="2">
        <v>2017</v>
      </c>
      <c r="B1300" s="2" t="s">
        <v>56</v>
      </c>
      <c r="C1300" s="2" t="s">
        <v>3</v>
      </c>
      <c r="D1300" s="2" t="s">
        <v>24</v>
      </c>
      <c r="E1300" s="2" t="s">
        <v>21</v>
      </c>
      <c r="F1300" s="2">
        <v>226685</v>
      </c>
      <c r="G1300" s="2">
        <v>916252</v>
      </c>
      <c r="H1300" s="2">
        <v>443664</v>
      </c>
      <c r="I1300" s="2">
        <v>737207</v>
      </c>
      <c r="J1300" s="2">
        <v>106085</v>
      </c>
      <c r="K1300" s="2">
        <v>26171</v>
      </c>
    </row>
    <row r="1301" spans="1:11" hidden="1" x14ac:dyDescent="0.25">
      <c r="A1301" s="2">
        <v>2017</v>
      </c>
      <c r="B1301" s="2" t="s">
        <v>56</v>
      </c>
      <c r="C1301" s="2" t="s">
        <v>3</v>
      </c>
      <c r="D1301" s="2" t="s">
        <v>25</v>
      </c>
      <c r="E1301" s="2" t="s">
        <v>19</v>
      </c>
      <c r="F1301" s="2">
        <v>281471</v>
      </c>
      <c r="G1301" s="2">
        <v>578294</v>
      </c>
      <c r="H1301" s="2">
        <v>222490</v>
      </c>
      <c r="I1301" s="2">
        <v>317287</v>
      </c>
      <c r="J1301" s="2">
        <v>46760</v>
      </c>
      <c r="K1301" s="2">
        <v>6733</v>
      </c>
    </row>
    <row r="1302" spans="1:11" hidden="1" x14ac:dyDescent="0.25">
      <c r="A1302" s="2">
        <v>2017</v>
      </c>
      <c r="B1302" s="2" t="s">
        <v>56</v>
      </c>
      <c r="C1302" s="2" t="s">
        <v>3</v>
      </c>
      <c r="D1302" s="2" t="s">
        <v>25</v>
      </c>
      <c r="E1302" s="2" t="s">
        <v>21</v>
      </c>
      <c r="F1302" s="2">
        <v>191985</v>
      </c>
      <c r="G1302" s="2">
        <v>721983</v>
      </c>
      <c r="H1302" s="2">
        <v>424545</v>
      </c>
      <c r="I1302" s="2">
        <v>585228</v>
      </c>
      <c r="J1302" s="2">
        <v>99967</v>
      </c>
      <c r="K1302" s="2">
        <v>5984</v>
      </c>
    </row>
    <row r="1303" spans="1:11" hidden="1" x14ac:dyDescent="0.25">
      <c r="A1303" s="2">
        <v>2017</v>
      </c>
      <c r="B1303" s="2" t="s">
        <v>56</v>
      </c>
      <c r="C1303" s="2" t="s">
        <v>3</v>
      </c>
      <c r="D1303" s="2" t="s">
        <v>26</v>
      </c>
      <c r="E1303" s="2" t="s">
        <v>19</v>
      </c>
      <c r="F1303" s="2">
        <v>6452</v>
      </c>
      <c r="G1303" s="2">
        <v>76938</v>
      </c>
      <c r="H1303" s="2">
        <v>35244</v>
      </c>
      <c r="I1303" s="2">
        <v>40497</v>
      </c>
      <c r="J1303" s="2">
        <v>9314</v>
      </c>
      <c r="K1303" s="2">
        <v>123</v>
      </c>
    </row>
    <row r="1304" spans="1:11" hidden="1" x14ac:dyDescent="0.25">
      <c r="A1304" s="2">
        <v>2017</v>
      </c>
      <c r="B1304" s="2" t="s">
        <v>56</v>
      </c>
      <c r="C1304" s="2" t="s">
        <v>3</v>
      </c>
      <c r="D1304" s="2" t="s">
        <v>26</v>
      </c>
      <c r="E1304" s="2" t="s">
        <v>21</v>
      </c>
      <c r="F1304" s="2">
        <v>305301</v>
      </c>
      <c r="G1304" s="2">
        <v>674799</v>
      </c>
      <c r="H1304" s="2">
        <v>623492</v>
      </c>
      <c r="I1304" s="2">
        <v>507129</v>
      </c>
      <c r="J1304" s="2">
        <v>101492</v>
      </c>
      <c r="K1304" s="2">
        <v>6123</v>
      </c>
    </row>
    <row r="1305" spans="1:11" hidden="1" x14ac:dyDescent="0.25">
      <c r="A1305" s="2">
        <v>2017</v>
      </c>
      <c r="B1305" s="2" t="s">
        <v>56</v>
      </c>
      <c r="C1305" s="2" t="s">
        <v>3</v>
      </c>
      <c r="D1305" s="2" t="s">
        <v>27</v>
      </c>
      <c r="E1305" s="2" t="s">
        <v>19</v>
      </c>
      <c r="F1305" s="2">
        <v>130612</v>
      </c>
      <c r="G1305" s="2">
        <v>360225</v>
      </c>
      <c r="H1305" s="2">
        <v>197942</v>
      </c>
      <c r="I1305" s="2">
        <v>676832</v>
      </c>
      <c r="J1305" s="2">
        <v>30804</v>
      </c>
      <c r="K1305" s="2">
        <v>16759</v>
      </c>
    </row>
    <row r="1306" spans="1:11" hidden="1" x14ac:dyDescent="0.25">
      <c r="A1306" s="2">
        <v>2017</v>
      </c>
      <c r="B1306" s="2" t="s">
        <v>56</v>
      </c>
      <c r="C1306" s="2" t="s">
        <v>3</v>
      </c>
      <c r="D1306" s="2" t="s">
        <v>27</v>
      </c>
      <c r="E1306" s="2" t="s">
        <v>21</v>
      </c>
      <c r="F1306" s="2">
        <v>12078</v>
      </c>
      <c r="G1306" s="2">
        <v>32489</v>
      </c>
      <c r="H1306" s="2">
        <v>52336</v>
      </c>
      <c r="I1306" s="2">
        <v>49502</v>
      </c>
      <c r="J1306" s="2">
        <v>4838</v>
      </c>
      <c r="K1306" s="2">
        <v>2962</v>
      </c>
    </row>
    <row r="1307" spans="1:11" hidden="1" x14ac:dyDescent="0.25">
      <c r="A1307" s="2">
        <v>2017</v>
      </c>
      <c r="B1307" s="2" t="s">
        <v>56</v>
      </c>
      <c r="C1307" s="2" t="s">
        <v>3</v>
      </c>
      <c r="D1307" s="2" t="s">
        <v>28</v>
      </c>
      <c r="E1307" s="2" t="s">
        <v>19</v>
      </c>
      <c r="F1307" s="2">
        <v>102839</v>
      </c>
      <c r="G1307" s="2">
        <v>406374</v>
      </c>
      <c r="H1307" s="2">
        <v>201096</v>
      </c>
      <c r="I1307" s="2">
        <v>727828</v>
      </c>
      <c r="J1307" s="2">
        <v>44296</v>
      </c>
      <c r="K1307" s="2">
        <v>11157</v>
      </c>
    </row>
    <row r="1308" spans="1:11" hidden="1" x14ac:dyDescent="0.25">
      <c r="A1308" s="2">
        <v>2017</v>
      </c>
      <c r="B1308" s="2" t="s">
        <v>56</v>
      </c>
      <c r="C1308" s="2" t="s">
        <v>3</v>
      </c>
      <c r="D1308" s="2" t="s">
        <v>28</v>
      </c>
      <c r="E1308" s="2" t="s">
        <v>21</v>
      </c>
      <c r="F1308" s="2">
        <v>100220</v>
      </c>
      <c r="G1308" s="2">
        <v>460117</v>
      </c>
      <c r="H1308" s="2">
        <v>439555</v>
      </c>
      <c r="I1308" s="2">
        <v>712650</v>
      </c>
      <c r="J1308" s="2">
        <v>106291</v>
      </c>
      <c r="K1308" s="2">
        <v>9982</v>
      </c>
    </row>
    <row r="1309" spans="1:11" hidden="1" x14ac:dyDescent="0.25">
      <c r="A1309" s="2">
        <v>2017</v>
      </c>
      <c r="B1309" s="2" t="s">
        <v>56</v>
      </c>
      <c r="C1309" s="2" t="s">
        <v>3</v>
      </c>
      <c r="D1309" s="2" t="s">
        <v>29</v>
      </c>
      <c r="E1309" s="2" t="s">
        <v>19</v>
      </c>
      <c r="F1309" s="2">
        <v>143131</v>
      </c>
      <c r="G1309" s="2">
        <v>751330</v>
      </c>
      <c r="H1309" s="2">
        <v>192217</v>
      </c>
      <c r="I1309" s="2">
        <v>260497</v>
      </c>
      <c r="J1309" s="2">
        <v>28127</v>
      </c>
      <c r="K1309" s="2">
        <v>24915</v>
      </c>
    </row>
    <row r="1310" spans="1:11" hidden="1" x14ac:dyDescent="0.25">
      <c r="A1310" s="2">
        <v>2017</v>
      </c>
      <c r="B1310" s="2" t="s">
        <v>56</v>
      </c>
      <c r="C1310" s="2" t="s">
        <v>3</v>
      </c>
      <c r="D1310" s="2" t="s">
        <v>29</v>
      </c>
      <c r="E1310" s="2" t="s">
        <v>21</v>
      </c>
      <c r="F1310" s="2">
        <v>44173</v>
      </c>
      <c r="G1310" s="2">
        <v>813435</v>
      </c>
      <c r="H1310" s="2">
        <v>328925</v>
      </c>
      <c r="I1310" s="2">
        <v>910728</v>
      </c>
      <c r="J1310" s="2">
        <v>114289</v>
      </c>
      <c r="K1310" s="2">
        <v>66671</v>
      </c>
    </row>
    <row r="1311" spans="1:11" hidden="1" x14ac:dyDescent="0.25">
      <c r="A1311" s="2">
        <v>2017</v>
      </c>
      <c r="B1311" s="2" t="s">
        <v>56</v>
      </c>
      <c r="C1311" s="2" t="s">
        <v>3</v>
      </c>
      <c r="D1311" s="2" t="s">
        <v>30</v>
      </c>
      <c r="E1311" s="2" t="s">
        <v>19</v>
      </c>
      <c r="F1311" s="2">
        <v>35112</v>
      </c>
      <c r="G1311" s="2">
        <v>191009</v>
      </c>
      <c r="H1311" s="2">
        <v>80182</v>
      </c>
      <c r="I1311" s="2">
        <v>146324</v>
      </c>
      <c r="J1311" s="2">
        <v>21749</v>
      </c>
      <c r="K1311" s="2">
        <v>13956</v>
      </c>
    </row>
    <row r="1312" spans="1:11" hidden="1" x14ac:dyDescent="0.25">
      <c r="A1312" s="2">
        <v>2017</v>
      </c>
      <c r="B1312" s="2" t="s">
        <v>56</v>
      </c>
      <c r="C1312" s="2" t="s">
        <v>3</v>
      </c>
      <c r="D1312" s="2" t="s">
        <v>30</v>
      </c>
      <c r="E1312" s="2" t="s">
        <v>21</v>
      </c>
      <c r="F1312" s="2">
        <v>218932</v>
      </c>
      <c r="G1312" s="2">
        <v>1421494</v>
      </c>
      <c r="H1312" s="2">
        <v>651582</v>
      </c>
      <c r="I1312" s="2">
        <v>1548875</v>
      </c>
      <c r="J1312" s="2">
        <v>210796</v>
      </c>
      <c r="K1312" s="2">
        <v>132075</v>
      </c>
    </row>
    <row r="1313" spans="1:11" hidden="1" x14ac:dyDescent="0.25">
      <c r="A1313" s="2">
        <v>2017</v>
      </c>
      <c r="B1313" s="2" t="s">
        <v>56</v>
      </c>
      <c r="C1313" s="2" t="s">
        <v>3</v>
      </c>
      <c r="D1313" s="2" t="s">
        <v>31</v>
      </c>
      <c r="E1313" s="2" t="s">
        <v>19</v>
      </c>
      <c r="F1313" s="2">
        <v>344589</v>
      </c>
      <c r="G1313" s="2">
        <v>2417127</v>
      </c>
      <c r="H1313" s="2">
        <v>999512</v>
      </c>
      <c r="I1313" s="2">
        <v>1062507</v>
      </c>
      <c r="J1313" s="2">
        <v>294726</v>
      </c>
      <c r="K1313" s="2">
        <v>115818</v>
      </c>
    </row>
    <row r="1314" spans="1:11" hidden="1" x14ac:dyDescent="0.25">
      <c r="A1314" s="2">
        <v>2017</v>
      </c>
      <c r="B1314" s="2" t="s">
        <v>56</v>
      </c>
      <c r="C1314" s="2" t="s">
        <v>3</v>
      </c>
      <c r="D1314" s="2" t="s">
        <v>31</v>
      </c>
      <c r="E1314" s="2" t="s">
        <v>21</v>
      </c>
      <c r="F1314" s="2">
        <v>681957</v>
      </c>
      <c r="G1314" s="2">
        <v>5056083</v>
      </c>
      <c r="H1314" s="2">
        <v>2468084</v>
      </c>
      <c r="I1314" s="2">
        <v>5204124</v>
      </c>
      <c r="J1314" s="2">
        <v>735483</v>
      </c>
      <c r="K1314" s="2">
        <v>403811</v>
      </c>
    </row>
    <row r="1315" spans="1:11" hidden="1" x14ac:dyDescent="0.25">
      <c r="A1315" s="2">
        <v>2017</v>
      </c>
      <c r="B1315" s="2" t="s">
        <v>56</v>
      </c>
      <c r="C1315" s="2" t="s">
        <v>6</v>
      </c>
      <c r="D1315" s="2" t="s">
        <v>18</v>
      </c>
      <c r="E1315" s="2" t="s">
        <v>19</v>
      </c>
      <c r="F1315" s="2">
        <v>67594</v>
      </c>
      <c r="G1315" s="2">
        <v>338180</v>
      </c>
      <c r="H1315" s="2">
        <v>47489</v>
      </c>
      <c r="I1315" s="2">
        <v>67522</v>
      </c>
      <c r="J1315" s="2">
        <v>29766</v>
      </c>
      <c r="K1315" s="2">
        <v>33705</v>
      </c>
    </row>
    <row r="1316" spans="1:11" hidden="1" x14ac:dyDescent="0.25">
      <c r="A1316" s="2">
        <v>2017</v>
      </c>
      <c r="B1316" s="2" t="s">
        <v>56</v>
      </c>
      <c r="C1316" s="2" t="s">
        <v>6</v>
      </c>
      <c r="D1316" s="2" t="s">
        <v>18</v>
      </c>
      <c r="E1316" s="2" t="s">
        <v>21</v>
      </c>
      <c r="F1316" s="2">
        <v>14328</v>
      </c>
      <c r="G1316" s="2">
        <v>35587</v>
      </c>
      <c r="H1316" s="2">
        <v>194795</v>
      </c>
      <c r="I1316" s="2">
        <v>26132</v>
      </c>
      <c r="J1316" s="2">
        <v>2769</v>
      </c>
      <c r="K1316" s="2">
        <v>10109</v>
      </c>
    </row>
    <row r="1317" spans="1:11" hidden="1" x14ac:dyDescent="0.25">
      <c r="A1317" s="2">
        <v>2017</v>
      </c>
      <c r="B1317" s="2" t="s">
        <v>56</v>
      </c>
      <c r="C1317" s="2" t="s">
        <v>6</v>
      </c>
      <c r="D1317" s="2" t="s">
        <v>20</v>
      </c>
      <c r="E1317" s="2" t="s">
        <v>21</v>
      </c>
      <c r="F1317" s="2">
        <v>19526</v>
      </c>
      <c r="G1317" s="2">
        <v>45045</v>
      </c>
      <c r="H1317" s="2">
        <v>18649</v>
      </c>
      <c r="I1317" s="2">
        <v>32362</v>
      </c>
      <c r="J1317" s="2">
        <v>17824</v>
      </c>
      <c r="K1317" s="2">
        <v>250</v>
      </c>
    </row>
    <row r="1318" spans="1:11" hidden="1" x14ac:dyDescent="0.25">
      <c r="A1318" s="2">
        <v>2017</v>
      </c>
      <c r="B1318" s="2" t="s">
        <v>56</v>
      </c>
      <c r="C1318" s="2" t="s">
        <v>6</v>
      </c>
      <c r="D1318" s="2" t="s">
        <v>22</v>
      </c>
      <c r="E1318" s="2" t="s">
        <v>19</v>
      </c>
      <c r="F1318" s="2">
        <v>9565</v>
      </c>
      <c r="G1318" s="2">
        <v>22057</v>
      </c>
      <c r="H1318" s="2">
        <v>12498</v>
      </c>
      <c r="I1318" s="2">
        <v>5931</v>
      </c>
      <c r="J1318" s="2">
        <v>8609</v>
      </c>
      <c r="K1318" s="2">
        <v>0</v>
      </c>
    </row>
    <row r="1319" spans="1:11" hidden="1" x14ac:dyDescent="0.25">
      <c r="A1319" s="2">
        <v>2017</v>
      </c>
      <c r="B1319" s="2" t="s">
        <v>56</v>
      </c>
      <c r="C1319" s="2" t="s">
        <v>6</v>
      </c>
      <c r="D1319" s="2" t="s">
        <v>22</v>
      </c>
      <c r="E1319" s="2" t="s">
        <v>21</v>
      </c>
      <c r="F1319" s="2">
        <v>10494</v>
      </c>
      <c r="G1319" s="2">
        <v>22934</v>
      </c>
      <c r="H1319" s="2">
        <v>18069</v>
      </c>
      <c r="I1319" s="2">
        <v>20549</v>
      </c>
      <c r="J1319" s="2">
        <v>7482</v>
      </c>
      <c r="K1319" s="2">
        <v>0</v>
      </c>
    </row>
    <row r="1320" spans="1:11" hidden="1" x14ac:dyDescent="0.25">
      <c r="A1320" s="2">
        <v>2017</v>
      </c>
      <c r="B1320" s="2" t="s">
        <v>56</v>
      </c>
      <c r="C1320" s="2" t="s">
        <v>6</v>
      </c>
      <c r="D1320" s="2" t="s">
        <v>23</v>
      </c>
      <c r="E1320" s="2" t="s">
        <v>19</v>
      </c>
      <c r="F1320" s="2">
        <v>82869</v>
      </c>
      <c r="G1320" s="2">
        <v>116193</v>
      </c>
      <c r="H1320" s="2">
        <v>35016</v>
      </c>
      <c r="I1320" s="2">
        <v>19619</v>
      </c>
      <c r="J1320" s="2">
        <v>17440</v>
      </c>
      <c r="K1320" s="2">
        <v>600</v>
      </c>
    </row>
    <row r="1321" spans="1:11" hidden="1" x14ac:dyDescent="0.25">
      <c r="A1321" s="2">
        <v>2017</v>
      </c>
      <c r="B1321" s="2" t="s">
        <v>56</v>
      </c>
      <c r="C1321" s="2" t="s">
        <v>6</v>
      </c>
      <c r="D1321" s="2" t="s">
        <v>23</v>
      </c>
      <c r="E1321" s="2" t="s">
        <v>21</v>
      </c>
      <c r="F1321" s="2">
        <v>154823</v>
      </c>
      <c r="G1321" s="2">
        <v>134014</v>
      </c>
      <c r="H1321" s="2">
        <v>150825</v>
      </c>
      <c r="I1321" s="2">
        <v>106815</v>
      </c>
      <c r="J1321" s="2">
        <v>32856</v>
      </c>
      <c r="K1321" s="2">
        <v>2625</v>
      </c>
    </row>
    <row r="1322" spans="1:11" hidden="1" x14ac:dyDescent="0.25">
      <c r="A1322" s="2">
        <v>2017</v>
      </c>
      <c r="B1322" s="2" t="s">
        <v>56</v>
      </c>
      <c r="C1322" s="2" t="s">
        <v>6</v>
      </c>
      <c r="D1322" s="2" t="s">
        <v>24</v>
      </c>
      <c r="E1322" s="2" t="s">
        <v>19</v>
      </c>
      <c r="F1322" s="2">
        <v>75611</v>
      </c>
      <c r="G1322" s="2">
        <v>176167</v>
      </c>
      <c r="H1322" s="2">
        <v>126443</v>
      </c>
      <c r="I1322" s="2">
        <v>38148</v>
      </c>
      <c r="J1322" s="2">
        <v>38421</v>
      </c>
      <c r="K1322" s="2">
        <v>3044</v>
      </c>
    </row>
    <row r="1323" spans="1:11" hidden="1" x14ac:dyDescent="0.25">
      <c r="A1323" s="2">
        <v>2017</v>
      </c>
      <c r="B1323" s="2" t="s">
        <v>56</v>
      </c>
      <c r="C1323" s="2" t="s">
        <v>6</v>
      </c>
      <c r="D1323" s="2" t="s">
        <v>24</v>
      </c>
      <c r="E1323" s="2" t="s">
        <v>21</v>
      </c>
      <c r="F1323" s="2">
        <v>224954</v>
      </c>
      <c r="G1323" s="2">
        <v>295810</v>
      </c>
      <c r="H1323" s="2">
        <v>129634</v>
      </c>
      <c r="I1323" s="2">
        <v>160875</v>
      </c>
      <c r="J1323" s="2">
        <v>32580</v>
      </c>
      <c r="K1323" s="2">
        <v>919</v>
      </c>
    </row>
    <row r="1324" spans="1:11" hidden="1" x14ac:dyDescent="0.25">
      <c r="A1324" s="2">
        <v>2017</v>
      </c>
      <c r="B1324" s="2" t="s">
        <v>56</v>
      </c>
      <c r="C1324" s="2" t="s">
        <v>6</v>
      </c>
      <c r="D1324" s="2" t="s">
        <v>25</v>
      </c>
      <c r="E1324" s="2" t="s">
        <v>19</v>
      </c>
      <c r="F1324" s="2">
        <v>347972</v>
      </c>
      <c r="G1324" s="2">
        <v>355316</v>
      </c>
      <c r="H1324" s="2">
        <v>214113</v>
      </c>
      <c r="I1324" s="2">
        <v>199716</v>
      </c>
      <c r="J1324" s="2">
        <v>70007</v>
      </c>
      <c r="K1324" s="2">
        <v>2830</v>
      </c>
    </row>
    <row r="1325" spans="1:11" hidden="1" x14ac:dyDescent="0.25">
      <c r="A1325" s="2">
        <v>2017</v>
      </c>
      <c r="B1325" s="2" t="s">
        <v>56</v>
      </c>
      <c r="C1325" s="2" t="s">
        <v>6</v>
      </c>
      <c r="D1325" s="2" t="s">
        <v>25</v>
      </c>
      <c r="E1325" s="2" t="s">
        <v>21</v>
      </c>
      <c r="F1325" s="2">
        <v>74486</v>
      </c>
      <c r="G1325" s="2">
        <v>133972</v>
      </c>
      <c r="H1325" s="2">
        <v>94928</v>
      </c>
      <c r="I1325" s="2">
        <v>81739</v>
      </c>
      <c r="J1325" s="2">
        <v>47224</v>
      </c>
      <c r="K1325" s="2">
        <v>1148</v>
      </c>
    </row>
    <row r="1326" spans="1:11" hidden="1" x14ac:dyDescent="0.25">
      <c r="A1326" s="2">
        <v>2017</v>
      </c>
      <c r="B1326" s="2" t="s">
        <v>56</v>
      </c>
      <c r="C1326" s="2" t="s">
        <v>6</v>
      </c>
      <c r="D1326" s="2" t="s">
        <v>26</v>
      </c>
      <c r="E1326" s="2" t="s">
        <v>19</v>
      </c>
      <c r="F1326" s="2">
        <v>51714</v>
      </c>
      <c r="G1326" s="2">
        <v>119388</v>
      </c>
      <c r="H1326" s="2">
        <v>60105</v>
      </c>
      <c r="I1326" s="2">
        <v>41411</v>
      </c>
      <c r="J1326" s="2">
        <v>4086</v>
      </c>
      <c r="K1326" s="2">
        <v>0</v>
      </c>
    </row>
    <row r="1327" spans="1:11" hidden="1" x14ac:dyDescent="0.25">
      <c r="A1327" s="2">
        <v>2017</v>
      </c>
      <c r="B1327" s="2" t="s">
        <v>56</v>
      </c>
      <c r="C1327" s="2" t="s">
        <v>6</v>
      </c>
      <c r="D1327" s="2" t="s">
        <v>26</v>
      </c>
      <c r="E1327" s="2" t="s">
        <v>21</v>
      </c>
      <c r="F1327" s="2">
        <v>74161</v>
      </c>
      <c r="G1327" s="2">
        <v>143875</v>
      </c>
      <c r="H1327" s="2">
        <v>107438</v>
      </c>
      <c r="I1327" s="2">
        <v>83235</v>
      </c>
      <c r="J1327" s="2">
        <v>50451</v>
      </c>
      <c r="K1327" s="2">
        <v>1211</v>
      </c>
    </row>
    <row r="1328" spans="1:11" hidden="1" x14ac:dyDescent="0.25">
      <c r="A1328" s="2">
        <v>2017</v>
      </c>
      <c r="B1328" s="2" t="s">
        <v>56</v>
      </c>
      <c r="C1328" s="2" t="s">
        <v>6</v>
      </c>
      <c r="D1328" s="2" t="s">
        <v>27</v>
      </c>
      <c r="E1328" s="2" t="s">
        <v>19</v>
      </c>
      <c r="F1328" s="2">
        <v>350536</v>
      </c>
      <c r="G1328" s="2">
        <v>631524</v>
      </c>
      <c r="H1328" s="2">
        <v>190583</v>
      </c>
      <c r="I1328" s="2">
        <v>564656</v>
      </c>
      <c r="J1328" s="2">
        <v>80646</v>
      </c>
      <c r="K1328" s="2">
        <v>3849</v>
      </c>
    </row>
    <row r="1329" spans="1:11" hidden="1" x14ac:dyDescent="0.25">
      <c r="A1329" s="2">
        <v>2017</v>
      </c>
      <c r="B1329" s="2" t="s">
        <v>56</v>
      </c>
      <c r="C1329" s="2" t="s">
        <v>6</v>
      </c>
      <c r="D1329" s="2" t="s">
        <v>27</v>
      </c>
      <c r="E1329" s="2" t="s">
        <v>21</v>
      </c>
      <c r="F1329" s="2">
        <v>71454</v>
      </c>
      <c r="G1329" s="2">
        <v>104152</v>
      </c>
      <c r="H1329" s="2">
        <v>35131</v>
      </c>
      <c r="I1329" s="2">
        <v>137701</v>
      </c>
      <c r="J1329" s="2">
        <v>14442</v>
      </c>
      <c r="K1329" s="2">
        <v>2691</v>
      </c>
    </row>
    <row r="1330" spans="1:11" hidden="1" x14ac:dyDescent="0.25">
      <c r="A1330" s="2">
        <v>2017</v>
      </c>
      <c r="B1330" s="2" t="s">
        <v>56</v>
      </c>
      <c r="C1330" s="2" t="s">
        <v>6</v>
      </c>
      <c r="D1330" s="2" t="s">
        <v>28</v>
      </c>
      <c r="E1330" s="2" t="s">
        <v>19</v>
      </c>
      <c r="F1330" s="2">
        <v>228665</v>
      </c>
      <c r="G1330" s="2">
        <v>378992</v>
      </c>
      <c r="H1330" s="2">
        <v>94606</v>
      </c>
      <c r="I1330" s="2">
        <v>607164</v>
      </c>
      <c r="J1330" s="2">
        <v>43633</v>
      </c>
      <c r="K1330" s="2">
        <v>5123</v>
      </c>
    </row>
    <row r="1331" spans="1:11" hidden="1" x14ac:dyDescent="0.25">
      <c r="A1331" s="2">
        <v>2017</v>
      </c>
      <c r="B1331" s="2" t="s">
        <v>56</v>
      </c>
      <c r="C1331" s="2" t="s">
        <v>6</v>
      </c>
      <c r="D1331" s="2" t="s">
        <v>28</v>
      </c>
      <c r="E1331" s="2" t="s">
        <v>21</v>
      </c>
      <c r="F1331" s="2">
        <v>236397</v>
      </c>
      <c r="G1331" s="2">
        <v>389829</v>
      </c>
      <c r="H1331" s="2">
        <v>174267</v>
      </c>
      <c r="I1331" s="2">
        <v>447825</v>
      </c>
      <c r="J1331" s="2">
        <v>54492</v>
      </c>
      <c r="K1331" s="2">
        <v>7219</v>
      </c>
    </row>
    <row r="1332" spans="1:11" hidden="1" x14ac:dyDescent="0.25">
      <c r="A1332" s="2">
        <v>2017</v>
      </c>
      <c r="B1332" s="2" t="s">
        <v>56</v>
      </c>
      <c r="C1332" s="2" t="s">
        <v>6</v>
      </c>
      <c r="D1332" s="2" t="s">
        <v>29</v>
      </c>
      <c r="E1332" s="2" t="s">
        <v>19</v>
      </c>
      <c r="F1332" s="2">
        <v>172127</v>
      </c>
      <c r="G1332" s="2">
        <v>431368</v>
      </c>
      <c r="H1332" s="2">
        <v>88196</v>
      </c>
      <c r="I1332" s="2">
        <v>98739</v>
      </c>
      <c r="J1332" s="2">
        <v>47259</v>
      </c>
      <c r="K1332" s="2">
        <v>1623</v>
      </c>
    </row>
    <row r="1333" spans="1:11" hidden="1" x14ac:dyDescent="0.25">
      <c r="A1333" s="2">
        <v>2017</v>
      </c>
      <c r="B1333" s="2" t="s">
        <v>56</v>
      </c>
      <c r="C1333" s="2" t="s">
        <v>6</v>
      </c>
      <c r="D1333" s="2" t="s">
        <v>29</v>
      </c>
      <c r="E1333" s="2" t="s">
        <v>21</v>
      </c>
      <c r="F1333" s="2">
        <v>32270</v>
      </c>
      <c r="G1333" s="2">
        <v>80231</v>
      </c>
      <c r="H1333" s="2">
        <v>13852</v>
      </c>
      <c r="I1333" s="2">
        <v>70969</v>
      </c>
      <c r="J1333" s="2">
        <v>6010</v>
      </c>
      <c r="K1333" s="2">
        <v>1111</v>
      </c>
    </row>
    <row r="1334" spans="1:11" hidden="1" x14ac:dyDescent="0.25">
      <c r="A1334" s="2">
        <v>2017</v>
      </c>
      <c r="B1334" s="2" t="s">
        <v>56</v>
      </c>
      <c r="C1334" s="2" t="s">
        <v>6</v>
      </c>
      <c r="D1334" s="2" t="s">
        <v>30</v>
      </c>
      <c r="E1334" s="2" t="s">
        <v>19</v>
      </c>
      <c r="F1334" s="2">
        <v>339821</v>
      </c>
      <c r="G1334" s="2">
        <v>837119</v>
      </c>
      <c r="H1334" s="2">
        <v>261863</v>
      </c>
      <c r="I1334" s="2">
        <v>328606</v>
      </c>
      <c r="J1334" s="2">
        <v>102992</v>
      </c>
      <c r="K1334" s="2">
        <v>32846</v>
      </c>
    </row>
    <row r="1335" spans="1:11" hidden="1" x14ac:dyDescent="0.25">
      <c r="A1335" s="2">
        <v>2017</v>
      </c>
      <c r="B1335" s="2" t="s">
        <v>56</v>
      </c>
      <c r="C1335" s="2" t="s">
        <v>6</v>
      </c>
      <c r="D1335" s="2" t="s">
        <v>30</v>
      </c>
      <c r="E1335" s="2" t="s">
        <v>21</v>
      </c>
      <c r="F1335" s="2">
        <v>299151</v>
      </c>
      <c r="G1335" s="2">
        <v>589436</v>
      </c>
      <c r="H1335" s="2">
        <v>238254</v>
      </c>
      <c r="I1335" s="2">
        <v>490476</v>
      </c>
      <c r="J1335" s="2">
        <v>101630</v>
      </c>
      <c r="K1335" s="2">
        <v>42942</v>
      </c>
    </row>
    <row r="1336" spans="1:11" hidden="1" x14ac:dyDescent="0.25">
      <c r="A1336" s="2">
        <v>2017</v>
      </c>
      <c r="B1336" s="2" t="s">
        <v>56</v>
      </c>
      <c r="C1336" s="2" t="s">
        <v>6</v>
      </c>
      <c r="D1336" s="2" t="s">
        <v>31</v>
      </c>
      <c r="E1336" s="2" t="s">
        <v>19</v>
      </c>
      <c r="F1336" s="2">
        <v>1565042</v>
      </c>
      <c r="G1336" s="2">
        <v>3306846</v>
      </c>
      <c r="H1336" s="2">
        <v>1060496</v>
      </c>
      <c r="I1336" s="2">
        <v>1360120</v>
      </c>
      <c r="J1336" s="2">
        <v>458932</v>
      </c>
      <c r="K1336" s="2">
        <v>76801</v>
      </c>
    </row>
    <row r="1337" spans="1:11" hidden="1" x14ac:dyDescent="0.25">
      <c r="A1337" s="2">
        <v>2017</v>
      </c>
      <c r="B1337" s="2" t="s">
        <v>56</v>
      </c>
      <c r="C1337" s="2" t="s">
        <v>6</v>
      </c>
      <c r="D1337" s="2" t="s">
        <v>31</v>
      </c>
      <c r="E1337" s="2" t="s">
        <v>21</v>
      </c>
      <c r="F1337" s="2">
        <v>2212279</v>
      </c>
      <c r="G1337" s="2">
        <v>3795715</v>
      </c>
      <c r="H1337" s="2">
        <v>2009093</v>
      </c>
      <c r="I1337" s="2">
        <v>2865488</v>
      </c>
      <c r="J1337" s="2">
        <v>645275</v>
      </c>
      <c r="K1337" s="2">
        <v>127369</v>
      </c>
    </row>
    <row r="1338" spans="1:11" hidden="1" x14ac:dyDescent="0.25">
      <c r="A1338" s="2">
        <v>2018</v>
      </c>
      <c r="B1338" s="2" t="s">
        <v>17</v>
      </c>
      <c r="C1338" s="2" t="s">
        <v>3</v>
      </c>
      <c r="D1338" s="2" t="s">
        <v>18</v>
      </c>
      <c r="E1338" s="2" t="s">
        <v>19</v>
      </c>
      <c r="F1338" s="2">
        <v>228056</v>
      </c>
      <c r="G1338" s="2">
        <v>6506673</v>
      </c>
      <c r="H1338" s="2">
        <v>1659740</v>
      </c>
      <c r="I1338" s="2">
        <v>666159</v>
      </c>
      <c r="J1338" s="2">
        <v>437146</v>
      </c>
      <c r="K1338" s="2">
        <v>297184</v>
      </c>
    </row>
    <row r="1339" spans="1:11" hidden="1" x14ac:dyDescent="0.25">
      <c r="A1339" s="2">
        <v>2018</v>
      </c>
      <c r="B1339" s="2" t="s">
        <v>17</v>
      </c>
      <c r="C1339" s="2" t="s">
        <v>3</v>
      </c>
      <c r="D1339" s="2" t="s">
        <v>20</v>
      </c>
      <c r="E1339" s="2" t="s">
        <v>19</v>
      </c>
      <c r="F1339" s="2">
        <v>42398</v>
      </c>
      <c r="G1339" s="2">
        <v>1773612</v>
      </c>
      <c r="H1339" s="2">
        <v>422158</v>
      </c>
      <c r="I1339" s="2">
        <v>129107</v>
      </c>
      <c r="J1339" s="2">
        <v>136925</v>
      </c>
      <c r="K1339" s="2">
        <v>31727</v>
      </c>
    </row>
    <row r="1340" spans="1:11" hidden="1" x14ac:dyDescent="0.25">
      <c r="A1340" s="2">
        <v>2018</v>
      </c>
      <c r="B1340" s="2" t="s">
        <v>17</v>
      </c>
      <c r="C1340" s="2" t="s">
        <v>3</v>
      </c>
      <c r="D1340" s="2" t="s">
        <v>20</v>
      </c>
      <c r="E1340" s="2" t="s">
        <v>21</v>
      </c>
      <c r="F1340" s="2">
        <v>24647</v>
      </c>
      <c r="G1340" s="2">
        <v>576217</v>
      </c>
      <c r="H1340" s="2">
        <v>198349</v>
      </c>
      <c r="I1340" s="2">
        <v>511280</v>
      </c>
      <c r="J1340" s="2">
        <v>127108</v>
      </c>
      <c r="K1340" s="2">
        <v>54672</v>
      </c>
    </row>
    <row r="1341" spans="1:11" hidden="1" x14ac:dyDescent="0.25">
      <c r="A1341" s="2">
        <v>2018</v>
      </c>
      <c r="B1341" s="2" t="s">
        <v>17</v>
      </c>
      <c r="C1341" s="2" t="s">
        <v>3</v>
      </c>
      <c r="D1341" s="2" t="s">
        <v>22</v>
      </c>
      <c r="E1341" s="2" t="s">
        <v>19</v>
      </c>
      <c r="F1341" s="2">
        <v>46004</v>
      </c>
      <c r="G1341" s="2">
        <v>504144</v>
      </c>
      <c r="H1341" s="2">
        <v>267030</v>
      </c>
      <c r="I1341" s="2">
        <v>47847</v>
      </c>
      <c r="J1341" s="2">
        <v>58179</v>
      </c>
      <c r="K1341" s="2">
        <v>12676</v>
      </c>
    </row>
    <row r="1342" spans="1:11" hidden="1" x14ac:dyDescent="0.25">
      <c r="A1342" s="2">
        <v>2018</v>
      </c>
      <c r="B1342" s="2" t="s">
        <v>17</v>
      </c>
      <c r="C1342" s="2" t="s">
        <v>3</v>
      </c>
      <c r="D1342" s="2" t="s">
        <v>22</v>
      </c>
      <c r="E1342" s="2" t="s">
        <v>21</v>
      </c>
      <c r="F1342" s="2">
        <v>28371</v>
      </c>
      <c r="G1342" s="2">
        <v>178203</v>
      </c>
      <c r="H1342" s="2">
        <v>123053</v>
      </c>
      <c r="I1342" s="2">
        <v>175593</v>
      </c>
      <c r="J1342" s="2">
        <v>27804</v>
      </c>
      <c r="K1342" s="2">
        <v>559</v>
      </c>
    </row>
    <row r="1343" spans="1:11" hidden="1" x14ac:dyDescent="0.25">
      <c r="A1343" s="2">
        <v>2018</v>
      </c>
      <c r="B1343" s="2" t="s">
        <v>17</v>
      </c>
      <c r="C1343" s="2" t="s">
        <v>3</v>
      </c>
      <c r="D1343" s="2" t="s">
        <v>23</v>
      </c>
      <c r="E1343" s="2" t="s">
        <v>19</v>
      </c>
      <c r="F1343" s="2">
        <v>191327</v>
      </c>
      <c r="G1343" s="2">
        <v>474140</v>
      </c>
      <c r="H1343" s="2">
        <v>247630</v>
      </c>
      <c r="I1343" s="2">
        <v>36630</v>
      </c>
      <c r="J1343" s="2">
        <v>71173</v>
      </c>
      <c r="K1343" s="2">
        <v>66636</v>
      </c>
    </row>
    <row r="1344" spans="1:11" hidden="1" x14ac:dyDescent="0.25">
      <c r="A1344" s="2">
        <v>2018</v>
      </c>
      <c r="B1344" s="2" t="s">
        <v>17</v>
      </c>
      <c r="C1344" s="2" t="s">
        <v>3</v>
      </c>
      <c r="D1344" s="2" t="s">
        <v>24</v>
      </c>
      <c r="E1344" s="2" t="s">
        <v>19</v>
      </c>
      <c r="F1344" s="2">
        <v>773971</v>
      </c>
      <c r="G1344" s="2">
        <v>3395577</v>
      </c>
      <c r="H1344" s="2">
        <v>1547286</v>
      </c>
      <c r="I1344" s="2">
        <v>1467319</v>
      </c>
      <c r="J1344" s="2">
        <v>394678</v>
      </c>
      <c r="K1344" s="2">
        <v>105591</v>
      </c>
    </row>
    <row r="1345" spans="1:11" hidden="1" x14ac:dyDescent="0.25">
      <c r="A1345" s="2">
        <v>2018</v>
      </c>
      <c r="B1345" s="2" t="s">
        <v>17</v>
      </c>
      <c r="C1345" s="2" t="s">
        <v>3</v>
      </c>
      <c r="D1345" s="2" t="s">
        <v>24</v>
      </c>
      <c r="E1345" s="2" t="s">
        <v>21</v>
      </c>
      <c r="F1345" s="2">
        <v>157306</v>
      </c>
      <c r="G1345" s="2">
        <v>722660</v>
      </c>
      <c r="H1345" s="2">
        <v>632146</v>
      </c>
      <c r="I1345" s="2">
        <v>683607</v>
      </c>
      <c r="J1345" s="2">
        <v>204182</v>
      </c>
      <c r="K1345" s="2">
        <v>31268</v>
      </c>
    </row>
    <row r="1346" spans="1:11" hidden="1" x14ac:dyDescent="0.25">
      <c r="A1346" s="2">
        <v>2018</v>
      </c>
      <c r="B1346" s="2" t="s">
        <v>17</v>
      </c>
      <c r="C1346" s="2" t="s">
        <v>3</v>
      </c>
      <c r="D1346" s="2" t="s">
        <v>25</v>
      </c>
      <c r="E1346" s="2" t="s">
        <v>19</v>
      </c>
      <c r="F1346" s="2">
        <v>473996</v>
      </c>
      <c r="G1346" s="2">
        <v>2073215</v>
      </c>
      <c r="H1346" s="2">
        <v>1175596</v>
      </c>
      <c r="I1346" s="2">
        <v>1162730</v>
      </c>
      <c r="J1346" s="2">
        <v>309273</v>
      </c>
      <c r="K1346" s="2">
        <v>40785</v>
      </c>
    </row>
    <row r="1347" spans="1:11" hidden="1" x14ac:dyDescent="0.25">
      <c r="A1347" s="2">
        <v>2018</v>
      </c>
      <c r="B1347" s="2" t="s">
        <v>17</v>
      </c>
      <c r="C1347" s="2" t="s">
        <v>3</v>
      </c>
      <c r="D1347" s="2" t="s">
        <v>25</v>
      </c>
      <c r="E1347" s="2" t="s">
        <v>21</v>
      </c>
      <c r="F1347" s="2">
        <v>177051</v>
      </c>
      <c r="G1347" s="2">
        <v>608311</v>
      </c>
      <c r="H1347" s="2">
        <v>550935</v>
      </c>
      <c r="I1347" s="2">
        <v>517757</v>
      </c>
      <c r="J1347" s="2">
        <v>156311</v>
      </c>
      <c r="K1347" s="2">
        <v>19473</v>
      </c>
    </row>
    <row r="1348" spans="1:11" hidden="1" x14ac:dyDescent="0.25">
      <c r="A1348" s="2">
        <v>2018</v>
      </c>
      <c r="B1348" s="2" t="s">
        <v>17</v>
      </c>
      <c r="C1348" s="2" t="s">
        <v>3</v>
      </c>
      <c r="D1348" s="2" t="s">
        <v>26</v>
      </c>
      <c r="E1348" s="2" t="s">
        <v>19</v>
      </c>
      <c r="F1348" s="2">
        <v>390194</v>
      </c>
      <c r="G1348" s="2">
        <v>1240486</v>
      </c>
      <c r="H1348" s="2">
        <v>835088</v>
      </c>
      <c r="I1348" s="2">
        <v>475302</v>
      </c>
      <c r="J1348" s="2">
        <v>237364</v>
      </c>
      <c r="K1348" s="2">
        <v>7022</v>
      </c>
    </row>
    <row r="1349" spans="1:11" hidden="1" x14ac:dyDescent="0.25">
      <c r="A1349" s="2">
        <v>2018</v>
      </c>
      <c r="B1349" s="2" t="s">
        <v>17</v>
      </c>
      <c r="C1349" s="2" t="s">
        <v>3</v>
      </c>
      <c r="D1349" s="2" t="s">
        <v>26</v>
      </c>
      <c r="E1349" s="2" t="s">
        <v>21</v>
      </c>
      <c r="F1349" s="2">
        <v>21266</v>
      </c>
      <c r="G1349" s="2">
        <v>92791</v>
      </c>
      <c r="H1349" s="2">
        <v>142769</v>
      </c>
      <c r="I1349" s="2">
        <v>70937</v>
      </c>
      <c r="J1349" s="2">
        <v>39852</v>
      </c>
      <c r="K1349" s="2">
        <v>89</v>
      </c>
    </row>
    <row r="1350" spans="1:11" hidden="1" x14ac:dyDescent="0.25">
      <c r="A1350" s="2">
        <v>2018</v>
      </c>
      <c r="B1350" s="2" t="s">
        <v>17</v>
      </c>
      <c r="C1350" s="2" t="s">
        <v>3</v>
      </c>
      <c r="D1350" s="2" t="s">
        <v>27</v>
      </c>
      <c r="E1350" s="2" t="s">
        <v>19</v>
      </c>
      <c r="F1350" s="2">
        <v>22788</v>
      </c>
      <c r="G1350" s="2">
        <v>93595</v>
      </c>
      <c r="H1350" s="2">
        <v>28016</v>
      </c>
      <c r="I1350" s="2">
        <v>193083</v>
      </c>
      <c r="J1350" s="2">
        <v>8187</v>
      </c>
      <c r="K1350" s="2">
        <v>4359</v>
      </c>
    </row>
    <row r="1351" spans="1:11" hidden="1" x14ac:dyDescent="0.25">
      <c r="A1351" s="2">
        <v>2018</v>
      </c>
      <c r="B1351" s="2" t="s">
        <v>17</v>
      </c>
      <c r="C1351" s="2" t="s">
        <v>3</v>
      </c>
      <c r="D1351" s="2" t="s">
        <v>29</v>
      </c>
      <c r="E1351" s="2" t="s">
        <v>19</v>
      </c>
      <c r="F1351" s="2">
        <v>694476</v>
      </c>
      <c r="G1351" s="2">
        <v>9052691</v>
      </c>
      <c r="H1351" s="2">
        <v>2758367</v>
      </c>
      <c r="I1351" s="2">
        <v>2399433</v>
      </c>
      <c r="J1351" s="2">
        <v>809933</v>
      </c>
      <c r="K1351" s="2">
        <v>355269</v>
      </c>
    </row>
    <row r="1352" spans="1:11" hidden="1" x14ac:dyDescent="0.25">
      <c r="A1352" s="2">
        <v>2018</v>
      </c>
      <c r="B1352" s="2" t="s">
        <v>17</v>
      </c>
      <c r="C1352" s="2" t="s">
        <v>3</v>
      </c>
      <c r="D1352" s="2" t="s">
        <v>29</v>
      </c>
      <c r="E1352" s="2" t="s">
        <v>21</v>
      </c>
      <c r="F1352" s="2">
        <v>50077</v>
      </c>
      <c r="G1352" s="2">
        <v>522973</v>
      </c>
      <c r="H1352" s="2">
        <v>194793</v>
      </c>
      <c r="I1352" s="2">
        <v>532401</v>
      </c>
      <c r="J1352" s="2">
        <v>93713</v>
      </c>
      <c r="K1352" s="2">
        <v>41696</v>
      </c>
    </row>
    <row r="1353" spans="1:11" hidden="1" x14ac:dyDescent="0.25">
      <c r="A1353" s="2">
        <v>2018</v>
      </c>
      <c r="B1353" s="2" t="s">
        <v>17</v>
      </c>
      <c r="C1353" s="2" t="s">
        <v>3</v>
      </c>
      <c r="D1353" s="2" t="s">
        <v>30</v>
      </c>
      <c r="E1353" s="2" t="s">
        <v>19</v>
      </c>
      <c r="F1353" s="2">
        <v>548411</v>
      </c>
      <c r="G1353" s="2">
        <v>4168509</v>
      </c>
      <c r="H1353" s="2">
        <v>1886670</v>
      </c>
      <c r="I1353" s="2">
        <v>1680662</v>
      </c>
      <c r="J1353" s="2">
        <v>597978</v>
      </c>
      <c r="K1353" s="2">
        <v>126103</v>
      </c>
    </row>
    <row r="1354" spans="1:11" hidden="1" x14ac:dyDescent="0.25">
      <c r="A1354" s="2">
        <v>2018</v>
      </c>
      <c r="B1354" s="2" t="s">
        <v>17</v>
      </c>
      <c r="C1354" s="2" t="s">
        <v>3</v>
      </c>
      <c r="D1354" s="2" t="s">
        <v>30</v>
      </c>
      <c r="E1354" s="2" t="s">
        <v>21</v>
      </c>
      <c r="F1354" s="2">
        <v>68469</v>
      </c>
      <c r="G1354" s="2">
        <v>585842</v>
      </c>
      <c r="H1354" s="2">
        <v>414646</v>
      </c>
      <c r="I1354" s="2">
        <v>648637</v>
      </c>
      <c r="J1354" s="2">
        <v>201896</v>
      </c>
      <c r="K1354" s="2">
        <v>57675</v>
      </c>
    </row>
    <row r="1355" spans="1:11" hidden="1" x14ac:dyDescent="0.25">
      <c r="A1355" s="2">
        <v>2018</v>
      </c>
      <c r="B1355" s="2" t="s">
        <v>17</v>
      </c>
      <c r="C1355" s="2" t="s">
        <v>3</v>
      </c>
      <c r="D1355" s="2" t="s">
        <v>31</v>
      </c>
      <c r="E1355" s="2" t="s">
        <v>19</v>
      </c>
      <c r="F1355" s="2">
        <v>3027447</v>
      </c>
      <c r="G1355" s="2">
        <v>24087542</v>
      </c>
      <c r="H1355" s="2">
        <v>10134876</v>
      </c>
      <c r="I1355" s="2">
        <v>10085406</v>
      </c>
      <c r="J1355" s="2">
        <v>2557441</v>
      </c>
      <c r="K1355" s="2">
        <v>1048243</v>
      </c>
    </row>
    <row r="1356" spans="1:11" hidden="1" x14ac:dyDescent="0.25">
      <c r="A1356" s="2">
        <v>2018</v>
      </c>
      <c r="B1356" s="2" t="s">
        <v>17</v>
      </c>
      <c r="C1356" s="2" t="s">
        <v>3</v>
      </c>
      <c r="D1356" s="2" t="s">
        <v>31</v>
      </c>
      <c r="E1356" s="2" t="s">
        <v>21</v>
      </c>
      <c r="F1356" s="2">
        <v>317843</v>
      </c>
      <c r="G1356" s="2">
        <v>2335441</v>
      </c>
      <c r="H1356" s="2">
        <v>1200530</v>
      </c>
      <c r="I1356" s="2">
        <v>2819475</v>
      </c>
      <c r="J1356" s="2">
        <v>439644</v>
      </c>
      <c r="K1356" s="2">
        <v>139799</v>
      </c>
    </row>
    <row r="1357" spans="1:11" hidden="1" x14ac:dyDescent="0.25">
      <c r="A1357" s="2">
        <v>2018</v>
      </c>
      <c r="B1357" s="2" t="s">
        <v>17</v>
      </c>
      <c r="C1357" s="2" t="s">
        <v>6</v>
      </c>
      <c r="D1357" s="2" t="s">
        <v>24</v>
      </c>
      <c r="E1357" s="2" t="s">
        <v>19</v>
      </c>
      <c r="F1357" s="2">
        <v>93375</v>
      </c>
      <c r="G1357" s="2">
        <v>234718</v>
      </c>
      <c r="H1357" s="2">
        <v>148761</v>
      </c>
      <c r="I1357" s="2">
        <v>50242</v>
      </c>
      <c r="J1357" s="2">
        <v>46430</v>
      </c>
      <c r="K1357" s="2">
        <v>3977</v>
      </c>
    </row>
    <row r="1358" spans="1:11" hidden="1" x14ac:dyDescent="0.25">
      <c r="A1358" s="2">
        <v>2018</v>
      </c>
      <c r="B1358" s="2" t="s">
        <v>32</v>
      </c>
      <c r="C1358" s="2" t="s">
        <v>6</v>
      </c>
      <c r="D1358" s="2" t="s">
        <v>24</v>
      </c>
      <c r="E1358" s="2" t="s">
        <v>19</v>
      </c>
      <c r="F1358" s="2">
        <v>2729285</v>
      </c>
      <c r="G1358" s="2">
        <v>4535453</v>
      </c>
      <c r="H1358" s="2">
        <v>789993</v>
      </c>
      <c r="I1358" s="2">
        <v>1659812</v>
      </c>
      <c r="J1358" s="2">
        <v>97115</v>
      </c>
      <c r="K1358" s="2">
        <v>90839</v>
      </c>
    </row>
    <row r="1359" spans="1:11" hidden="1" x14ac:dyDescent="0.25">
      <c r="A1359" s="2">
        <v>2018</v>
      </c>
      <c r="B1359" s="2" t="s">
        <v>32</v>
      </c>
      <c r="C1359" s="2" t="s">
        <v>6</v>
      </c>
      <c r="D1359" s="2" t="s">
        <v>24</v>
      </c>
      <c r="E1359" s="2" t="s">
        <v>21</v>
      </c>
      <c r="F1359" s="2">
        <v>152802</v>
      </c>
      <c r="G1359" s="2">
        <v>272604</v>
      </c>
      <c r="H1359" s="2">
        <v>57946</v>
      </c>
      <c r="I1359" s="2">
        <v>169287</v>
      </c>
      <c r="J1359" s="2">
        <v>12960</v>
      </c>
      <c r="K1359" s="2">
        <v>6594</v>
      </c>
    </row>
    <row r="1360" spans="1:11" hidden="1" x14ac:dyDescent="0.25">
      <c r="A1360" s="2">
        <v>2018</v>
      </c>
      <c r="B1360" s="2" t="s">
        <v>32</v>
      </c>
      <c r="C1360" s="2" t="s">
        <v>6</v>
      </c>
      <c r="D1360" s="2" t="s">
        <v>25</v>
      </c>
      <c r="E1360" s="2" t="s">
        <v>19</v>
      </c>
      <c r="F1360" s="2">
        <v>206788</v>
      </c>
      <c r="G1360" s="2">
        <v>443180</v>
      </c>
      <c r="H1360" s="2">
        <v>66636</v>
      </c>
      <c r="I1360" s="2">
        <v>208856</v>
      </c>
      <c r="J1360" s="2">
        <v>45095</v>
      </c>
      <c r="K1360" s="2">
        <v>11297</v>
      </c>
    </row>
    <row r="1361" spans="1:11" hidden="1" x14ac:dyDescent="0.25">
      <c r="A1361" s="2">
        <v>2018</v>
      </c>
      <c r="B1361" s="2" t="s">
        <v>32</v>
      </c>
      <c r="C1361" s="2" t="s">
        <v>6</v>
      </c>
      <c r="D1361" s="2" t="s">
        <v>26</v>
      </c>
      <c r="E1361" s="2" t="s">
        <v>19</v>
      </c>
      <c r="F1361" s="2">
        <v>89084</v>
      </c>
      <c r="G1361" s="2">
        <v>151385</v>
      </c>
      <c r="H1361" s="2">
        <v>46977</v>
      </c>
      <c r="I1361" s="2">
        <v>56512</v>
      </c>
      <c r="J1361" s="2">
        <v>24215</v>
      </c>
      <c r="K1361" s="2">
        <v>966</v>
      </c>
    </row>
    <row r="1362" spans="1:11" hidden="1" x14ac:dyDescent="0.25">
      <c r="A1362" s="2">
        <v>2018</v>
      </c>
      <c r="B1362" s="2" t="s">
        <v>32</v>
      </c>
      <c r="C1362" s="2" t="s">
        <v>6</v>
      </c>
      <c r="D1362" s="2" t="s">
        <v>27</v>
      </c>
      <c r="E1362" s="2" t="s">
        <v>19</v>
      </c>
      <c r="F1362" s="2">
        <v>261197</v>
      </c>
      <c r="G1362" s="2">
        <v>437916</v>
      </c>
      <c r="H1362" s="2">
        <v>68386</v>
      </c>
      <c r="I1362" s="2">
        <v>438594</v>
      </c>
      <c r="J1362" s="2">
        <v>21735</v>
      </c>
      <c r="K1362" s="2">
        <v>37169</v>
      </c>
    </row>
    <row r="1363" spans="1:11" hidden="1" x14ac:dyDescent="0.25">
      <c r="A1363" s="2">
        <v>2018</v>
      </c>
      <c r="B1363" s="2" t="s">
        <v>32</v>
      </c>
      <c r="C1363" s="2" t="s">
        <v>6</v>
      </c>
      <c r="D1363" s="2" t="s">
        <v>28</v>
      </c>
      <c r="E1363" s="2" t="s">
        <v>19</v>
      </c>
      <c r="F1363" s="2">
        <v>48581</v>
      </c>
      <c r="G1363" s="2">
        <v>84337</v>
      </c>
      <c r="H1363" s="2">
        <v>15386</v>
      </c>
      <c r="I1363" s="2">
        <v>407320</v>
      </c>
      <c r="J1363" s="2">
        <v>3915</v>
      </c>
      <c r="K1363" s="2">
        <v>1136</v>
      </c>
    </row>
    <row r="1364" spans="1:11" hidden="1" x14ac:dyDescent="0.25">
      <c r="A1364" s="2">
        <v>2018</v>
      </c>
      <c r="B1364" s="2" t="s">
        <v>32</v>
      </c>
      <c r="C1364" s="2" t="s">
        <v>6</v>
      </c>
      <c r="D1364" s="2" t="s">
        <v>31</v>
      </c>
      <c r="E1364" s="2" t="s">
        <v>19</v>
      </c>
      <c r="F1364" s="2">
        <v>1004068</v>
      </c>
      <c r="G1364" s="2">
        <v>1828215</v>
      </c>
      <c r="H1364" s="2">
        <v>358496</v>
      </c>
      <c r="I1364" s="2">
        <v>950257</v>
      </c>
      <c r="J1364" s="2">
        <v>82539</v>
      </c>
      <c r="K1364" s="2">
        <v>63163</v>
      </c>
    </row>
    <row r="1365" spans="1:11" hidden="1" x14ac:dyDescent="0.25">
      <c r="A1365" s="2">
        <v>2018</v>
      </c>
      <c r="B1365" s="2" t="s">
        <v>33</v>
      </c>
      <c r="C1365" s="2" t="s">
        <v>6</v>
      </c>
      <c r="D1365" s="2" t="s">
        <v>24</v>
      </c>
      <c r="E1365" s="2" t="s">
        <v>19</v>
      </c>
      <c r="F1365" s="2">
        <v>4558308</v>
      </c>
      <c r="G1365" s="2">
        <v>7582751</v>
      </c>
      <c r="H1365" s="2">
        <v>1074691</v>
      </c>
      <c r="I1365" s="2">
        <v>2917921</v>
      </c>
      <c r="J1365" s="2">
        <v>767497</v>
      </c>
      <c r="K1365" s="2">
        <v>134125</v>
      </c>
    </row>
    <row r="1366" spans="1:11" hidden="1" x14ac:dyDescent="0.25">
      <c r="A1366" s="2">
        <v>2018</v>
      </c>
      <c r="B1366" s="2" t="s">
        <v>33</v>
      </c>
      <c r="C1366" s="2" t="s">
        <v>6</v>
      </c>
      <c r="D1366" s="2" t="s">
        <v>24</v>
      </c>
      <c r="E1366" s="2" t="s">
        <v>21</v>
      </c>
      <c r="F1366" s="2">
        <v>1087699</v>
      </c>
      <c r="G1366" s="2">
        <v>2061363</v>
      </c>
      <c r="H1366" s="2">
        <v>331157</v>
      </c>
      <c r="I1366" s="2">
        <v>1250570</v>
      </c>
      <c r="J1366" s="2">
        <v>255481</v>
      </c>
      <c r="K1366" s="2">
        <v>65128</v>
      </c>
    </row>
    <row r="1367" spans="1:11" hidden="1" x14ac:dyDescent="0.25">
      <c r="A1367" s="2">
        <v>2018</v>
      </c>
      <c r="B1367" s="2" t="s">
        <v>33</v>
      </c>
      <c r="C1367" s="2" t="s">
        <v>6</v>
      </c>
      <c r="D1367" s="2" t="s">
        <v>25</v>
      </c>
      <c r="E1367" s="2" t="s">
        <v>19</v>
      </c>
      <c r="F1367" s="2">
        <v>269111</v>
      </c>
      <c r="G1367" s="2">
        <v>458777</v>
      </c>
      <c r="H1367" s="2">
        <v>88137</v>
      </c>
      <c r="I1367" s="2">
        <v>233811</v>
      </c>
      <c r="J1367" s="2">
        <v>39778</v>
      </c>
      <c r="K1367" s="2">
        <v>6070</v>
      </c>
    </row>
    <row r="1368" spans="1:11" hidden="1" x14ac:dyDescent="0.25">
      <c r="A1368" s="2">
        <v>2018</v>
      </c>
      <c r="B1368" s="2" t="s">
        <v>33</v>
      </c>
      <c r="C1368" s="2" t="s">
        <v>6</v>
      </c>
      <c r="D1368" s="2" t="s">
        <v>25</v>
      </c>
      <c r="E1368" s="2" t="s">
        <v>21</v>
      </c>
      <c r="F1368" s="2">
        <v>238643</v>
      </c>
      <c r="G1368" s="2">
        <v>418304</v>
      </c>
      <c r="H1368" s="2">
        <v>139039</v>
      </c>
      <c r="I1368" s="2">
        <v>264873</v>
      </c>
      <c r="J1368" s="2">
        <v>56013</v>
      </c>
      <c r="K1368" s="2">
        <v>10201</v>
      </c>
    </row>
    <row r="1369" spans="1:11" hidden="1" x14ac:dyDescent="0.25">
      <c r="A1369" s="2">
        <v>2018</v>
      </c>
      <c r="B1369" s="2" t="s">
        <v>33</v>
      </c>
      <c r="C1369" s="2" t="s">
        <v>6</v>
      </c>
      <c r="D1369" s="2" t="s">
        <v>26</v>
      </c>
      <c r="E1369" s="2" t="s">
        <v>19</v>
      </c>
      <c r="F1369" s="2">
        <v>196536</v>
      </c>
      <c r="G1369" s="2">
        <v>343255</v>
      </c>
      <c r="H1369" s="2">
        <v>71868</v>
      </c>
      <c r="I1369" s="2">
        <v>110522</v>
      </c>
      <c r="J1369" s="2">
        <v>54557</v>
      </c>
      <c r="K1369" s="2">
        <v>823</v>
      </c>
    </row>
    <row r="1370" spans="1:11" hidden="1" x14ac:dyDescent="0.25">
      <c r="A1370" s="2">
        <v>2018</v>
      </c>
      <c r="B1370" s="2" t="s">
        <v>33</v>
      </c>
      <c r="C1370" s="2" t="s">
        <v>6</v>
      </c>
      <c r="D1370" s="2" t="s">
        <v>26</v>
      </c>
      <c r="E1370" s="2" t="s">
        <v>21</v>
      </c>
      <c r="F1370" s="2">
        <v>78882</v>
      </c>
      <c r="G1370" s="2">
        <v>147250</v>
      </c>
      <c r="H1370" s="2">
        <v>58017</v>
      </c>
      <c r="I1370" s="2">
        <v>91783</v>
      </c>
      <c r="J1370" s="2">
        <v>28943</v>
      </c>
      <c r="K1370" s="2">
        <v>648</v>
      </c>
    </row>
    <row r="1371" spans="1:11" hidden="1" x14ac:dyDescent="0.25">
      <c r="A1371" s="2">
        <v>2018</v>
      </c>
      <c r="B1371" s="2" t="s">
        <v>33</v>
      </c>
      <c r="C1371" s="2" t="s">
        <v>6</v>
      </c>
      <c r="D1371" s="2" t="s">
        <v>27</v>
      </c>
      <c r="E1371" s="2" t="s">
        <v>19</v>
      </c>
      <c r="F1371" s="2">
        <v>94610</v>
      </c>
      <c r="G1371" s="2">
        <v>180509</v>
      </c>
      <c r="H1371" s="2">
        <v>29958</v>
      </c>
      <c r="I1371" s="2">
        <v>239164</v>
      </c>
      <c r="J1371" s="2">
        <v>26459</v>
      </c>
      <c r="K1371" s="2">
        <v>20142</v>
      </c>
    </row>
    <row r="1372" spans="1:11" hidden="1" x14ac:dyDescent="0.25">
      <c r="A1372" s="2">
        <v>2018</v>
      </c>
      <c r="B1372" s="2" t="s">
        <v>33</v>
      </c>
      <c r="C1372" s="2" t="s">
        <v>6</v>
      </c>
      <c r="D1372" s="2" t="s">
        <v>31</v>
      </c>
      <c r="E1372" s="2" t="s">
        <v>19</v>
      </c>
      <c r="F1372" s="2">
        <v>743853</v>
      </c>
      <c r="G1372" s="2">
        <v>1373654</v>
      </c>
      <c r="H1372" s="2">
        <v>190249</v>
      </c>
      <c r="I1372" s="2">
        <v>581523</v>
      </c>
      <c r="J1372" s="2">
        <v>141370</v>
      </c>
      <c r="K1372" s="2">
        <v>41910</v>
      </c>
    </row>
    <row r="1373" spans="1:11" hidden="1" x14ac:dyDescent="0.25">
      <c r="A1373" s="2">
        <v>2018</v>
      </c>
      <c r="B1373" s="2" t="s">
        <v>33</v>
      </c>
      <c r="C1373" s="2" t="s">
        <v>6</v>
      </c>
      <c r="D1373" s="2" t="s">
        <v>31</v>
      </c>
      <c r="E1373" s="2" t="s">
        <v>21</v>
      </c>
      <c r="F1373" s="2">
        <v>172636</v>
      </c>
      <c r="G1373" s="2">
        <v>350735</v>
      </c>
      <c r="H1373" s="2">
        <v>65814</v>
      </c>
      <c r="I1373" s="2">
        <v>286303</v>
      </c>
      <c r="J1373" s="2">
        <v>45771</v>
      </c>
      <c r="K1373" s="2">
        <v>20229</v>
      </c>
    </row>
    <row r="1374" spans="1:11" hidden="1" x14ac:dyDescent="0.25">
      <c r="A1374" s="2">
        <v>2018</v>
      </c>
      <c r="B1374" s="2" t="s">
        <v>34</v>
      </c>
      <c r="C1374" s="2" t="s">
        <v>3</v>
      </c>
      <c r="D1374" s="2" t="s">
        <v>18</v>
      </c>
      <c r="E1374" s="2" t="s">
        <v>19</v>
      </c>
      <c r="F1374" s="2">
        <v>174218</v>
      </c>
      <c r="G1374" s="2">
        <v>11128363</v>
      </c>
      <c r="H1374" s="2">
        <v>2687949</v>
      </c>
      <c r="I1374" s="2">
        <v>1280159</v>
      </c>
      <c r="J1374" s="2">
        <v>731818</v>
      </c>
      <c r="K1374" s="2">
        <v>723092</v>
      </c>
    </row>
    <row r="1375" spans="1:11" hidden="1" x14ac:dyDescent="0.25">
      <c r="A1375" s="2">
        <v>2018</v>
      </c>
      <c r="B1375" s="2" t="s">
        <v>34</v>
      </c>
      <c r="C1375" s="2" t="s">
        <v>3</v>
      </c>
      <c r="D1375" s="2" t="s">
        <v>18</v>
      </c>
      <c r="E1375" s="2" t="s">
        <v>21</v>
      </c>
      <c r="F1375" s="2">
        <v>1499</v>
      </c>
      <c r="G1375" s="2">
        <v>220730</v>
      </c>
      <c r="H1375" s="2">
        <v>52721</v>
      </c>
      <c r="I1375" s="2">
        <v>188097</v>
      </c>
      <c r="J1375" s="2">
        <v>23371</v>
      </c>
      <c r="K1375" s="2">
        <v>41960</v>
      </c>
    </row>
    <row r="1376" spans="1:11" hidden="1" x14ac:dyDescent="0.25">
      <c r="A1376" s="2">
        <v>2018</v>
      </c>
      <c r="B1376" s="2" t="s">
        <v>34</v>
      </c>
      <c r="C1376" s="2" t="s">
        <v>3</v>
      </c>
      <c r="D1376" s="2" t="s">
        <v>20</v>
      </c>
      <c r="E1376" s="2" t="s">
        <v>19</v>
      </c>
      <c r="F1376" s="2">
        <v>55958</v>
      </c>
      <c r="G1376" s="2">
        <v>3729979</v>
      </c>
      <c r="H1376" s="2">
        <v>795485</v>
      </c>
      <c r="I1376" s="2">
        <v>185990</v>
      </c>
      <c r="J1376" s="2">
        <v>233054</v>
      </c>
      <c r="K1376" s="2">
        <v>118404</v>
      </c>
    </row>
    <row r="1377" spans="1:11" hidden="1" x14ac:dyDescent="0.25">
      <c r="A1377" s="2">
        <v>2018</v>
      </c>
      <c r="B1377" s="2" t="s">
        <v>34</v>
      </c>
      <c r="C1377" s="2" t="s">
        <v>3</v>
      </c>
      <c r="D1377" s="2" t="s">
        <v>20</v>
      </c>
      <c r="E1377" s="2" t="s">
        <v>21</v>
      </c>
      <c r="F1377" s="2">
        <v>33750</v>
      </c>
      <c r="G1377" s="2">
        <v>478238</v>
      </c>
      <c r="H1377" s="2">
        <v>159067</v>
      </c>
      <c r="I1377" s="2">
        <v>496154</v>
      </c>
      <c r="J1377" s="2">
        <v>59670</v>
      </c>
      <c r="K1377" s="2">
        <v>18422</v>
      </c>
    </row>
    <row r="1378" spans="1:11" hidden="1" x14ac:dyDescent="0.25">
      <c r="A1378" s="2">
        <v>2018</v>
      </c>
      <c r="B1378" s="2" t="s">
        <v>34</v>
      </c>
      <c r="C1378" s="2" t="s">
        <v>3</v>
      </c>
      <c r="D1378" s="2" t="s">
        <v>22</v>
      </c>
      <c r="E1378" s="2" t="s">
        <v>19</v>
      </c>
      <c r="F1378" s="2">
        <v>21577</v>
      </c>
      <c r="G1378" s="2">
        <v>576568</v>
      </c>
      <c r="H1378" s="2">
        <v>160542</v>
      </c>
      <c r="I1378" s="2">
        <v>41974</v>
      </c>
      <c r="J1378" s="2">
        <v>41282</v>
      </c>
      <c r="K1378" s="2">
        <v>35591</v>
      </c>
    </row>
    <row r="1379" spans="1:11" hidden="1" x14ac:dyDescent="0.25">
      <c r="A1379" s="2">
        <v>2018</v>
      </c>
      <c r="B1379" s="2" t="s">
        <v>34</v>
      </c>
      <c r="C1379" s="2" t="s">
        <v>3</v>
      </c>
      <c r="D1379" s="2" t="s">
        <v>23</v>
      </c>
      <c r="E1379" s="2" t="s">
        <v>19</v>
      </c>
      <c r="F1379" s="2">
        <v>299540</v>
      </c>
      <c r="G1379" s="2">
        <v>200294</v>
      </c>
      <c r="H1379" s="2">
        <v>167415</v>
      </c>
      <c r="I1379" s="2">
        <v>977</v>
      </c>
      <c r="J1379" s="2">
        <v>26385</v>
      </c>
      <c r="K1379" s="2">
        <v>10559</v>
      </c>
    </row>
    <row r="1380" spans="1:11" hidden="1" x14ac:dyDescent="0.25">
      <c r="A1380" s="2">
        <v>2018</v>
      </c>
      <c r="B1380" s="2" t="s">
        <v>34</v>
      </c>
      <c r="C1380" s="2" t="s">
        <v>3</v>
      </c>
      <c r="D1380" s="2" t="s">
        <v>24</v>
      </c>
      <c r="E1380" s="2" t="s">
        <v>19</v>
      </c>
      <c r="F1380" s="2">
        <v>3534544</v>
      </c>
      <c r="G1380" s="2">
        <v>13607866</v>
      </c>
      <c r="H1380" s="2">
        <v>3451252</v>
      </c>
      <c r="I1380" s="2">
        <v>5622771</v>
      </c>
      <c r="J1380" s="2">
        <v>1784057</v>
      </c>
      <c r="K1380" s="2">
        <v>365824</v>
      </c>
    </row>
    <row r="1381" spans="1:11" hidden="1" x14ac:dyDescent="0.25">
      <c r="A1381" s="2">
        <v>2018</v>
      </c>
      <c r="B1381" s="2" t="s">
        <v>34</v>
      </c>
      <c r="C1381" s="2" t="s">
        <v>3</v>
      </c>
      <c r="D1381" s="2" t="s">
        <v>24</v>
      </c>
      <c r="E1381" s="2" t="s">
        <v>21</v>
      </c>
      <c r="F1381" s="2">
        <v>298898</v>
      </c>
      <c r="G1381" s="2">
        <v>1079251</v>
      </c>
      <c r="H1381" s="2">
        <v>392995</v>
      </c>
      <c r="I1381" s="2">
        <v>852910</v>
      </c>
      <c r="J1381" s="2">
        <v>164840</v>
      </c>
      <c r="K1381" s="2">
        <v>32751</v>
      </c>
    </row>
    <row r="1382" spans="1:11" hidden="1" x14ac:dyDescent="0.25">
      <c r="A1382" s="2">
        <v>2018</v>
      </c>
      <c r="B1382" s="2" t="s">
        <v>34</v>
      </c>
      <c r="C1382" s="2" t="s">
        <v>3</v>
      </c>
      <c r="D1382" s="2" t="s">
        <v>25</v>
      </c>
      <c r="E1382" s="2" t="s">
        <v>19</v>
      </c>
      <c r="F1382" s="2">
        <v>699546</v>
      </c>
      <c r="G1382" s="2">
        <v>3030029</v>
      </c>
      <c r="H1382" s="2">
        <v>964018</v>
      </c>
      <c r="I1382" s="2">
        <v>1783064</v>
      </c>
      <c r="J1382" s="2">
        <v>450363</v>
      </c>
      <c r="K1382" s="2">
        <v>69097</v>
      </c>
    </row>
    <row r="1383" spans="1:11" hidden="1" x14ac:dyDescent="0.25">
      <c r="A1383" s="2">
        <v>2018</v>
      </c>
      <c r="B1383" s="2" t="s">
        <v>34</v>
      </c>
      <c r="C1383" s="2" t="s">
        <v>3</v>
      </c>
      <c r="D1383" s="2" t="s">
        <v>25</v>
      </c>
      <c r="E1383" s="2" t="s">
        <v>21</v>
      </c>
      <c r="F1383" s="2">
        <v>134898</v>
      </c>
      <c r="G1383" s="2">
        <v>635413</v>
      </c>
      <c r="H1383" s="2">
        <v>406113</v>
      </c>
      <c r="I1383" s="2">
        <v>544465</v>
      </c>
      <c r="J1383" s="2">
        <v>124211</v>
      </c>
      <c r="K1383" s="2">
        <v>12761</v>
      </c>
    </row>
    <row r="1384" spans="1:11" hidden="1" x14ac:dyDescent="0.25">
      <c r="A1384" s="2">
        <v>2018</v>
      </c>
      <c r="B1384" s="2" t="s">
        <v>34</v>
      </c>
      <c r="C1384" s="2" t="s">
        <v>3</v>
      </c>
      <c r="D1384" s="2" t="s">
        <v>26</v>
      </c>
      <c r="E1384" s="2" t="s">
        <v>19</v>
      </c>
      <c r="F1384" s="2">
        <v>356555</v>
      </c>
      <c r="G1384" s="2">
        <v>1206930</v>
      </c>
      <c r="H1384" s="2">
        <v>474700</v>
      </c>
      <c r="I1384" s="2">
        <v>574708</v>
      </c>
      <c r="J1384" s="2">
        <v>135677</v>
      </c>
      <c r="K1384" s="2">
        <v>13575</v>
      </c>
    </row>
    <row r="1385" spans="1:11" hidden="1" x14ac:dyDescent="0.25">
      <c r="A1385" s="2">
        <v>2018</v>
      </c>
      <c r="B1385" s="2" t="s">
        <v>34</v>
      </c>
      <c r="C1385" s="2" t="s">
        <v>3</v>
      </c>
      <c r="D1385" s="2" t="s">
        <v>26</v>
      </c>
      <c r="E1385" s="2" t="s">
        <v>21</v>
      </c>
      <c r="F1385" s="2">
        <v>37324</v>
      </c>
      <c r="G1385" s="2">
        <v>177495</v>
      </c>
      <c r="H1385" s="2">
        <v>113883</v>
      </c>
      <c r="I1385" s="2">
        <v>124842</v>
      </c>
      <c r="J1385" s="2">
        <v>27847</v>
      </c>
      <c r="K1385" s="2">
        <v>1126</v>
      </c>
    </row>
    <row r="1386" spans="1:11" hidden="1" x14ac:dyDescent="0.25">
      <c r="A1386" s="2">
        <v>2018</v>
      </c>
      <c r="B1386" s="2" t="s">
        <v>34</v>
      </c>
      <c r="C1386" s="2" t="s">
        <v>3</v>
      </c>
      <c r="D1386" s="2" t="s">
        <v>27</v>
      </c>
      <c r="E1386" s="2" t="s">
        <v>19</v>
      </c>
      <c r="F1386" s="2">
        <v>132076</v>
      </c>
      <c r="G1386" s="2">
        <v>614402</v>
      </c>
      <c r="H1386" s="2">
        <v>159343</v>
      </c>
      <c r="I1386" s="2">
        <v>595713</v>
      </c>
      <c r="J1386" s="2">
        <v>79213</v>
      </c>
      <c r="K1386" s="2">
        <v>57355</v>
      </c>
    </row>
    <row r="1387" spans="1:11" hidden="1" x14ac:dyDescent="0.25">
      <c r="A1387" s="2">
        <v>2018</v>
      </c>
      <c r="B1387" s="2" t="s">
        <v>34</v>
      </c>
      <c r="C1387" s="2" t="s">
        <v>3</v>
      </c>
      <c r="D1387" s="2" t="s">
        <v>28</v>
      </c>
      <c r="E1387" s="2" t="s">
        <v>19</v>
      </c>
      <c r="F1387" s="2">
        <v>52777</v>
      </c>
      <c r="G1387" s="2">
        <v>336378</v>
      </c>
      <c r="H1387" s="2">
        <v>88249</v>
      </c>
      <c r="I1387" s="2">
        <v>445506</v>
      </c>
      <c r="J1387" s="2">
        <v>54966</v>
      </c>
      <c r="K1387" s="2">
        <v>5790</v>
      </c>
    </row>
    <row r="1388" spans="1:11" hidden="1" x14ac:dyDescent="0.25">
      <c r="A1388" s="2">
        <v>2018</v>
      </c>
      <c r="B1388" s="2" t="s">
        <v>34</v>
      </c>
      <c r="C1388" s="2" t="s">
        <v>3</v>
      </c>
      <c r="D1388" s="2" t="s">
        <v>29</v>
      </c>
      <c r="E1388" s="2" t="s">
        <v>19</v>
      </c>
      <c r="F1388" s="2">
        <v>1041034</v>
      </c>
      <c r="G1388" s="2">
        <v>16549583</v>
      </c>
      <c r="H1388" s="2">
        <v>3778946</v>
      </c>
      <c r="I1388" s="2">
        <v>4235121</v>
      </c>
      <c r="J1388" s="2">
        <v>1795590</v>
      </c>
      <c r="K1388" s="2">
        <v>808068</v>
      </c>
    </row>
    <row r="1389" spans="1:11" hidden="1" x14ac:dyDescent="0.25">
      <c r="A1389" s="2">
        <v>2018</v>
      </c>
      <c r="B1389" s="2" t="s">
        <v>34</v>
      </c>
      <c r="C1389" s="2" t="s">
        <v>3</v>
      </c>
      <c r="D1389" s="2" t="s">
        <v>29</v>
      </c>
      <c r="E1389" s="2" t="s">
        <v>21</v>
      </c>
      <c r="F1389" s="2">
        <v>28339</v>
      </c>
      <c r="G1389" s="2">
        <v>475908</v>
      </c>
      <c r="H1389" s="2">
        <v>145569</v>
      </c>
      <c r="I1389" s="2">
        <v>531923</v>
      </c>
      <c r="J1389" s="2">
        <v>68427</v>
      </c>
      <c r="K1389" s="2">
        <v>43890</v>
      </c>
    </row>
    <row r="1390" spans="1:11" hidden="1" x14ac:dyDescent="0.25">
      <c r="A1390" s="2">
        <v>2018</v>
      </c>
      <c r="B1390" s="2" t="s">
        <v>34</v>
      </c>
      <c r="C1390" s="2" t="s">
        <v>3</v>
      </c>
      <c r="D1390" s="2" t="s">
        <v>30</v>
      </c>
      <c r="E1390" s="2" t="s">
        <v>19</v>
      </c>
      <c r="F1390" s="2">
        <v>378702</v>
      </c>
      <c r="G1390" s="2">
        <v>4680061</v>
      </c>
      <c r="H1390" s="2">
        <v>1511531</v>
      </c>
      <c r="I1390" s="2">
        <v>1949657</v>
      </c>
      <c r="J1390" s="2">
        <v>573717</v>
      </c>
      <c r="K1390" s="2">
        <v>211033</v>
      </c>
    </row>
    <row r="1391" spans="1:11" hidden="1" x14ac:dyDescent="0.25">
      <c r="A1391" s="2">
        <v>2018</v>
      </c>
      <c r="B1391" s="2" t="s">
        <v>34</v>
      </c>
      <c r="C1391" s="2" t="s">
        <v>3</v>
      </c>
      <c r="D1391" s="2" t="s">
        <v>30</v>
      </c>
      <c r="E1391" s="2" t="s">
        <v>21</v>
      </c>
      <c r="F1391" s="2">
        <v>112034</v>
      </c>
      <c r="G1391" s="2">
        <v>1018133</v>
      </c>
      <c r="H1391" s="2">
        <v>363740</v>
      </c>
      <c r="I1391" s="2">
        <v>1051785</v>
      </c>
      <c r="J1391" s="2">
        <v>160260</v>
      </c>
      <c r="K1391" s="2">
        <v>65624</v>
      </c>
    </row>
    <row r="1392" spans="1:11" hidden="1" x14ac:dyDescent="0.25">
      <c r="A1392" s="2">
        <v>2018</v>
      </c>
      <c r="B1392" s="2" t="s">
        <v>34</v>
      </c>
      <c r="C1392" s="2" t="s">
        <v>3</v>
      </c>
      <c r="D1392" s="2" t="s">
        <v>31</v>
      </c>
      <c r="E1392" s="2" t="s">
        <v>19</v>
      </c>
      <c r="F1392" s="2">
        <v>4106888</v>
      </c>
      <c r="G1392" s="2">
        <v>38355201</v>
      </c>
      <c r="H1392" s="2">
        <v>10027247</v>
      </c>
      <c r="I1392" s="2">
        <v>17378210</v>
      </c>
      <c r="J1392" s="2">
        <v>4231599</v>
      </c>
      <c r="K1392" s="2">
        <v>2109451</v>
      </c>
    </row>
    <row r="1393" spans="1:11" hidden="1" x14ac:dyDescent="0.25">
      <c r="A1393" s="2">
        <v>2018</v>
      </c>
      <c r="B1393" s="2" t="s">
        <v>34</v>
      </c>
      <c r="C1393" s="2" t="s">
        <v>3</v>
      </c>
      <c r="D1393" s="2" t="s">
        <v>31</v>
      </c>
      <c r="E1393" s="2" t="s">
        <v>21</v>
      </c>
      <c r="F1393" s="2">
        <v>325373</v>
      </c>
      <c r="G1393" s="2">
        <v>2782843</v>
      </c>
      <c r="H1393" s="2">
        <v>1105715</v>
      </c>
      <c r="I1393" s="2">
        <v>3285269</v>
      </c>
      <c r="J1393" s="2">
        <v>415774</v>
      </c>
      <c r="K1393" s="2">
        <v>195272</v>
      </c>
    </row>
    <row r="1394" spans="1:11" hidden="1" x14ac:dyDescent="0.25">
      <c r="A1394" s="2">
        <v>2018</v>
      </c>
      <c r="B1394" s="2" t="s">
        <v>34</v>
      </c>
      <c r="C1394" s="2" t="s">
        <v>6</v>
      </c>
      <c r="D1394" s="2" t="s">
        <v>24</v>
      </c>
      <c r="E1394" s="2" t="s">
        <v>19</v>
      </c>
      <c r="F1394" s="2">
        <v>43624860</v>
      </c>
      <c r="G1394" s="2">
        <v>63733753</v>
      </c>
      <c r="H1394" s="2">
        <v>19034370</v>
      </c>
      <c r="I1394" s="2">
        <v>21554690</v>
      </c>
      <c r="J1394" s="2">
        <v>8535360</v>
      </c>
      <c r="K1394" s="2">
        <v>643624</v>
      </c>
    </row>
    <row r="1395" spans="1:11" hidden="1" x14ac:dyDescent="0.25">
      <c r="A1395" s="2">
        <v>2018</v>
      </c>
      <c r="B1395" s="2" t="s">
        <v>34</v>
      </c>
      <c r="C1395" s="2" t="s">
        <v>6</v>
      </c>
      <c r="D1395" s="2" t="s">
        <v>24</v>
      </c>
      <c r="E1395" s="2" t="s">
        <v>21</v>
      </c>
      <c r="F1395" s="2">
        <v>8399486</v>
      </c>
      <c r="G1395" s="2">
        <v>11309894</v>
      </c>
      <c r="H1395" s="2">
        <v>4765144</v>
      </c>
      <c r="I1395" s="2">
        <v>6583649</v>
      </c>
      <c r="J1395" s="2">
        <v>1744198</v>
      </c>
      <c r="K1395" s="2">
        <v>144964</v>
      </c>
    </row>
    <row r="1396" spans="1:11" hidden="1" x14ac:dyDescent="0.25">
      <c r="A1396" s="2">
        <v>2018</v>
      </c>
      <c r="B1396" s="2" t="s">
        <v>34</v>
      </c>
      <c r="C1396" s="2" t="s">
        <v>6</v>
      </c>
      <c r="D1396" s="2" t="s">
        <v>25</v>
      </c>
      <c r="E1396" s="2" t="s">
        <v>19</v>
      </c>
      <c r="F1396" s="2">
        <v>4015986</v>
      </c>
      <c r="G1396" s="2">
        <v>7130009</v>
      </c>
      <c r="H1396" s="2">
        <v>2398409</v>
      </c>
      <c r="I1396" s="2">
        <v>3213465</v>
      </c>
      <c r="J1396" s="2">
        <v>958181</v>
      </c>
      <c r="K1396" s="2">
        <v>80916</v>
      </c>
    </row>
    <row r="1397" spans="1:11" hidden="1" x14ac:dyDescent="0.25">
      <c r="A1397" s="2">
        <v>2018</v>
      </c>
      <c r="B1397" s="2" t="s">
        <v>34</v>
      </c>
      <c r="C1397" s="2" t="s">
        <v>6</v>
      </c>
      <c r="D1397" s="2" t="s">
        <v>25</v>
      </c>
      <c r="E1397" s="2" t="s">
        <v>21</v>
      </c>
      <c r="F1397" s="2">
        <v>2260269</v>
      </c>
      <c r="G1397" s="2">
        <v>3129757</v>
      </c>
      <c r="H1397" s="2">
        <v>1920164</v>
      </c>
      <c r="I1397" s="2">
        <v>2004491</v>
      </c>
      <c r="J1397" s="2">
        <v>589651</v>
      </c>
      <c r="K1397" s="2">
        <v>29383</v>
      </c>
    </row>
    <row r="1398" spans="1:11" hidden="1" x14ac:dyDescent="0.25">
      <c r="A1398" s="2">
        <v>2018</v>
      </c>
      <c r="B1398" s="2" t="s">
        <v>34</v>
      </c>
      <c r="C1398" s="2" t="s">
        <v>6</v>
      </c>
      <c r="D1398" s="2" t="s">
        <v>26</v>
      </c>
      <c r="E1398" s="2" t="s">
        <v>19</v>
      </c>
      <c r="F1398" s="2">
        <v>1763761</v>
      </c>
      <c r="G1398" s="2">
        <v>2735041</v>
      </c>
      <c r="H1398" s="2">
        <v>1073360</v>
      </c>
      <c r="I1398" s="2">
        <v>932608</v>
      </c>
      <c r="J1398" s="2">
        <v>439984</v>
      </c>
      <c r="K1398" s="2">
        <v>9546</v>
      </c>
    </row>
    <row r="1399" spans="1:11" hidden="1" x14ac:dyDescent="0.25">
      <c r="A1399" s="2">
        <v>2018</v>
      </c>
      <c r="B1399" s="2" t="s">
        <v>34</v>
      </c>
      <c r="C1399" s="2" t="s">
        <v>6</v>
      </c>
      <c r="D1399" s="2" t="s">
        <v>26</v>
      </c>
      <c r="E1399" s="2" t="s">
        <v>21</v>
      </c>
      <c r="F1399" s="2">
        <v>633947</v>
      </c>
      <c r="G1399" s="2">
        <v>925133</v>
      </c>
      <c r="H1399" s="2">
        <v>614906</v>
      </c>
      <c r="I1399" s="2">
        <v>527099</v>
      </c>
      <c r="J1399" s="2">
        <v>214793</v>
      </c>
      <c r="K1399" s="2">
        <v>3475</v>
      </c>
    </row>
    <row r="1400" spans="1:11" hidden="1" x14ac:dyDescent="0.25">
      <c r="A1400" s="2">
        <v>2018</v>
      </c>
      <c r="B1400" s="2" t="s">
        <v>34</v>
      </c>
      <c r="C1400" s="2" t="s">
        <v>6</v>
      </c>
      <c r="D1400" s="2" t="s">
        <v>27</v>
      </c>
      <c r="E1400" s="2" t="s">
        <v>19</v>
      </c>
      <c r="F1400" s="2">
        <v>353606</v>
      </c>
      <c r="G1400" s="2">
        <v>804067</v>
      </c>
      <c r="H1400" s="2">
        <v>169532</v>
      </c>
      <c r="I1400" s="2">
        <v>719638</v>
      </c>
      <c r="J1400" s="2">
        <v>124933</v>
      </c>
      <c r="K1400" s="2">
        <v>46652</v>
      </c>
    </row>
    <row r="1401" spans="1:11" hidden="1" x14ac:dyDescent="0.25">
      <c r="A1401" s="2">
        <v>2018</v>
      </c>
      <c r="B1401" s="2" t="s">
        <v>34</v>
      </c>
      <c r="C1401" s="2" t="s">
        <v>6</v>
      </c>
      <c r="D1401" s="2" t="s">
        <v>28</v>
      </c>
      <c r="E1401" s="2" t="s">
        <v>19</v>
      </c>
      <c r="F1401" s="2">
        <v>136675</v>
      </c>
      <c r="G1401" s="2">
        <v>348033</v>
      </c>
      <c r="H1401" s="2">
        <v>60752</v>
      </c>
      <c r="I1401" s="2">
        <v>456803</v>
      </c>
      <c r="J1401" s="2">
        <v>30317</v>
      </c>
      <c r="K1401" s="2">
        <v>9685</v>
      </c>
    </row>
    <row r="1402" spans="1:11" hidden="1" x14ac:dyDescent="0.25">
      <c r="A1402" s="2">
        <v>2018</v>
      </c>
      <c r="B1402" s="2" t="s">
        <v>34</v>
      </c>
      <c r="C1402" s="2" t="s">
        <v>6</v>
      </c>
      <c r="D1402" s="2" t="s">
        <v>28</v>
      </c>
      <c r="E1402" s="2" t="s">
        <v>21</v>
      </c>
      <c r="F1402" s="2">
        <v>67400</v>
      </c>
      <c r="G1402" s="2">
        <v>157900</v>
      </c>
      <c r="H1402" s="2">
        <v>42103</v>
      </c>
      <c r="I1402" s="2">
        <v>199659</v>
      </c>
      <c r="J1402" s="2">
        <v>25662</v>
      </c>
      <c r="K1402" s="2">
        <v>1759</v>
      </c>
    </row>
    <row r="1403" spans="1:11" hidden="1" x14ac:dyDescent="0.25">
      <c r="A1403" s="2">
        <v>2018</v>
      </c>
      <c r="B1403" s="2" t="s">
        <v>34</v>
      </c>
      <c r="C1403" s="2" t="s">
        <v>6</v>
      </c>
      <c r="D1403" s="2" t="s">
        <v>29</v>
      </c>
      <c r="E1403" s="2" t="s">
        <v>19</v>
      </c>
      <c r="F1403" s="2">
        <v>179095</v>
      </c>
      <c r="G1403" s="2">
        <v>549554</v>
      </c>
      <c r="H1403" s="2">
        <v>77329</v>
      </c>
      <c r="I1403" s="2">
        <v>144151</v>
      </c>
      <c r="J1403" s="2">
        <v>18646</v>
      </c>
      <c r="K1403" s="2">
        <v>19091</v>
      </c>
    </row>
    <row r="1404" spans="1:11" hidden="1" x14ac:dyDescent="0.25">
      <c r="A1404" s="2">
        <v>2018</v>
      </c>
      <c r="B1404" s="2" t="s">
        <v>34</v>
      </c>
      <c r="C1404" s="2" t="s">
        <v>6</v>
      </c>
      <c r="D1404" s="2" t="s">
        <v>30</v>
      </c>
      <c r="E1404" s="2" t="s">
        <v>19</v>
      </c>
      <c r="F1404" s="2">
        <v>364361</v>
      </c>
      <c r="G1404" s="2">
        <v>575097</v>
      </c>
      <c r="H1404" s="2">
        <v>123355</v>
      </c>
      <c r="I1404" s="2">
        <v>246236</v>
      </c>
      <c r="J1404" s="2">
        <v>31435</v>
      </c>
      <c r="K1404" s="2">
        <v>17650</v>
      </c>
    </row>
    <row r="1405" spans="1:11" hidden="1" x14ac:dyDescent="0.25">
      <c r="A1405" s="2">
        <v>2018</v>
      </c>
      <c r="B1405" s="2" t="s">
        <v>34</v>
      </c>
      <c r="C1405" s="2" t="s">
        <v>6</v>
      </c>
      <c r="D1405" s="2" t="s">
        <v>31</v>
      </c>
      <c r="E1405" s="2" t="s">
        <v>19</v>
      </c>
      <c r="F1405" s="2">
        <v>6200982</v>
      </c>
      <c r="G1405" s="2">
        <v>13195273</v>
      </c>
      <c r="H1405" s="2">
        <v>3002584</v>
      </c>
      <c r="I1405" s="2">
        <v>5162468</v>
      </c>
      <c r="J1405" s="2">
        <v>1665575</v>
      </c>
      <c r="K1405" s="2">
        <v>278699</v>
      </c>
    </row>
    <row r="1406" spans="1:11" hidden="1" x14ac:dyDescent="0.25">
      <c r="A1406" s="2">
        <v>2018</v>
      </c>
      <c r="B1406" s="2" t="s">
        <v>34</v>
      </c>
      <c r="C1406" s="2" t="s">
        <v>6</v>
      </c>
      <c r="D1406" s="2" t="s">
        <v>31</v>
      </c>
      <c r="E1406" s="2" t="s">
        <v>21</v>
      </c>
      <c r="F1406" s="2">
        <v>1307312</v>
      </c>
      <c r="G1406" s="2">
        <v>2350887</v>
      </c>
      <c r="H1406" s="2">
        <v>999733</v>
      </c>
      <c r="I1406" s="2">
        <v>1672551</v>
      </c>
      <c r="J1406" s="2">
        <v>453483</v>
      </c>
      <c r="K1406" s="2">
        <v>42663</v>
      </c>
    </row>
    <row r="1407" spans="1:11" hidden="1" x14ac:dyDescent="0.25">
      <c r="A1407" s="2">
        <v>2018</v>
      </c>
      <c r="B1407" s="2" t="s">
        <v>35</v>
      </c>
      <c r="C1407" s="2" t="s">
        <v>3</v>
      </c>
      <c r="D1407" s="2" t="s">
        <v>18</v>
      </c>
      <c r="E1407" s="2" t="s">
        <v>19</v>
      </c>
      <c r="F1407" s="2">
        <v>21926</v>
      </c>
      <c r="G1407" s="2">
        <v>1194941</v>
      </c>
      <c r="H1407" s="2">
        <v>314562</v>
      </c>
      <c r="I1407" s="2">
        <v>143156</v>
      </c>
      <c r="J1407" s="2">
        <v>199816</v>
      </c>
      <c r="K1407" s="2">
        <v>16559</v>
      </c>
    </row>
    <row r="1408" spans="1:11" hidden="1" x14ac:dyDescent="0.25">
      <c r="A1408" s="2">
        <v>2018</v>
      </c>
      <c r="B1408" s="2" t="s">
        <v>35</v>
      </c>
      <c r="C1408" s="2" t="s">
        <v>3</v>
      </c>
      <c r="D1408" s="2" t="s">
        <v>20</v>
      </c>
      <c r="E1408" s="2" t="s">
        <v>19</v>
      </c>
      <c r="F1408" s="2">
        <v>247</v>
      </c>
      <c r="G1408" s="2">
        <v>126715</v>
      </c>
      <c r="H1408" s="2">
        <v>29622</v>
      </c>
      <c r="I1408" s="2">
        <v>13031</v>
      </c>
      <c r="J1408" s="2">
        <v>15202</v>
      </c>
      <c r="K1408" s="2">
        <v>0</v>
      </c>
    </row>
    <row r="1409" spans="1:11" hidden="1" x14ac:dyDescent="0.25">
      <c r="A1409" s="2">
        <v>2018</v>
      </c>
      <c r="B1409" s="2" t="s">
        <v>35</v>
      </c>
      <c r="C1409" s="2" t="s">
        <v>3</v>
      </c>
      <c r="D1409" s="2" t="s">
        <v>22</v>
      </c>
      <c r="E1409" s="2" t="s">
        <v>19</v>
      </c>
      <c r="F1409" s="2">
        <v>62945</v>
      </c>
      <c r="G1409" s="2">
        <v>459154</v>
      </c>
      <c r="H1409" s="2">
        <v>135009</v>
      </c>
      <c r="I1409" s="2">
        <v>75871</v>
      </c>
      <c r="J1409" s="2">
        <v>25394</v>
      </c>
      <c r="K1409" s="2">
        <v>25372</v>
      </c>
    </row>
    <row r="1410" spans="1:11" hidden="1" x14ac:dyDescent="0.25">
      <c r="A1410" s="2">
        <v>2018</v>
      </c>
      <c r="B1410" s="2" t="s">
        <v>35</v>
      </c>
      <c r="C1410" s="2" t="s">
        <v>3</v>
      </c>
      <c r="D1410" s="2" t="s">
        <v>23</v>
      </c>
      <c r="E1410" s="2" t="s">
        <v>19</v>
      </c>
      <c r="F1410" s="2">
        <v>46449</v>
      </c>
      <c r="G1410" s="2">
        <v>145229</v>
      </c>
      <c r="H1410" s="2">
        <v>72043</v>
      </c>
      <c r="I1410" s="2">
        <v>9445</v>
      </c>
      <c r="J1410" s="2">
        <v>3288</v>
      </c>
      <c r="K1410" s="2">
        <v>10181</v>
      </c>
    </row>
    <row r="1411" spans="1:11" hidden="1" x14ac:dyDescent="0.25">
      <c r="A1411" s="2">
        <v>2018</v>
      </c>
      <c r="B1411" s="2" t="s">
        <v>35</v>
      </c>
      <c r="C1411" s="2" t="s">
        <v>3</v>
      </c>
      <c r="D1411" s="2" t="s">
        <v>24</v>
      </c>
      <c r="E1411" s="2" t="s">
        <v>19</v>
      </c>
      <c r="F1411" s="2">
        <v>829636</v>
      </c>
      <c r="G1411" s="2">
        <v>3387629</v>
      </c>
      <c r="H1411" s="2">
        <v>1328173</v>
      </c>
      <c r="I1411" s="2">
        <v>1143469</v>
      </c>
      <c r="J1411" s="2">
        <v>294468</v>
      </c>
      <c r="K1411" s="2">
        <v>43502</v>
      </c>
    </row>
    <row r="1412" spans="1:11" hidden="1" x14ac:dyDescent="0.25">
      <c r="A1412" s="2">
        <v>2018</v>
      </c>
      <c r="B1412" s="2" t="s">
        <v>35</v>
      </c>
      <c r="C1412" s="2" t="s">
        <v>3</v>
      </c>
      <c r="D1412" s="2" t="s">
        <v>24</v>
      </c>
      <c r="E1412" s="2" t="s">
        <v>21</v>
      </c>
      <c r="F1412" s="2">
        <v>160324</v>
      </c>
      <c r="G1412" s="2">
        <v>625136</v>
      </c>
      <c r="H1412" s="2">
        <v>357229</v>
      </c>
      <c r="I1412" s="2">
        <v>468927</v>
      </c>
      <c r="J1412" s="2">
        <v>59349</v>
      </c>
      <c r="K1412" s="2">
        <v>15632</v>
      </c>
    </row>
    <row r="1413" spans="1:11" hidden="1" x14ac:dyDescent="0.25">
      <c r="A1413" s="2">
        <v>2018</v>
      </c>
      <c r="B1413" s="2" t="s">
        <v>35</v>
      </c>
      <c r="C1413" s="2" t="s">
        <v>3</v>
      </c>
      <c r="D1413" s="2" t="s">
        <v>25</v>
      </c>
      <c r="E1413" s="2" t="s">
        <v>19</v>
      </c>
      <c r="F1413" s="2">
        <v>351359</v>
      </c>
      <c r="G1413" s="2">
        <v>1678313</v>
      </c>
      <c r="H1413" s="2">
        <v>737064</v>
      </c>
      <c r="I1413" s="2">
        <v>786335</v>
      </c>
      <c r="J1413" s="2">
        <v>156972</v>
      </c>
      <c r="K1413" s="2">
        <v>10189</v>
      </c>
    </row>
    <row r="1414" spans="1:11" hidden="1" x14ac:dyDescent="0.25">
      <c r="A1414" s="2">
        <v>2018</v>
      </c>
      <c r="B1414" s="2" t="s">
        <v>35</v>
      </c>
      <c r="C1414" s="2" t="s">
        <v>3</v>
      </c>
      <c r="D1414" s="2" t="s">
        <v>25</v>
      </c>
      <c r="E1414" s="2" t="s">
        <v>21</v>
      </c>
      <c r="F1414" s="2">
        <v>82856</v>
      </c>
      <c r="G1414" s="2">
        <v>425162</v>
      </c>
      <c r="H1414" s="2">
        <v>411155</v>
      </c>
      <c r="I1414" s="2">
        <v>342428</v>
      </c>
      <c r="J1414" s="2">
        <v>45184</v>
      </c>
      <c r="K1414" s="2">
        <v>7989</v>
      </c>
    </row>
    <row r="1415" spans="1:11" hidden="1" x14ac:dyDescent="0.25">
      <c r="A1415" s="2">
        <v>2018</v>
      </c>
      <c r="B1415" s="2" t="s">
        <v>35</v>
      </c>
      <c r="C1415" s="2" t="s">
        <v>3</v>
      </c>
      <c r="D1415" s="2" t="s">
        <v>26</v>
      </c>
      <c r="E1415" s="2" t="s">
        <v>19</v>
      </c>
      <c r="F1415" s="2">
        <v>148107</v>
      </c>
      <c r="G1415" s="2">
        <v>492269</v>
      </c>
      <c r="H1415" s="2">
        <v>422539</v>
      </c>
      <c r="I1415" s="2">
        <v>155118</v>
      </c>
      <c r="J1415" s="2">
        <v>45387</v>
      </c>
      <c r="K1415" s="2">
        <v>367</v>
      </c>
    </row>
    <row r="1416" spans="1:11" hidden="1" x14ac:dyDescent="0.25">
      <c r="A1416" s="2">
        <v>2018</v>
      </c>
      <c r="B1416" s="2" t="s">
        <v>35</v>
      </c>
      <c r="C1416" s="2" t="s">
        <v>3</v>
      </c>
      <c r="D1416" s="2" t="s">
        <v>26</v>
      </c>
      <c r="E1416" s="2" t="s">
        <v>21</v>
      </c>
      <c r="F1416" s="2">
        <v>48373</v>
      </c>
      <c r="G1416" s="2">
        <v>183152</v>
      </c>
      <c r="H1416" s="2">
        <v>202883</v>
      </c>
      <c r="I1416" s="2">
        <v>130301</v>
      </c>
      <c r="J1416" s="2">
        <v>30605</v>
      </c>
      <c r="K1416" s="2">
        <v>293</v>
      </c>
    </row>
    <row r="1417" spans="1:11" hidden="1" x14ac:dyDescent="0.25">
      <c r="A1417" s="2">
        <v>2018</v>
      </c>
      <c r="B1417" s="2" t="s">
        <v>35</v>
      </c>
      <c r="C1417" s="2" t="s">
        <v>3</v>
      </c>
      <c r="D1417" s="2" t="s">
        <v>29</v>
      </c>
      <c r="E1417" s="2" t="s">
        <v>19</v>
      </c>
      <c r="F1417" s="2">
        <v>93980</v>
      </c>
      <c r="G1417" s="2">
        <v>1428932</v>
      </c>
      <c r="H1417" s="2">
        <v>372002</v>
      </c>
      <c r="I1417" s="2">
        <v>404337</v>
      </c>
      <c r="J1417" s="2">
        <v>183849</v>
      </c>
      <c r="K1417" s="2">
        <v>33391</v>
      </c>
    </row>
    <row r="1418" spans="1:11" hidden="1" x14ac:dyDescent="0.25">
      <c r="A1418" s="2">
        <v>2018</v>
      </c>
      <c r="B1418" s="2" t="s">
        <v>35</v>
      </c>
      <c r="C1418" s="2" t="s">
        <v>3</v>
      </c>
      <c r="D1418" s="2" t="s">
        <v>30</v>
      </c>
      <c r="E1418" s="2" t="s">
        <v>19</v>
      </c>
      <c r="F1418" s="2">
        <v>128805</v>
      </c>
      <c r="G1418" s="2">
        <v>917600</v>
      </c>
      <c r="H1418" s="2">
        <v>440850</v>
      </c>
      <c r="I1418" s="2">
        <v>350446</v>
      </c>
      <c r="J1418" s="2">
        <v>111307</v>
      </c>
      <c r="K1418" s="2">
        <v>15661</v>
      </c>
    </row>
    <row r="1419" spans="1:11" hidden="1" x14ac:dyDescent="0.25">
      <c r="A1419" s="2">
        <v>2018</v>
      </c>
      <c r="B1419" s="2" t="s">
        <v>35</v>
      </c>
      <c r="C1419" s="2" t="s">
        <v>3</v>
      </c>
      <c r="D1419" s="2" t="s">
        <v>31</v>
      </c>
      <c r="E1419" s="2" t="s">
        <v>19</v>
      </c>
      <c r="F1419" s="2">
        <v>916820</v>
      </c>
      <c r="G1419" s="2">
        <v>5600013</v>
      </c>
      <c r="H1419" s="2">
        <v>2392444</v>
      </c>
      <c r="I1419" s="2">
        <v>1888300</v>
      </c>
      <c r="J1419" s="2">
        <v>592777</v>
      </c>
      <c r="K1419" s="2">
        <v>120843</v>
      </c>
    </row>
    <row r="1420" spans="1:11" hidden="1" x14ac:dyDescent="0.25">
      <c r="A1420" s="2">
        <v>2018</v>
      </c>
      <c r="B1420" s="2" t="s">
        <v>35</v>
      </c>
      <c r="C1420" s="2" t="s">
        <v>3</v>
      </c>
      <c r="D1420" s="2" t="s">
        <v>31</v>
      </c>
      <c r="E1420" s="2" t="s">
        <v>21</v>
      </c>
      <c r="F1420" s="2">
        <v>49972</v>
      </c>
      <c r="G1420" s="2">
        <v>192655</v>
      </c>
      <c r="H1420" s="2">
        <v>215949</v>
      </c>
      <c r="I1420" s="2">
        <v>140986</v>
      </c>
      <c r="J1420" s="2">
        <v>19140</v>
      </c>
      <c r="K1420" s="2">
        <v>1883</v>
      </c>
    </row>
    <row r="1421" spans="1:11" hidden="1" x14ac:dyDescent="0.25">
      <c r="A1421" s="2">
        <v>2018</v>
      </c>
      <c r="B1421" s="2" t="s">
        <v>35</v>
      </c>
      <c r="C1421" s="2" t="s">
        <v>6</v>
      </c>
      <c r="D1421" s="2" t="s">
        <v>24</v>
      </c>
      <c r="E1421" s="2" t="s">
        <v>19</v>
      </c>
      <c r="F1421" s="2">
        <v>614973</v>
      </c>
      <c r="G1421" s="2">
        <v>1604158</v>
      </c>
      <c r="H1421" s="2">
        <v>469399</v>
      </c>
      <c r="I1421" s="2">
        <v>486398</v>
      </c>
      <c r="J1421" s="2">
        <v>114335</v>
      </c>
      <c r="K1421" s="2">
        <v>8728</v>
      </c>
    </row>
    <row r="1422" spans="1:11" hidden="1" x14ac:dyDescent="0.25">
      <c r="A1422" s="2">
        <v>2018</v>
      </c>
      <c r="B1422" s="2" t="s">
        <v>35</v>
      </c>
      <c r="C1422" s="2" t="s">
        <v>6</v>
      </c>
      <c r="D1422" s="2" t="s">
        <v>24</v>
      </c>
      <c r="E1422" s="2" t="s">
        <v>21</v>
      </c>
      <c r="F1422" s="2">
        <v>157476</v>
      </c>
      <c r="G1422" s="2">
        <v>334983</v>
      </c>
      <c r="H1422" s="2">
        <v>138755</v>
      </c>
      <c r="I1422" s="2">
        <v>182651</v>
      </c>
      <c r="J1422" s="2">
        <v>27197</v>
      </c>
      <c r="K1422" s="2">
        <v>1410</v>
      </c>
    </row>
    <row r="1423" spans="1:11" hidden="1" x14ac:dyDescent="0.25">
      <c r="A1423" s="2">
        <v>2018</v>
      </c>
      <c r="B1423" s="2" t="s">
        <v>35</v>
      </c>
      <c r="C1423" s="2" t="s">
        <v>6</v>
      </c>
      <c r="D1423" s="2" t="s">
        <v>25</v>
      </c>
      <c r="E1423" s="2" t="s">
        <v>19</v>
      </c>
      <c r="F1423" s="2">
        <v>280267</v>
      </c>
      <c r="G1423" s="2">
        <v>621309</v>
      </c>
      <c r="H1423" s="2">
        <v>280043</v>
      </c>
      <c r="I1423" s="2">
        <v>252479</v>
      </c>
      <c r="J1423" s="2">
        <v>56907</v>
      </c>
      <c r="K1423" s="2">
        <v>1976</v>
      </c>
    </row>
    <row r="1424" spans="1:11" hidden="1" x14ac:dyDescent="0.25">
      <c r="A1424" s="2">
        <v>2018</v>
      </c>
      <c r="B1424" s="2" t="s">
        <v>35</v>
      </c>
      <c r="C1424" s="2" t="s">
        <v>6</v>
      </c>
      <c r="D1424" s="2" t="s">
        <v>25</v>
      </c>
      <c r="E1424" s="2" t="s">
        <v>21</v>
      </c>
      <c r="F1424" s="2">
        <v>141236</v>
      </c>
      <c r="G1424" s="2">
        <v>376240</v>
      </c>
      <c r="H1424" s="2">
        <v>191509</v>
      </c>
      <c r="I1424" s="2">
        <v>232923</v>
      </c>
      <c r="J1424" s="2">
        <v>40808</v>
      </c>
      <c r="K1424" s="2">
        <v>4101</v>
      </c>
    </row>
    <row r="1425" spans="1:11" hidden="1" x14ac:dyDescent="0.25">
      <c r="A1425" s="2">
        <v>2018</v>
      </c>
      <c r="B1425" s="2" t="s">
        <v>35</v>
      </c>
      <c r="C1425" s="2" t="s">
        <v>6</v>
      </c>
      <c r="D1425" s="2" t="s">
        <v>31</v>
      </c>
      <c r="E1425" s="2" t="s">
        <v>19</v>
      </c>
      <c r="F1425" s="2">
        <v>108646</v>
      </c>
      <c r="G1425" s="2">
        <v>276764</v>
      </c>
      <c r="H1425" s="2">
        <v>124863</v>
      </c>
      <c r="I1425" s="2">
        <v>71141</v>
      </c>
      <c r="J1425" s="2">
        <v>28378</v>
      </c>
      <c r="K1425" s="2">
        <v>3720</v>
      </c>
    </row>
    <row r="1426" spans="1:11" hidden="1" x14ac:dyDescent="0.25">
      <c r="A1426" s="2">
        <v>2018</v>
      </c>
      <c r="B1426" s="2" t="s">
        <v>36</v>
      </c>
      <c r="C1426" s="2" t="s">
        <v>3</v>
      </c>
      <c r="D1426" s="2" t="s">
        <v>18</v>
      </c>
      <c r="E1426" s="2" t="s">
        <v>19</v>
      </c>
      <c r="F1426" s="2">
        <v>135250</v>
      </c>
      <c r="G1426" s="2">
        <v>6505176</v>
      </c>
      <c r="H1426" s="2">
        <v>1658206</v>
      </c>
      <c r="I1426" s="2">
        <v>860572</v>
      </c>
      <c r="J1426" s="2">
        <v>892354</v>
      </c>
      <c r="K1426" s="2">
        <v>374219</v>
      </c>
    </row>
    <row r="1427" spans="1:11" hidden="1" x14ac:dyDescent="0.25">
      <c r="A1427" s="2">
        <v>2018</v>
      </c>
      <c r="B1427" s="2" t="s">
        <v>36</v>
      </c>
      <c r="C1427" s="2" t="s">
        <v>3</v>
      </c>
      <c r="D1427" s="2" t="s">
        <v>20</v>
      </c>
      <c r="E1427" s="2" t="s">
        <v>19</v>
      </c>
      <c r="F1427" s="2">
        <v>22981</v>
      </c>
      <c r="G1427" s="2">
        <v>1806428</v>
      </c>
      <c r="H1427" s="2">
        <v>238090</v>
      </c>
      <c r="I1427" s="2">
        <v>107736</v>
      </c>
      <c r="J1427" s="2">
        <v>201352</v>
      </c>
      <c r="K1427" s="2">
        <v>73021</v>
      </c>
    </row>
    <row r="1428" spans="1:11" hidden="1" x14ac:dyDescent="0.25">
      <c r="A1428" s="2">
        <v>2018</v>
      </c>
      <c r="B1428" s="2" t="s">
        <v>36</v>
      </c>
      <c r="C1428" s="2" t="s">
        <v>3</v>
      </c>
      <c r="D1428" s="2" t="s">
        <v>20</v>
      </c>
      <c r="E1428" s="2" t="s">
        <v>21</v>
      </c>
      <c r="F1428" s="2">
        <v>7417</v>
      </c>
      <c r="G1428" s="2">
        <v>478394</v>
      </c>
      <c r="H1428" s="2">
        <v>63899</v>
      </c>
      <c r="I1428" s="2">
        <v>536930</v>
      </c>
      <c r="J1428" s="2">
        <v>27984</v>
      </c>
      <c r="K1428" s="2">
        <v>12160</v>
      </c>
    </row>
    <row r="1429" spans="1:11" hidden="1" x14ac:dyDescent="0.25">
      <c r="A1429" s="2">
        <v>2018</v>
      </c>
      <c r="B1429" s="2" t="s">
        <v>36</v>
      </c>
      <c r="C1429" s="2" t="s">
        <v>3</v>
      </c>
      <c r="D1429" s="2" t="s">
        <v>23</v>
      </c>
      <c r="E1429" s="2" t="s">
        <v>19</v>
      </c>
      <c r="F1429" s="2">
        <v>33681</v>
      </c>
      <c r="G1429" s="2">
        <v>149343</v>
      </c>
      <c r="H1429" s="2">
        <v>72591</v>
      </c>
      <c r="I1429" s="2">
        <v>17044</v>
      </c>
      <c r="J1429" s="2">
        <v>20972</v>
      </c>
      <c r="K1429" s="2">
        <v>16218</v>
      </c>
    </row>
    <row r="1430" spans="1:11" hidden="1" x14ac:dyDescent="0.25">
      <c r="A1430" s="2">
        <v>2018</v>
      </c>
      <c r="B1430" s="2" t="s">
        <v>36</v>
      </c>
      <c r="C1430" s="2" t="s">
        <v>3</v>
      </c>
      <c r="D1430" s="2" t="s">
        <v>24</v>
      </c>
      <c r="E1430" s="2" t="s">
        <v>19</v>
      </c>
      <c r="F1430" s="2">
        <v>2893710</v>
      </c>
      <c r="G1430" s="2">
        <v>12798178</v>
      </c>
      <c r="H1430" s="2">
        <v>2003959</v>
      </c>
      <c r="I1430" s="2">
        <v>6489849</v>
      </c>
      <c r="J1430" s="2">
        <v>1370283</v>
      </c>
      <c r="K1430" s="2">
        <v>269243</v>
      </c>
    </row>
    <row r="1431" spans="1:11" hidden="1" x14ac:dyDescent="0.25">
      <c r="A1431" s="2">
        <v>2018</v>
      </c>
      <c r="B1431" s="2" t="s">
        <v>36</v>
      </c>
      <c r="C1431" s="2" t="s">
        <v>3</v>
      </c>
      <c r="D1431" s="2" t="s">
        <v>24</v>
      </c>
      <c r="E1431" s="2" t="s">
        <v>21</v>
      </c>
      <c r="F1431" s="2">
        <v>246788</v>
      </c>
      <c r="G1431" s="2">
        <v>932683</v>
      </c>
      <c r="H1431" s="2">
        <v>286634</v>
      </c>
      <c r="I1431" s="2">
        <v>771079</v>
      </c>
      <c r="J1431" s="2">
        <v>131327</v>
      </c>
      <c r="K1431" s="2">
        <v>22028</v>
      </c>
    </row>
    <row r="1432" spans="1:11" hidden="1" x14ac:dyDescent="0.25">
      <c r="A1432" s="2">
        <v>2018</v>
      </c>
      <c r="B1432" s="2" t="s">
        <v>36</v>
      </c>
      <c r="C1432" s="2" t="s">
        <v>3</v>
      </c>
      <c r="D1432" s="2" t="s">
        <v>25</v>
      </c>
      <c r="E1432" s="2" t="s">
        <v>19</v>
      </c>
      <c r="F1432" s="2">
        <v>205503</v>
      </c>
      <c r="G1432" s="2">
        <v>751706</v>
      </c>
      <c r="H1432" s="2">
        <v>186234</v>
      </c>
      <c r="I1432" s="2">
        <v>448231</v>
      </c>
      <c r="J1432" s="2">
        <v>89196</v>
      </c>
      <c r="K1432" s="2">
        <v>13832</v>
      </c>
    </row>
    <row r="1433" spans="1:11" hidden="1" x14ac:dyDescent="0.25">
      <c r="A1433" s="2">
        <v>2018</v>
      </c>
      <c r="B1433" s="2" t="s">
        <v>36</v>
      </c>
      <c r="C1433" s="2" t="s">
        <v>3</v>
      </c>
      <c r="D1433" s="2" t="s">
        <v>26</v>
      </c>
      <c r="E1433" s="2" t="s">
        <v>19</v>
      </c>
      <c r="F1433" s="2">
        <v>118765</v>
      </c>
      <c r="G1433" s="2">
        <v>592298</v>
      </c>
      <c r="H1433" s="2">
        <v>172726</v>
      </c>
      <c r="I1433" s="2">
        <v>261186</v>
      </c>
      <c r="J1433" s="2">
        <v>56015</v>
      </c>
      <c r="K1433" s="2">
        <v>5388</v>
      </c>
    </row>
    <row r="1434" spans="1:11" hidden="1" x14ac:dyDescent="0.25">
      <c r="A1434" s="2">
        <v>2018</v>
      </c>
      <c r="B1434" s="2" t="s">
        <v>36</v>
      </c>
      <c r="C1434" s="2" t="s">
        <v>3</v>
      </c>
      <c r="D1434" s="2" t="s">
        <v>27</v>
      </c>
      <c r="E1434" s="2" t="s">
        <v>19</v>
      </c>
      <c r="F1434" s="2">
        <v>29866</v>
      </c>
      <c r="G1434" s="2">
        <v>158433</v>
      </c>
      <c r="H1434" s="2">
        <v>31672</v>
      </c>
      <c r="I1434" s="2">
        <v>227157</v>
      </c>
      <c r="J1434" s="2">
        <v>24928</v>
      </c>
      <c r="K1434" s="2">
        <v>14391</v>
      </c>
    </row>
    <row r="1435" spans="1:11" hidden="1" x14ac:dyDescent="0.25">
      <c r="A1435" s="2">
        <v>2018</v>
      </c>
      <c r="B1435" s="2" t="s">
        <v>36</v>
      </c>
      <c r="C1435" s="2" t="s">
        <v>3</v>
      </c>
      <c r="D1435" s="2" t="s">
        <v>28</v>
      </c>
      <c r="E1435" s="2" t="s">
        <v>19</v>
      </c>
      <c r="F1435" s="2">
        <v>37608</v>
      </c>
      <c r="G1435" s="2">
        <v>273978</v>
      </c>
      <c r="H1435" s="2">
        <v>148840</v>
      </c>
      <c r="I1435" s="2">
        <v>363020</v>
      </c>
      <c r="J1435" s="2">
        <v>41554</v>
      </c>
      <c r="K1435" s="2">
        <v>1829</v>
      </c>
    </row>
    <row r="1436" spans="1:11" hidden="1" x14ac:dyDescent="0.25">
      <c r="A1436" s="2">
        <v>2018</v>
      </c>
      <c r="B1436" s="2" t="s">
        <v>36</v>
      </c>
      <c r="C1436" s="2" t="s">
        <v>3</v>
      </c>
      <c r="D1436" s="2" t="s">
        <v>29</v>
      </c>
      <c r="E1436" s="2" t="s">
        <v>19</v>
      </c>
      <c r="F1436" s="2">
        <v>687011</v>
      </c>
      <c r="G1436" s="2">
        <v>8067324</v>
      </c>
      <c r="H1436" s="2">
        <v>1821437</v>
      </c>
      <c r="I1436" s="2">
        <v>2581861</v>
      </c>
      <c r="J1436" s="2">
        <v>1135756</v>
      </c>
      <c r="K1436" s="2">
        <v>382527</v>
      </c>
    </row>
    <row r="1437" spans="1:11" hidden="1" x14ac:dyDescent="0.25">
      <c r="A1437" s="2">
        <v>2018</v>
      </c>
      <c r="B1437" s="2" t="s">
        <v>36</v>
      </c>
      <c r="C1437" s="2" t="s">
        <v>3</v>
      </c>
      <c r="D1437" s="2" t="s">
        <v>29</v>
      </c>
      <c r="E1437" s="2" t="s">
        <v>21</v>
      </c>
      <c r="F1437" s="2">
        <v>45118</v>
      </c>
      <c r="G1437" s="2">
        <v>510029</v>
      </c>
      <c r="H1437" s="2">
        <v>131237</v>
      </c>
      <c r="I1437" s="2">
        <v>569948</v>
      </c>
      <c r="J1437" s="2">
        <v>89046</v>
      </c>
      <c r="K1437" s="2">
        <v>41698</v>
      </c>
    </row>
    <row r="1438" spans="1:11" hidden="1" x14ac:dyDescent="0.25">
      <c r="A1438" s="2">
        <v>2018</v>
      </c>
      <c r="B1438" s="2" t="s">
        <v>36</v>
      </c>
      <c r="C1438" s="2" t="s">
        <v>3</v>
      </c>
      <c r="D1438" s="2" t="s">
        <v>30</v>
      </c>
      <c r="E1438" s="2" t="s">
        <v>19</v>
      </c>
      <c r="F1438" s="2">
        <v>245586</v>
      </c>
      <c r="G1438" s="2">
        <v>2091956</v>
      </c>
      <c r="H1438" s="2">
        <v>576100</v>
      </c>
      <c r="I1438" s="2">
        <v>801853</v>
      </c>
      <c r="J1438" s="2">
        <v>325290</v>
      </c>
      <c r="K1438" s="2">
        <v>98851</v>
      </c>
    </row>
    <row r="1439" spans="1:11" hidden="1" x14ac:dyDescent="0.25">
      <c r="A1439" s="2">
        <v>2018</v>
      </c>
      <c r="B1439" s="2" t="s">
        <v>36</v>
      </c>
      <c r="C1439" s="2" t="s">
        <v>3</v>
      </c>
      <c r="D1439" s="2" t="s">
        <v>30</v>
      </c>
      <c r="E1439" s="2" t="s">
        <v>21</v>
      </c>
      <c r="F1439" s="2">
        <v>37875</v>
      </c>
      <c r="G1439" s="2">
        <v>296644</v>
      </c>
      <c r="H1439" s="2">
        <v>157049</v>
      </c>
      <c r="I1439" s="2">
        <v>296322</v>
      </c>
      <c r="J1439" s="2">
        <v>68416</v>
      </c>
      <c r="K1439" s="2">
        <v>13570</v>
      </c>
    </row>
    <row r="1440" spans="1:11" hidden="1" x14ac:dyDescent="0.25">
      <c r="A1440" s="2">
        <v>2018</v>
      </c>
      <c r="B1440" s="2" t="s">
        <v>36</v>
      </c>
      <c r="C1440" s="2" t="s">
        <v>3</v>
      </c>
      <c r="D1440" s="2" t="s">
        <v>31</v>
      </c>
      <c r="E1440" s="2" t="s">
        <v>19</v>
      </c>
      <c r="F1440" s="2">
        <v>2267199</v>
      </c>
      <c r="G1440" s="2">
        <v>19548283</v>
      </c>
      <c r="H1440" s="2">
        <v>5197007</v>
      </c>
      <c r="I1440" s="2">
        <v>9315720</v>
      </c>
      <c r="J1440" s="2">
        <v>2736833</v>
      </c>
      <c r="K1440" s="2">
        <v>879104</v>
      </c>
    </row>
    <row r="1441" spans="1:11" hidden="1" x14ac:dyDescent="0.25">
      <c r="A1441" s="2">
        <v>2018</v>
      </c>
      <c r="B1441" s="2" t="s">
        <v>36</v>
      </c>
      <c r="C1441" s="2" t="s">
        <v>3</v>
      </c>
      <c r="D1441" s="2" t="s">
        <v>31</v>
      </c>
      <c r="E1441" s="2" t="s">
        <v>21</v>
      </c>
      <c r="F1441" s="2">
        <v>91777</v>
      </c>
      <c r="G1441" s="2">
        <v>758642</v>
      </c>
      <c r="H1441" s="2">
        <v>248774</v>
      </c>
      <c r="I1441" s="2">
        <v>935668</v>
      </c>
      <c r="J1441" s="2">
        <v>121759</v>
      </c>
      <c r="K1441" s="2">
        <v>52577</v>
      </c>
    </row>
    <row r="1442" spans="1:11" hidden="1" x14ac:dyDescent="0.25">
      <c r="A1442" s="2">
        <v>2018</v>
      </c>
      <c r="B1442" s="2" t="s">
        <v>36</v>
      </c>
      <c r="C1442" s="2" t="s">
        <v>6</v>
      </c>
      <c r="D1442" s="2" t="s">
        <v>24</v>
      </c>
      <c r="E1442" s="2" t="s">
        <v>19</v>
      </c>
      <c r="F1442" s="2">
        <v>9251226</v>
      </c>
      <c r="G1442" s="2">
        <v>16894458</v>
      </c>
      <c r="H1442" s="2">
        <v>2169357</v>
      </c>
      <c r="I1442" s="2">
        <v>7509860</v>
      </c>
      <c r="J1442" s="2">
        <v>1430267</v>
      </c>
      <c r="K1442" s="2">
        <v>253063</v>
      </c>
    </row>
    <row r="1443" spans="1:11" hidden="1" x14ac:dyDescent="0.25">
      <c r="A1443" s="2">
        <v>2018</v>
      </c>
      <c r="B1443" s="2" t="s">
        <v>36</v>
      </c>
      <c r="C1443" s="2" t="s">
        <v>6</v>
      </c>
      <c r="D1443" s="2" t="s">
        <v>24</v>
      </c>
      <c r="E1443" s="2" t="s">
        <v>21</v>
      </c>
      <c r="F1443" s="2">
        <v>638072</v>
      </c>
      <c r="G1443" s="2">
        <v>1448853</v>
      </c>
      <c r="H1443" s="2">
        <v>165270</v>
      </c>
      <c r="I1443" s="2">
        <v>1035220</v>
      </c>
      <c r="J1443" s="2">
        <v>133802</v>
      </c>
      <c r="K1443" s="2">
        <v>21444</v>
      </c>
    </row>
    <row r="1444" spans="1:11" hidden="1" x14ac:dyDescent="0.25">
      <c r="A1444" s="2">
        <v>2018</v>
      </c>
      <c r="B1444" s="2" t="s">
        <v>36</v>
      </c>
      <c r="C1444" s="2" t="s">
        <v>6</v>
      </c>
      <c r="D1444" s="2" t="s">
        <v>25</v>
      </c>
      <c r="E1444" s="2" t="s">
        <v>19</v>
      </c>
      <c r="F1444" s="2">
        <v>344117</v>
      </c>
      <c r="G1444" s="2">
        <v>545248</v>
      </c>
      <c r="H1444" s="2">
        <v>115923</v>
      </c>
      <c r="I1444" s="2">
        <v>299362</v>
      </c>
      <c r="J1444" s="2">
        <v>43128</v>
      </c>
      <c r="K1444" s="2">
        <v>1690</v>
      </c>
    </row>
    <row r="1445" spans="1:11" hidden="1" x14ac:dyDescent="0.25">
      <c r="A1445" s="2">
        <v>2018</v>
      </c>
      <c r="B1445" s="2" t="s">
        <v>36</v>
      </c>
      <c r="C1445" s="2" t="s">
        <v>6</v>
      </c>
      <c r="D1445" s="2" t="s">
        <v>28</v>
      </c>
      <c r="E1445" s="2" t="s">
        <v>19</v>
      </c>
      <c r="F1445" s="2">
        <v>175674</v>
      </c>
      <c r="G1445" s="2">
        <v>445850</v>
      </c>
      <c r="H1445" s="2">
        <v>63228</v>
      </c>
      <c r="I1445" s="2">
        <v>479888</v>
      </c>
      <c r="J1445" s="2">
        <v>42271</v>
      </c>
      <c r="K1445" s="2">
        <v>12504</v>
      </c>
    </row>
    <row r="1446" spans="1:11" hidden="1" x14ac:dyDescent="0.25">
      <c r="A1446" s="2">
        <v>2018</v>
      </c>
      <c r="B1446" s="2" t="s">
        <v>36</v>
      </c>
      <c r="C1446" s="2" t="s">
        <v>6</v>
      </c>
      <c r="D1446" s="2" t="s">
        <v>31</v>
      </c>
      <c r="E1446" s="2" t="s">
        <v>19</v>
      </c>
      <c r="F1446" s="2">
        <v>1342052</v>
      </c>
      <c r="G1446" s="2">
        <v>2953164</v>
      </c>
      <c r="H1446" s="2">
        <v>350359</v>
      </c>
      <c r="I1446" s="2">
        <v>1575386</v>
      </c>
      <c r="J1446" s="2">
        <v>317316</v>
      </c>
      <c r="K1446" s="2">
        <v>95168</v>
      </c>
    </row>
    <row r="1447" spans="1:11" hidden="1" x14ac:dyDescent="0.25">
      <c r="A1447" s="2">
        <v>2018</v>
      </c>
      <c r="B1447" s="2" t="s">
        <v>37</v>
      </c>
      <c r="C1447" s="2" t="s">
        <v>3</v>
      </c>
      <c r="D1447" s="2" t="s">
        <v>18</v>
      </c>
      <c r="E1447" s="2" t="s">
        <v>19</v>
      </c>
      <c r="F1447" s="2">
        <v>24281</v>
      </c>
      <c r="G1447" s="2">
        <v>3694809</v>
      </c>
      <c r="H1447" s="2">
        <v>1006935</v>
      </c>
      <c r="I1447" s="2">
        <v>760324</v>
      </c>
      <c r="J1447" s="2">
        <v>340334</v>
      </c>
      <c r="K1447" s="2">
        <v>266792</v>
      </c>
    </row>
    <row r="1448" spans="1:11" hidden="1" x14ac:dyDescent="0.25">
      <c r="A1448" s="2">
        <v>2018</v>
      </c>
      <c r="B1448" s="2" t="s">
        <v>37</v>
      </c>
      <c r="C1448" s="2" t="s">
        <v>3</v>
      </c>
      <c r="D1448" s="2" t="s">
        <v>20</v>
      </c>
      <c r="E1448" s="2" t="s">
        <v>19</v>
      </c>
      <c r="F1448" s="2">
        <v>0</v>
      </c>
      <c r="G1448" s="2">
        <v>203953</v>
      </c>
      <c r="H1448" s="2">
        <v>60219</v>
      </c>
      <c r="I1448" s="2">
        <v>13488</v>
      </c>
      <c r="J1448" s="2">
        <v>8321</v>
      </c>
      <c r="K1448" s="2">
        <v>5386</v>
      </c>
    </row>
    <row r="1449" spans="1:11" hidden="1" x14ac:dyDescent="0.25">
      <c r="A1449" s="2">
        <v>2018</v>
      </c>
      <c r="B1449" s="2" t="s">
        <v>37</v>
      </c>
      <c r="C1449" s="2" t="s">
        <v>3</v>
      </c>
      <c r="D1449" s="2" t="s">
        <v>23</v>
      </c>
      <c r="E1449" s="2" t="s">
        <v>19</v>
      </c>
      <c r="F1449" s="2">
        <v>113762</v>
      </c>
      <c r="G1449" s="2">
        <v>3172726</v>
      </c>
      <c r="H1449" s="2">
        <v>950267</v>
      </c>
      <c r="I1449" s="2">
        <v>410897</v>
      </c>
      <c r="J1449" s="2">
        <v>376905</v>
      </c>
      <c r="K1449" s="2">
        <v>251142</v>
      </c>
    </row>
    <row r="1450" spans="1:11" hidden="1" x14ac:dyDescent="0.25">
      <c r="A1450" s="2">
        <v>2018</v>
      </c>
      <c r="B1450" s="2" t="s">
        <v>37</v>
      </c>
      <c r="C1450" s="2" t="s">
        <v>3</v>
      </c>
      <c r="D1450" s="2" t="s">
        <v>23</v>
      </c>
      <c r="E1450" s="2" t="s">
        <v>21</v>
      </c>
      <c r="F1450" s="2">
        <v>1666</v>
      </c>
      <c r="G1450" s="2">
        <v>302484</v>
      </c>
      <c r="H1450" s="2">
        <v>131041</v>
      </c>
      <c r="I1450" s="2">
        <v>349428</v>
      </c>
      <c r="J1450" s="2">
        <v>31745</v>
      </c>
      <c r="K1450" s="2">
        <v>34093</v>
      </c>
    </row>
    <row r="1451" spans="1:11" hidden="1" x14ac:dyDescent="0.25">
      <c r="A1451" s="2">
        <v>2018</v>
      </c>
      <c r="B1451" s="2" t="s">
        <v>37</v>
      </c>
      <c r="C1451" s="2" t="s">
        <v>3</v>
      </c>
      <c r="D1451" s="2" t="s">
        <v>26</v>
      </c>
      <c r="E1451" s="2" t="s">
        <v>19</v>
      </c>
      <c r="F1451" s="2">
        <v>0</v>
      </c>
      <c r="G1451" s="2">
        <v>188137</v>
      </c>
      <c r="H1451" s="2">
        <v>131858</v>
      </c>
      <c r="I1451" s="2">
        <v>59586</v>
      </c>
      <c r="J1451" s="2">
        <v>9968</v>
      </c>
      <c r="K1451" s="2">
        <v>852</v>
      </c>
    </row>
    <row r="1452" spans="1:11" hidden="1" x14ac:dyDescent="0.25">
      <c r="A1452" s="2">
        <v>2018</v>
      </c>
      <c r="B1452" s="2" t="s">
        <v>37</v>
      </c>
      <c r="C1452" s="2" t="s">
        <v>3</v>
      </c>
      <c r="D1452" s="2" t="s">
        <v>30</v>
      </c>
      <c r="E1452" s="2" t="s">
        <v>19</v>
      </c>
      <c r="F1452" s="2">
        <v>65368</v>
      </c>
      <c r="G1452" s="2">
        <v>621185</v>
      </c>
      <c r="H1452" s="2">
        <v>87852</v>
      </c>
      <c r="I1452" s="2">
        <v>247695</v>
      </c>
      <c r="J1452" s="2">
        <v>72114</v>
      </c>
      <c r="K1452" s="2">
        <v>45782</v>
      </c>
    </row>
    <row r="1453" spans="1:11" hidden="1" x14ac:dyDescent="0.25">
      <c r="A1453" s="2">
        <v>2018</v>
      </c>
      <c r="B1453" s="2" t="s">
        <v>37</v>
      </c>
      <c r="C1453" s="2" t="s">
        <v>3</v>
      </c>
      <c r="D1453" s="2" t="s">
        <v>31</v>
      </c>
      <c r="E1453" s="2" t="s">
        <v>19</v>
      </c>
      <c r="F1453" s="2">
        <v>10111</v>
      </c>
      <c r="G1453" s="2">
        <v>617225</v>
      </c>
      <c r="H1453" s="2">
        <v>298911</v>
      </c>
      <c r="I1453" s="2">
        <v>158509</v>
      </c>
      <c r="J1453" s="2">
        <v>45820</v>
      </c>
      <c r="K1453" s="2">
        <v>20265</v>
      </c>
    </row>
    <row r="1454" spans="1:11" hidden="1" x14ac:dyDescent="0.25">
      <c r="A1454" s="2">
        <v>2018</v>
      </c>
      <c r="B1454" s="2" t="s">
        <v>38</v>
      </c>
      <c r="C1454" s="2" t="s">
        <v>3</v>
      </c>
      <c r="D1454" s="2" t="s">
        <v>24</v>
      </c>
      <c r="E1454" s="2" t="s">
        <v>19</v>
      </c>
      <c r="F1454" s="2">
        <v>419235</v>
      </c>
      <c r="G1454" s="2">
        <v>835880</v>
      </c>
      <c r="H1454" s="2">
        <v>341961</v>
      </c>
      <c r="I1454" s="2">
        <v>506935</v>
      </c>
      <c r="J1454" s="2">
        <v>74985</v>
      </c>
      <c r="K1454" s="2">
        <v>34856</v>
      </c>
    </row>
    <row r="1455" spans="1:11" hidden="1" x14ac:dyDescent="0.25">
      <c r="A1455" s="2">
        <v>2018</v>
      </c>
      <c r="B1455" s="2" t="s">
        <v>38</v>
      </c>
      <c r="C1455" s="2" t="s">
        <v>6</v>
      </c>
      <c r="D1455" s="2" t="s">
        <v>24</v>
      </c>
      <c r="E1455" s="2" t="s">
        <v>19</v>
      </c>
      <c r="F1455" s="2">
        <v>2765768</v>
      </c>
      <c r="G1455" s="2">
        <v>2871420</v>
      </c>
      <c r="H1455" s="2">
        <v>1031119</v>
      </c>
      <c r="I1455" s="2">
        <v>994137</v>
      </c>
      <c r="J1455" s="2">
        <v>462900</v>
      </c>
      <c r="K1455" s="2">
        <v>7147</v>
      </c>
    </row>
    <row r="1456" spans="1:11" hidden="1" x14ac:dyDescent="0.25">
      <c r="A1456" s="2">
        <v>2018</v>
      </c>
      <c r="B1456" s="2" t="s">
        <v>38</v>
      </c>
      <c r="C1456" s="2" t="s">
        <v>6</v>
      </c>
      <c r="D1456" s="2" t="s">
        <v>24</v>
      </c>
      <c r="E1456" s="2" t="s">
        <v>21</v>
      </c>
      <c r="F1456" s="2">
        <v>1441662</v>
      </c>
      <c r="G1456" s="2">
        <v>1473966</v>
      </c>
      <c r="H1456" s="2">
        <v>522677</v>
      </c>
      <c r="I1456" s="2">
        <v>849695</v>
      </c>
      <c r="J1456" s="2">
        <v>245939</v>
      </c>
      <c r="K1456" s="2">
        <v>4027</v>
      </c>
    </row>
    <row r="1457" spans="1:11" hidden="1" x14ac:dyDescent="0.25">
      <c r="A1457" s="2">
        <v>2018</v>
      </c>
      <c r="B1457" s="2" t="s">
        <v>38</v>
      </c>
      <c r="C1457" s="2" t="s">
        <v>6</v>
      </c>
      <c r="D1457" s="2" t="s">
        <v>25</v>
      </c>
      <c r="E1457" s="2" t="s">
        <v>19</v>
      </c>
      <c r="F1457" s="2">
        <v>290080</v>
      </c>
      <c r="G1457" s="2">
        <v>330608</v>
      </c>
      <c r="H1457" s="2">
        <v>110291</v>
      </c>
      <c r="I1457" s="2">
        <v>140727</v>
      </c>
      <c r="J1457" s="2">
        <v>68937</v>
      </c>
      <c r="K1457" s="2">
        <v>0</v>
      </c>
    </row>
    <row r="1458" spans="1:11" hidden="1" x14ac:dyDescent="0.25">
      <c r="A1458" s="2">
        <v>2018</v>
      </c>
      <c r="B1458" s="2" t="s">
        <v>38</v>
      </c>
      <c r="C1458" s="2" t="s">
        <v>6</v>
      </c>
      <c r="D1458" s="2" t="s">
        <v>25</v>
      </c>
      <c r="E1458" s="2" t="s">
        <v>21</v>
      </c>
      <c r="F1458" s="2">
        <v>520040</v>
      </c>
      <c r="G1458" s="2">
        <v>643543</v>
      </c>
      <c r="H1458" s="2">
        <v>277033</v>
      </c>
      <c r="I1458" s="2">
        <v>383347</v>
      </c>
      <c r="J1458" s="2">
        <v>127701</v>
      </c>
      <c r="K1458" s="2">
        <v>2796</v>
      </c>
    </row>
    <row r="1459" spans="1:11" hidden="1" x14ac:dyDescent="0.25">
      <c r="A1459" s="2">
        <v>2018</v>
      </c>
      <c r="B1459" s="2" t="s">
        <v>38</v>
      </c>
      <c r="C1459" s="2" t="s">
        <v>6</v>
      </c>
      <c r="D1459" s="2" t="s">
        <v>26</v>
      </c>
      <c r="E1459" s="2" t="s">
        <v>19</v>
      </c>
      <c r="F1459" s="2">
        <v>221073</v>
      </c>
      <c r="G1459" s="2">
        <v>250269</v>
      </c>
      <c r="H1459" s="2">
        <v>98662</v>
      </c>
      <c r="I1459" s="2">
        <v>83735</v>
      </c>
      <c r="J1459" s="2">
        <v>31923</v>
      </c>
      <c r="K1459" s="2">
        <v>0</v>
      </c>
    </row>
    <row r="1460" spans="1:11" hidden="1" x14ac:dyDescent="0.25">
      <c r="A1460" s="2">
        <v>2018</v>
      </c>
      <c r="B1460" s="2" t="s">
        <v>38</v>
      </c>
      <c r="C1460" s="2" t="s">
        <v>6</v>
      </c>
      <c r="D1460" s="2" t="s">
        <v>26</v>
      </c>
      <c r="E1460" s="2" t="s">
        <v>21</v>
      </c>
      <c r="F1460" s="2">
        <v>99562</v>
      </c>
      <c r="G1460" s="2">
        <v>106993</v>
      </c>
      <c r="H1460" s="2">
        <v>40062</v>
      </c>
      <c r="I1460" s="2">
        <v>57906</v>
      </c>
      <c r="J1460" s="2">
        <v>20921</v>
      </c>
      <c r="K1460" s="2">
        <v>0</v>
      </c>
    </row>
    <row r="1461" spans="1:11" hidden="1" x14ac:dyDescent="0.25">
      <c r="A1461" s="2">
        <v>2018</v>
      </c>
      <c r="B1461" s="2" t="s">
        <v>38</v>
      </c>
      <c r="C1461" s="2" t="s">
        <v>6</v>
      </c>
      <c r="D1461" s="2" t="s">
        <v>31</v>
      </c>
      <c r="E1461" s="2" t="s">
        <v>19</v>
      </c>
      <c r="F1461" s="2">
        <v>258991</v>
      </c>
      <c r="G1461" s="2">
        <v>242278</v>
      </c>
      <c r="H1461" s="2">
        <v>104649</v>
      </c>
      <c r="I1461" s="2">
        <v>85084</v>
      </c>
      <c r="J1461" s="2">
        <v>62939</v>
      </c>
      <c r="K1461" s="2">
        <v>584</v>
      </c>
    </row>
    <row r="1462" spans="1:11" hidden="1" x14ac:dyDescent="0.25">
      <c r="A1462" s="2">
        <v>2018</v>
      </c>
      <c r="B1462" s="2" t="s">
        <v>39</v>
      </c>
      <c r="C1462" s="2" t="s">
        <v>3</v>
      </c>
      <c r="D1462" s="2" t="s">
        <v>23</v>
      </c>
      <c r="E1462" s="2" t="s">
        <v>19</v>
      </c>
      <c r="F1462" s="2">
        <v>46884</v>
      </c>
      <c r="G1462" s="2">
        <v>271773</v>
      </c>
      <c r="H1462" s="2">
        <v>94157</v>
      </c>
      <c r="I1462" s="2">
        <v>10088</v>
      </c>
      <c r="J1462" s="2">
        <v>80819</v>
      </c>
      <c r="K1462" s="2">
        <v>65497</v>
      </c>
    </row>
    <row r="1463" spans="1:11" hidden="1" x14ac:dyDescent="0.25">
      <c r="A1463" s="2">
        <v>2018</v>
      </c>
      <c r="B1463" s="2" t="s">
        <v>39</v>
      </c>
      <c r="C1463" s="2" t="s">
        <v>3</v>
      </c>
      <c r="D1463" s="2" t="s">
        <v>23</v>
      </c>
      <c r="E1463" s="2" t="s">
        <v>21</v>
      </c>
      <c r="F1463" s="2">
        <v>1826</v>
      </c>
      <c r="G1463" s="2">
        <v>57145</v>
      </c>
      <c r="H1463" s="2">
        <v>18474</v>
      </c>
      <c r="I1463" s="2">
        <v>67211</v>
      </c>
      <c r="J1463" s="2">
        <v>16376</v>
      </c>
      <c r="K1463" s="2">
        <v>4247</v>
      </c>
    </row>
    <row r="1464" spans="1:11" hidden="1" x14ac:dyDescent="0.25">
      <c r="A1464" s="2">
        <v>2018</v>
      </c>
      <c r="B1464" s="2" t="s">
        <v>39</v>
      </c>
      <c r="C1464" s="2" t="s">
        <v>3</v>
      </c>
      <c r="D1464" s="2" t="s">
        <v>24</v>
      </c>
      <c r="E1464" s="2" t="s">
        <v>19</v>
      </c>
      <c r="F1464" s="2">
        <v>255693</v>
      </c>
      <c r="G1464" s="2">
        <v>442579</v>
      </c>
      <c r="H1464" s="2">
        <v>159595</v>
      </c>
      <c r="I1464" s="2">
        <v>154649</v>
      </c>
      <c r="J1464" s="2">
        <v>29853</v>
      </c>
      <c r="K1464" s="2">
        <v>4345</v>
      </c>
    </row>
    <row r="1465" spans="1:11" hidden="1" x14ac:dyDescent="0.25">
      <c r="A1465" s="2">
        <v>2018</v>
      </c>
      <c r="B1465" s="2" t="s">
        <v>39</v>
      </c>
      <c r="C1465" s="2" t="s">
        <v>3</v>
      </c>
      <c r="D1465" s="2" t="s">
        <v>26</v>
      </c>
      <c r="E1465" s="2" t="s">
        <v>19</v>
      </c>
      <c r="F1465" s="2">
        <v>38607</v>
      </c>
      <c r="G1465" s="2">
        <v>88295</v>
      </c>
      <c r="H1465" s="2">
        <v>35954</v>
      </c>
      <c r="I1465" s="2">
        <v>24208</v>
      </c>
      <c r="J1465" s="2">
        <v>10349</v>
      </c>
      <c r="K1465" s="2">
        <v>0</v>
      </c>
    </row>
    <row r="1466" spans="1:11" hidden="1" x14ac:dyDescent="0.25">
      <c r="A1466" s="2">
        <v>2018</v>
      </c>
      <c r="B1466" s="2" t="s">
        <v>39</v>
      </c>
      <c r="C1466" s="2" t="s">
        <v>3</v>
      </c>
      <c r="D1466" s="2" t="s">
        <v>29</v>
      </c>
      <c r="E1466" s="2" t="s">
        <v>19</v>
      </c>
      <c r="F1466" s="2">
        <v>73372</v>
      </c>
      <c r="G1466" s="2">
        <v>276100</v>
      </c>
      <c r="H1466" s="2">
        <v>80994</v>
      </c>
      <c r="I1466" s="2">
        <v>82392</v>
      </c>
      <c r="J1466" s="2">
        <v>52234</v>
      </c>
      <c r="K1466" s="2">
        <v>3271</v>
      </c>
    </row>
    <row r="1467" spans="1:11" hidden="1" x14ac:dyDescent="0.25">
      <c r="A1467" s="2">
        <v>2018</v>
      </c>
      <c r="B1467" s="2" t="s">
        <v>39</v>
      </c>
      <c r="C1467" s="2" t="s">
        <v>3</v>
      </c>
      <c r="D1467" s="2" t="s">
        <v>30</v>
      </c>
      <c r="E1467" s="2" t="s">
        <v>19</v>
      </c>
      <c r="F1467" s="2">
        <v>129378</v>
      </c>
      <c r="G1467" s="2">
        <v>319431</v>
      </c>
      <c r="H1467" s="2">
        <v>114914</v>
      </c>
      <c r="I1467" s="2">
        <v>121526</v>
      </c>
      <c r="J1467" s="2">
        <v>71584</v>
      </c>
      <c r="K1467" s="2">
        <v>17244</v>
      </c>
    </row>
    <row r="1468" spans="1:11" hidden="1" x14ac:dyDescent="0.25">
      <c r="A1468" s="2">
        <v>2018</v>
      </c>
      <c r="B1468" s="2" t="s">
        <v>39</v>
      </c>
      <c r="C1468" s="2" t="s">
        <v>3</v>
      </c>
      <c r="D1468" s="2" t="s">
        <v>31</v>
      </c>
      <c r="E1468" s="2" t="s">
        <v>19</v>
      </c>
      <c r="F1468" s="2">
        <v>465102</v>
      </c>
      <c r="G1468" s="2">
        <v>1160246</v>
      </c>
      <c r="H1468" s="2">
        <v>364937</v>
      </c>
      <c r="I1468" s="2">
        <v>502152</v>
      </c>
      <c r="J1468" s="2">
        <v>274235</v>
      </c>
      <c r="K1468" s="2">
        <v>33952</v>
      </c>
    </row>
    <row r="1469" spans="1:11" hidden="1" x14ac:dyDescent="0.25">
      <c r="A1469" s="2">
        <v>2018</v>
      </c>
      <c r="B1469" s="2" t="s">
        <v>39</v>
      </c>
      <c r="C1469" s="2" t="s">
        <v>6</v>
      </c>
      <c r="D1469" s="2" t="s">
        <v>24</v>
      </c>
      <c r="E1469" s="2" t="s">
        <v>19</v>
      </c>
      <c r="F1469" s="2">
        <v>10776584</v>
      </c>
      <c r="G1469" s="2">
        <v>11251153</v>
      </c>
      <c r="H1469" s="2">
        <v>4532919</v>
      </c>
      <c r="I1469" s="2">
        <v>3880052</v>
      </c>
      <c r="J1469" s="2">
        <v>1831559</v>
      </c>
      <c r="K1469" s="2">
        <v>47149</v>
      </c>
    </row>
    <row r="1470" spans="1:11" hidden="1" x14ac:dyDescent="0.25">
      <c r="A1470" s="2">
        <v>2018</v>
      </c>
      <c r="B1470" s="2" t="s">
        <v>39</v>
      </c>
      <c r="C1470" s="2" t="s">
        <v>6</v>
      </c>
      <c r="D1470" s="2" t="s">
        <v>24</v>
      </c>
      <c r="E1470" s="2" t="s">
        <v>21</v>
      </c>
      <c r="F1470" s="2">
        <v>12766840</v>
      </c>
      <c r="G1470" s="2">
        <v>12874118</v>
      </c>
      <c r="H1470" s="2">
        <v>7119172</v>
      </c>
      <c r="I1470" s="2">
        <v>7160742</v>
      </c>
      <c r="J1470" s="2">
        <v>2420421</v>
      </c>
      <c r="K1470" s="2">
        <v>52383</v>
      </c>
    </row>
    <row r="1471" spans="1:11" hidden="1" x14ac:dyDescent="0.25">
      <c r="A1471" s="2">
        <v>2018</v>
      </c>
      <c r="B1471" s="2" t="s">
        <v>39</v>
      </c>
      <c r="C1471" s="2" t="s">
        <v>6</v>
      </c>
      <c r="D1471" s="2" t="s">
        <v>25</v>
      </c>
      <c r="E1471" s="2" t="s">
        <v>19</v>
      </c>
      <c r="F1471" s="2">
        <v>1949662</v>
      </c>
      <c r="G1471" s="2">
        <v>2046489</v>
      </c>
      <c r="H1471" s="2">
        <v>827393</v>
      </c>
      <c r="I1471" s="2">
        <v>894514</v>
      </c>
      <c r="J1471" s="2">
        <v>340170</v>
      </c>
      <c r="K1471" s="2">
        <v>7300</v>
      </c>
    </row>
    <row r="1472" spans="1:11" hidden="1" x14ac:dyDescent="0.25">
      <c r="A1472" s="2">
        <v>2018</v>
      </c>
      <c r="B1472" s="2" t="s">
        <v>39</v>
      </c>
      <c r="C1472" s="2" t="s">
        <v>6</v>
      </c>
      <c r="D1472" s="2" t="s">
        <v>25</v>
      </c>
      <c r="E1472" s="2" t="s">
        <v>21</v>
      </c>
      <c r="F1472" s="2">
        <v>15179369</v>
      </c>
      <c r="G1472" s="2">
        <v>14639386</v>
      </c>
      <c r="H1472" s="2">
        <v>7954940</v>
      </c>
      <c r="I1472" s="2">
        <v>8711063</v>
      </c>
      <c r="J1472" s="2">
        <v>2921065</v>
      </c>
      <c r="K1472" s="2">
        <v>45476</v>
      </c>
    </row>
    <row r="1473" spans="1:11" hidden="1" x14ac:dyDescent="0.25">
      <c r="A1473" s="2">
        <v>2018</v>
      </c>
      <c r="B1473" s="2" t="s">
        <v>39</v>
      </c>
      <c r="C1473" s="2" t="s">
        <v>6</v>
      </c>
      <c r="D1473" s="2" t="s">
        <v>26</v>
      </c>
      <c r="E1473" s="2" t="s">
        <v>19</v>
      </c>
      <c r="F1473" s="2">
        <v>1550414</v>
      </c>
      <c r="G1473" s="2">
        <v>1577634</v>
      </c>
      <c r="H1473" s="2">
        <v>782481</v>
      </c>
      <c r="I1473" s="2">
        <v>502755</v>
      </c>
      <c r="J1473" s="2">
        <v>265371</v>
      </c>
      <c r="K1473" s="2">
        <v>285</v>
      </c>
    </row>
    <row r="1474" spans="1:11" hidden="1" x14ac:dyDescent="0.25">
      <c r="A1474" s="2">
        <v>2018</v>
      </c>
      <c r="B1474" s="2" t="s">
        <v>39</v>
      </c>
      <c r="C1474" s="2" t="s">
        <v>6</v>
      </c>
      <c r="D1474" s="2" t="s">
        <v>26</v>
      </c>
      <c r="E1474" s="2" t="s">
        <v>21</v>
      </c>
      <c r="F1474" s="2">
        <v>4506368</v>
      </c>
      <c r="G1474" s="2">
        <v>4228381</v>
      </c>
      <c r="H1474" s="2">
        <v>2697796</v>
      </c>
      <c r="I1474" s="2">
        <v>2232217</v>
      </c>
      <c r="J1474" s="2">
        <v>872275</v>
      </c>
      <c r="K1474" s="2">
        <v>1468</v>
      </c>
    </row>
    <row r="1475" spans="1:11" hidden="1" x14ac:dyDescent="0.25">
      <c r="A1475" s="2">
        <v>2018</v>
      </c>
      <c r="B1475" s="2" t="s">
        <v>39</v>
      </c>
      <c r="C1475" s="2" t="s">
        <v>6</v>
      </c>
      <c r="D1475" s="2" t="s">
        <v>31</v>
      </c>
      <c r="E1475" s="2" t="s">
        <v>19</v>
      </c>
      <c r="F1475" s="2">
        <v>1641281</v>
      </c>
      <c r="G1475" s="2">
        <v>1621305</v>
      </c>
      <c r="H1475" s="2">
        <v>766474</v>
      </c>
      <c r="I1475" s="2">
        <v>560217</v>
      </c>
      <c r="J1475" s="2">
        <v>260355</v>
      </c>
      <c r="K1475" s="2">
        <v>7452</v>
      </c>
    </row>
    <row r="1476" spans="1:11" hidden="1" x14ac:dyDescent="0.25">
      <c r="A1476" s="2">
        <v>2018</v>
      </c>
      <c r="B1476" s="2" t="s">
        <v>39</v>
      </c>
      <c r="C1476" s="2" t="s">
        <v>6</v>
      </c>
      <c r="D1476" s="2" t="s">
        <v>31</v>
      </c>
      <c r="E1476" s="2" t="s">
        <v>21</v>
      </c>
      <c r="F1476" s="2">
        <v>5789337</v>
      </c>
      <c r="G1476" s="2">
        <v>5687490</v>
      </c>
      <c r="H1476" s="2">
        <v>2935718</v>
      </c>
      <c r="I1476" s="2">
        <v>3278615</v>
      </c>
      <c r="J1476" s="2">
        <v>1010070</v>
      </c>
      <c r="K1476" s="2">
        <v>22361</v>
      </c>
    </row>
    <row r="1477" spans="1:11" hidden="1" x14ac:dyDescent="0.25">
      <c r="A1477" s="2">
        <v>2018</v>
      </c>
      <c r="B1477" s="2" t="s">
        <v>40</v>
      </c>
      <c r="C1477" s="2" t="s">
        <v>3</v>
      </c>
      <c r="D1477" s="2" t="s">
        <v>18</v>
      </c>
      <c r="E1477" s="2" t="s">
        <v>19</v>
      </c>
      <c r="F1477" s="2">
        <v>23328</v>
      </c>
      <c r="G1477" s="2">
        <v>1740392</v>
      </c>
      <c r="H1477" s="2">
        <v>650879</v>
      </c>
      <c r="I1477" s="2">
        <v>307051</v>
      </c>
      <c r="J1477" s="2">
        <v>196682</v>
      </c>
      <c r="K1477" s="2">
        <v>93318</v>
      </c>
    </row>
    <row r="1478" spans="1:11" hidden="1" x14ac:dyDescent="0.25">
      <c r="A1478" s="2">
        <v>2018</v>
      </c>
      <c r="B1478" s="2" t="s">
        <v>40</v>
      </c>
      <c r="C1478" s="2" t="s">
        <v>3</v>
      </c>
      <c r="D1478" s="2" t="s">
        <v>24</v>
      </c>
      <c r="E1478" s="2" t="s">
        <v>19</v>
      </c>
      <c r="F1478" s="2">
        <v>143986</v>
      </c>
      <c r="G1478" s="2">
        <v>860806</v>
      </c>
      <c r="H1478" s="2">
        <v>399710</v>
      </c>
      <c r="I1478" s="2">
        <v>339253</v>
      </c>
      <c r="J1478" s="2">
        <v>111824</v>
      </c>
      <c r="K1478" s="2">
        <v>10343</v>
      </c>
    </row>
    <row r="1479" spans="1:11" hidden="1" x14ac:dyDescent="0.25">
      <c r="A1479" s="2">
        <v>2018</v>
      </c>
      <c r="B1479" s="2" t="s">
        <v>40</v>
      </c>
      <c r="C1479" s="2" t="s">
        <v>3</v>
      </c>
      <c r="D1479" s="2" t="s">
        <v>24</v>
      </c>
      <c r="E1479" s="2" t="s">
        <v>21</v>
      </c>
      <c r="F1479" s="2">
        <v>58549</v>
      </c>
      <c r="G1479" s="2">
        <v>426223</v>
      </c>
      <c r="H1479" s="2">
        <v>301075</v>
      </c>
      <c r="I1479" s="2">
        <v>426201</v>
      </c>
      <c r="J1479" s="2">
        <v>57269</v>
      </c>
      <c r="K1479" s="2">
        <v>14535</v>
      </c>
    </row>
    <row r="1480" spans="1:11" hidden="1" x14ac:dyDescent="0.25">
      <c r="A1480" s="2">
        <v>2018</v>
      </c>
      <c r="B1480" s="2" t="s">
        <v>40</v>
      </c>
      <c r="C1480" s="2" t="s">
        <v>3</v>
      </c>
      <c r="D1480" s="2" t="s">
        <v>25</v>
      </c>
      <c r="E1480" s="2" t="s">
        <v>19</v>
      </c>
      <c r="F1480" s="2">
        <v>200454</v>
      </c>
      <c r="G1480" s="2">
        <v>1018998</v>
      </c>
      <c r="H1480" s="2">
        <v>539004</v>
      </c>
      <c r="I1480" s="2">
        <v>610276</v>
      </c>
      <c r="J1480" s="2">
        <v>138045</v>
      </c>
      <c r="K1480" s="2">
        <v>10307</v>
      </c>
    </row>
    <row r="1481" spans="1:11" hidden="1" x14ac:dyDescent="0.25">
      <c r="A1481" s="2">
        <v>2018</v>
      </c>
      <c r="B1481" s="2" t="s">
        <v>40</v>
      </c>
      <c r="C1481" s="2" t="s">
        <v>3</v>
      </c>
      <c r="D1481" s="2" t="s">
        <v>26</v>
      </c>
      <c r="E1481" s="2" t="s">
        <v>19</v>
      </c>
      <c r="F1481" s="2">
        <v>17669</v>
      </c>
      <c r="G1481" s="2">
        <v>208578</v>
      </c>
      <c r="H1481" s="2">
        <v>182969</v>
      </c>
      <c r="I1481" s="2">
        <v>103570</v>
      </c>
      <c r="J1481" s="2">
        <v>24295</v>
      </c>
      <c r="K1481" s="2">
        <v>0</v>
      </c>
    </row>
    <row r="1482" spans="1:11" hidden="1" x14ac:dyDescent="0.25">
      <c r="A1482" s="2">
        <v>2018</v>
      </c>
      <c r="B1482" s="2" t="s">
        <v>40</v>
      </c>
      <c r="C1482" s="2" t="s">
        <v>3</v>
      </c>
      <c r="D1482" s="2" t="s">
        <v>29</v>
      </c>
      <c r="E1482" s="2" t="s">
        <v>19</v>
      </c>
      <c r="F1482" s="2">
        <v>310769</v>
      </c>
      <c r="G1482" s="2">
        <v>4899657</v>
      </c>
      <c r="H1482" s="2">
        <v>1307966</v>
      </c>
      <c r="I1482" s="2">
        <v>1492285</v>
      </c>
      <c r="J1482" s="2">
        <v>526321</v>
      </c>
      <c r="K1482" s="2">
        <v>103064</v>
      </c>
    </row>
    <row r="1483" spans="1:11" hidden="1" x14ac:dyDescent="0.25">
      <c r="A1483" s="2">
        <v>2018</v>
      </c>
      <c r="B1483" s="2" t="s">
        <v>40</v>
      </c>
      <c r="C1483" s="2" t="s">
        <v>3</v>
      </c>
      <c r="D1483" s="2" t="s">
        <v>30</v>
      </c>
      <c r="E1483" s="2" t="s">
        <v>19</v>
      </c>
      <c r="F1483" s="2">
        <v>213203</v>
      </c>
      <c r="G1483" s="2">
        <v>2199362</v>
      </c>
      <c r="H1483" s="2">
        <v>885430</v>
      </c>
      <c r="I1483" s="2">
        <v>812121</v>
      </c>
      <c r="J1483" s="2">
        <v>254893</v>
      </c>
      <c r="K1483" s="2">
        <v>56377</v>
      </c>
    </row>
    <row r="1484" spans="1:11" hidden="1" x14ac:dyDescent="0.25">
      <c r="A1484" s="2">
        <v>2018</v>
      </c>
      <c r="B1484" s="2" t="s">
        <v>40</v>
      </c>
      <c r="C1484" s="2" t="s">
        <v>3</v>
      </c>
      <c r="D1484" s="2" t="s">
        <v>30</v>
      </c>
      <c r="E1484" s="2" t="s">
        <v>21</v>
      </c>
      <c r="F1484" s="2">
        <v>112175</v>
      </c>
      <c r="G1484" s="2">
        <v>969311</v>
      </c>
      <c r="H1484" s="2">
        <v>414457</v>
      </c>
      <c r="I1484" s="2">
        <v>998825</v>
      </c>
      <c r="J1484" s="2">
        <v>119091</v>
      </c>
      <c r="K1484" s="2">
        <v>45139</v>
      </c>
    </row>
    <row r="1485" spans="1:11" hidden="1" x14ac:dyDescent="0.25">
      <c r="A1485" s="2">
        <v>2018</v>
      </c>
      <c r="B1485" s="2" t="s">
        <v>40</v>
      </c>
      <c r="C1485" s="2" t="s">
        <v>3</v>
      </c>
      <c r="D1485" s="2" t="s">
        <v>31</v>
      </c>
      <c r="E1485" s="2" t="s">
        <v>19</v>
      </c>
      <c r="F1485" s="2">
        <v>573851</v>
      </c>
      <c r="G1485" s="2">
        <v>5886736</v>
      </c>
      <c r="H1485" s="2">
        <v>2661500</v>
      </c>
      <c r="I1485" s="2">
        <v>2189668</v>
      </c>
      <c r="J1485" s="2">
        <v>670581</v>
      </c>
      <c r="K1485" s="2">
        <v>181962</v>
      </c>
    </row>
    <row r="1486" spans="1:11" hidden="1" x14ac:dyDescent="0.25">
      <c r="A1486" s="2">
        <v>2018</v>
      </c>
      <c r="B1486" s="2" t="s">
        <v>40</v>
      </c>
      <c r="C1486" s="2" t="s">
        <v>3</v>
      </c>
      <c r="D1486" s="2" t="s">
        <v>31</v>
      </c>
      <c r="E1486" s="2" t="s">
        <v>21</v>
      </c>
      <c r="F1486" s="2">
        <v>91722</v>
      </c>
      <c r="G1486" s="2">
        <v>982716</v>
      </c>
      <c r="H1486" s="2">
        <v>477843</v>
      </c>
      <c r="I1486" s="2">
        <v>1089216</v>
      </c>
      <c r="J1486" s="2">
        <v>119210</v>
      </c>
      <c r="K1486" s="2">
        <v>64891</v>
      </c>
    </row>
    <row r="1487" spans="1:11" hidden="1" x14ac:dyDescent="0.25">
      <c r="A1487" s="2">
        <v>2018</v>
      </c>
      <c r="B1487" s="2" t="s">
        <v>40</v>
      </c>
      <c r="C1487" s="2" t="s">
        <v>6</v>
      </c>
      <c r="D1487" s="2" t="s">
        <v>24</v>
      </c>
      <c r="E1487" s="2" t="s">
        <v>19</v>
      </c>
      <c r="F1487" s="2">
        <v>4767326</v>
      </c>
      <c r="G1487" s="2">
        <v>9676768</v>
      </c>
      <c r="H1487" s="2">
        <v>1753439</v>
      </c>
      <c r="I1487" s="2">
        <v>3313660</v>
      </c>
      <c r="J1487" s="2">
        <v>1027494</v>
      </c>
      <c r="K1487" s="2">
        <v>73621</v>
      </c>
    </row>
    <row r="1488" spans="1:11" hidden="1" x14ac:dyDescent="0.25">
      <c r="A1488" s="2">
        <v>2018</v>
      </c>
      <c r="B1488" s="2" t="s">
        <v>40</v>
      </c>
      <c r="C1488" s="2" t="s">
        <v>6</v>
      </c>
      <c r="D1488" s="2" t="s">
        <v>24</v>
      </c>
      <c r="E1488" s="2" t="s">
        <v>21</v>
      </c>
      <c r="F1488" s="2">
        <v>623231</v>
      </c>
      <c r="G1488" s="2">
        <v>1443520</v>
      </c>
      <c r="H1488" s="2">
        <v>413668</v>
      </c>
      <c r="I1488" s="2">
        <v>857838</v>
      </c>
      <c r="J1488" s="2">
        <v>145849</v>
      </c>
      <c r="K1488" s="2">
        <v>3634</v>
      </c>
    </row>
    <row r="1489" spans="1:11" hidden="1" x14ac:dyDescent="0.25">
      <c r="A1489" s="2">
        <v>2018</v>
      </c>
      <c r="B1489" s="2" t="s">
        <v>40</v>
      </c>
      <c r="C1489" s="2" t="s">
        <v>6</v>
      </c>
      <c r="D1489" s="2" t="s">
        <v>25</v>
      </c>
      <c r="E1489" s="2" t="s">
        <v>19</v>
      </c>
      <c r="F1489" s="2">
        <v>1752936</v>
      </c>
      <c r="G1489" s="2">
        <v>3567978</v>
      </c>
      <c r="H1489" s="2">
        <v>985344</v>
      </c>
      <c r="I1489" s="2">
        <v>1529126</v>
      </c>
      <c r="J1489" s="2">
        <v>373107</v>
      </c>
      <c r="K1489" s="2">
        <v>19505</v>
      </c>
    </row>
    <row r="1490" spans="1:11" hidden="1" x14ac:dyDescent="0.25">
      <c r="A1490" s="2">
        <v>2018</v>
      </c>
      <c r="B1490" s="2" t="s">
        <v>40</v>
      </c>
      <c r="C1490" s="2" t="s">
        <v>6</v>
      </c>
      <c r="D1490" s="2" t="s">
        <v>25</v>
      </c>
      <c r="E1490" s="2" t="s">
        <v>21</v>
      </c>
      <c r="F1490" s="2">
        <v>593145</v>
      </c>
      <c r="G1490" s="2">
        <v>1153894</v>
      </c>
      <c r="H1490" s="2">
        <v>681373</v>
      </c>
      <c r="I1490" s="2">
        <v>779388</v>
      </c>
      <c r="J1490" s="2">
        <v>136636</v>
      </c>
      <c r="K1490" s="2">
        <v>7582</v>
      </c>
    </row>
    <row r="1491" spans="1:11" hidden="1" x14ac:dyDescent="0.25">
      <c r="A1491" s="2">
        <v>2018</v>
      </c>
      <c r="B1491" s="2" t="s">
        <v>40</v>
      </c>
      <c r="C1491" s="2" t="s">
        <v>6</v>
      </c>
      <c r="D1491" s="2" t="s">
        <v>26</v>
      </c>
      <c r="E1491" s="2" t="s">
        <v>19</v>
      </c>
      <c r="F1491" s="2">
        <v>331508</v>
      </c>
      <c r="G1491" s="2">
        <v>624987</v>
      </c>
      <c r="H1491" s="2">
        <v>241022</v>
      </c>
      <c r="I1491" s="2">
        <v>182242</v>
      </c>
      <c r="J1491" s="2">
        <v>68293</v>
      </c>
      <c r="K1491" s="2">
        <v>999</v>
      </c>
    </row>
    <row r="1492" spans="1:11" hidden="1" x14ac:dyDescent="0.25">
      <c r="A1492" s="2">
        <v>2018</v>
      </c>
      <c r="B1492" s="2" t="s">
        <v>40</v>
      </c>
      <c r="C1492" s="2" t="s">
        <v>6</v>
      </c>
      <c r="D1492" s="2" t="s">
        <v>31</v>
      </c>
      <c r="E1492" s="2" t="s">
        <v>19</v>
      </c>
      <c r="F1492" s="2">
        <v>1526147</v>
      </c>
      <c r="G1492" s="2">
        <v>2822172</v>
      </c>
      <c r="H1492" s="2">
        <v>603190</v>
      </c>
      <c r="I1492" s="2">
        <v>1227030</v>
      </c>
      <c r="J1492" s="2">
        <v>278898</v>
      </c>
      <c r="K1492" s="2">
        <v>25875</v>
      </c>
    </row>
    <row r="1493" spans="1:11" hidden="1" x14ac:dyDescent="0.25">
      <c r="A1493" s="2">
        <v>2018</v>
      </c>
      <c r="B1493" s="2" t="s">
        <v>40</v>
      </c>
      <c r="C1493" s="2" t="s">
        <v>6</v>
      </c>
      <c r="D1493" s="2" t="s">
        <v>31</v>
      </c>
      <c r="E1493" s="2" t="s">
        <v>21</v>
      </c>
      <c r="F1493" s="2">
        <v>258816</v>
      </c>
      <c r="G1493" s="2">
        <v>672879</v>
      </c>
      <c r="H1493" s="2">
        <v>170350</v>
      </c>
      <c r="I1493" s="2">
        <v>606865</v>
      </c>
      <c r="J1493" s="2">
        <v>77667</v>
      </c>
      <c r="K1493" s="2">
        <v>37786</v>
      </c>
    </row>
    <row r="1494" spans="1:11" hidden="1" x14ac:dyDescent="0.25">
      <c r="A1494" s="2">
        <v>2018</v>
      </c>
      <c r="B1494" s="2" t="s">
        <v>41</v>
      </c>
      <c r="C1494" s="2" t="s">
        <v>3</v>
      </c>
      <c r="D1494" s="2" t="s">
        <v>18</v>
      </c>
      <c r="E1494" s="2" t="s">
        <v>19</v>
      </c>
      <c r="F1494" s="2">
        <v>36101</v>
      </c>
      <c r="G1494" s="2">
        <v>889841</v>
      </c>
      <c r="H1494" s="2">
        <v>237152</v>
      </c>
      <c r="I1494" s="2">
        <v>97842</v>
      </c>
      <c r="J1494" s="2">
        <v>158862</v>
      </c>
      <c r="K1494" s="2">
        <v>61537</v>
      </c>
    </row>
    <row r="1495" spans="1:11" hidden="1" x14ac:dyDescent="0.25">
      <c r="A1495" s="2">
        <v>2018</v>
      </c>
      <c r="B1495" s="2" t="s">
        <v>41</v>
      </c>
      <c r="C1495" s="2" t="s">
        <v>3</v>
      </c>
      <c r="D1495" s="2" t="s">
        <v>20</v>
      </c>
      <c r="E1495" s="2" t="s">
        <v>19</v>
      </c>
      <c r="F1495" s="2">
        <v>2479</v>
      </c>
      <c r="G1495" s="2">
        <v>133176</v>
      </c>
      <c r="H1495" s="2">
        <v>33147</v>
      </c>
      <c r="I1495" s="2">
        <v>4151</v>
      </c>
      <c r="J1495" s="2">
        <v>15772</v>
      </c>
      <c r="K1495" s="2">
        <v>2526</v>
      </c>
    </row>
    <row r="1496" spans="1:11" hidden="1" x14ac:dyDescent="0.25">
      <c r="A1496" s="2">
        <v>2018</v>
      </c>
      <c r="B1496" s="2" t="s">
        <v>41</v>
      </c>
      <c r="C1496" s="2" t="s">
        <v>3</v>
      </c>
      <c r="D1496" s="2" t="s">
        <v>22</v>
      </c>
      <c r="E1496" s="2" t="s">
        <v>19</v>
      </c>
      <c r="F1496" s="2">
        <v>19112</v>
      </c>
      <c r="G1496" s="2">
        <v>294717</v>
      </c>
      <c r="H1496" s="2">
        <v>107590</v>
      </c>
      <c r="I1496" s="2">
        <v>33108</v>
      </c>
      <c r="J1496" s="2">
        <v>30048</v>
      </c>
      <c r="K1496" s="2">
        <v>25786</v>
      </c>
    </row>
    <row r="1497" spans="1:11" hidden="1" x14ac:dyDescent="0.25">
      <c r="A1497" s="2">
        <v>2018</v>
      </c>
      <c r="B1497" s="2" t="s">
        <v>41</v>
      </c>
      <c r="C1497" s="2" t="s">
        <v>3</v>
      </c>
      <c r="D1497" s="2" t="s">
        <v>23</v>
      </c>
      <c r="E1497" s="2" t="s">
        <v>19</v>
      </c>
      <c r="F1497" s="2">
        <v>29178</v>
      </c>
      <c r="G1497" s="2">
        <v>64661</v>
      </c>
      <c r="H1497" s="2">
        <v>85810</v>
      </c>
      <c r="I1497" s="2">
        <v>4398</v>
      </c>
      <c r="J1497" s="2">
        <v>7375</v>
      </c>
      <c r="K1497" s="2">
        <v>9346</v>
      </c>
    </row>
    <row r="1498" spans="1:11" hidden="1" x14ac:dyDescent="0.25">
      <c r="A1498" s="2">
        <v>2018</v>
      </c>
      <c r="B1498" s="2" t="s">
        <v>41</v>
      </c>
      <c r="C1498" s="2" t="s">
        <v>3</v>
      </c>
      <c r="D1498" s="2" t="s">
        <v>24</v>
      </c>
      <c r="E1498" s="2" t="s">
        <v>19</v>
      </c>
      <c r="F1498" s="2">
        <v>1500580</v>
      </c>
      <c r="G1498" s="2">
        <v>8008652</v>
      </c>
      <c r="H1498" s="2">
        <v>2728484</v>
      </c>
      <c r="I1498" s="2">
        <v>3896228</v>
      </c>
      <c r="J1498" s="2">
        <v>785284</v>
      </c>
      <c r="K1498" s="2">
        <v>428052</v>
      </c>
    </row>
    <row r="1499" spans="1:11" hidden="1" x14ac:dyDescent="0.25">
      <c r="A1499" s="2">
        <v>2018</v>
      </c>
      <c r="B1499" s="2" t="s">
        <v>41</v>
      </c>
      <c r="C1499" s="2" t="s">
        <v>3</v>
      </c>
      <c r="D1499" s="2" t="s">
        <v>24</v>
      </c>
      <c r="E1499" s="2" t="s">
        <v>21</v>
      </c>
      <c r="F1499" s="2">
        <v>291331</v>
      </c>
      <c r="G1499" s="2">
        <v>1492850</v>
      </c>
      <c r="H1499" s="2">
        <v>644049</v>
      </c>
      <c r="I1499" s="2">
        <v>1372462</v>
      </c>
      <c r="J1499" s="2">
        <v>169546</v>
      </c>
      <c r="K1499" s="2">
        <v>105630</v>
      </c>
    </row>
    <row r="1500" spans="1:11" hidden="1" x14ac:dyDescent="0.25">
      <c r="A1500" s="2">
        <v>2018</v>
      </c>
      <c r="B1500" s="2" t="s">
        <v>41</v>
      </c>
      <c r="C1500" s="2" t="s">
        <v>3</v>
      </c>
      <c r="D1500" s="2" t="s">
        <v>25</v>
      </c>
      <c r="E1500" s="2" t="s">
        <v>19</v>
      </c>
      <c r="F1500" s="2">
        <v>534700</v>
      </c>
      <c r="G1500" s="2">
        <v>2464033</v>
      </c>
      <c r="H1500" s="2">
        <v>1166056</v>
      </c>
      <c r="I1500" s="2">
        <v>1641654</v>
      </c>
      <c r="J1500" s="2">
        <v>275556</v>
      </c>
      <c r="K1500" s="2">
        <v>88243</v>
      </c>
    </row>
    <row r="1501" spans="1:11" hidden="1" x14ac:dyDescent="0.25">
      <c r="A1501" s="2">
        <v>2018</v>
      </c>
      <c r="B1501" s="2" t="s">
        <v>41</v>
      </c>
      <c r="C1501" s="2" t="s">
        <v>3</v>
      </c>
      <c r="D1501" s="2" t="s">
        <v>25</v>
      </c>
      <c r="E1501" s="2" t="s">
        <v>21</v>
      </c>
      <c r="F1501" s="2">
        <v>124369</v>
      </c>
      <c r="G1501" s="2">
        <v>450468</v>
      </c>
      <c r="H1501" s="2">
        <v>310915</v>
      </c>
      <c r="I1501" s="2">
        <v>409670</v>
      </c>
      <c r="J1501" s="2">
        <v>77089</v>
      </c>
      <c r="K1501" s="2">
        <v>18402</v>
      </c>
    </row>
    <row r="1502" spans="1:11" hidden="1" x14ac:dyDescent="0.25">
      <c r="A1502" s="2">
        <v>2018</v>
      </c>
      <c r="B1502" s="2" t="s">
        <v>41</v>
      </c>
      <c r="C1502" s="2" t="s">
        <v>3</v>
      </c>
      <c r="D1502" s="2" t="s">
        <v>26</v>
      </c>
      <c r="E1502" s="2" t="s">
        <v>19</v>
      </c>
      <c r="F1502" s="2">
        <v>129338</v>
      </c>
      <c r="G1502" s="2">
        <v>557535</v>
      </c>
      <c r="H1502" s="2">
        <v>253478</v>
      </c>
      <c r="I1502" s="2">
        <v>222806</v>
      </c>
      <c r="J1502" s="2">
        <v>64765</v>
      </c>
      <c r="K1502" s="2">
        <v>4838</v>
      </c>
    </row>
    <row r="1503" spans="1:11" hidden="1" x14ac:dyDescent="0.25">
      <c r="A1503" s="2">
        <v>2018</v>
      </c>
      <c r="B1503" s="2" t="s">
        <v>41</v>
      </c>
      <c r="C1503" s="2" t="s">
        <v>3</v>
      </c>
      <c r="D1503" s="2" t="s">
        <v>26</v>
      </c>
      <c r="E1503" s="2" t="s">
        <v>21</v>
      </c>
      <c r="F1503" s="2">
        <v>33329</v>
      </c>
      <c r="G1503" s="2">
        <v>92423</v>
      </c>
      <c r="H1503" s="2">
        <v>117888</v>
      </c>
      <c r="I1503" s="2">
        <v>65756</v>
      </c>
      <c r="J1503" s="2">
        <v>25283</v>
      </c>
      <c r="K1503" s="2">
        <v>1485</v>
      </c>
    </row>
    <row r="1504" spans="1:11" hidden="1" x14ac:dyDescent="0.25">
      <c r="A1504" s="2">
        <v>2018</v>
      </c>
      <c r="B1504" s="2" t="s">
        <v>41</v>
      </c>
      <c r="C1504" s="2" t="s">
        <v>3</v>
      </c>
      <c r="D1504" s="2" t="s">
        <v>27</v>
      </c>
      <c r="E1504" s="2" t="s">
        <v>19</v>
      </c>
      <c r="F1504" s="2">
        <v>422078</v>
      </c>
      <c r="G1504" s="2">
        <v>2483563</v>
      </c>
      <c r="H1504" s="2">
        <v>798914</v>
      </c>
      <c r="I1504" s="2">
        <v>2558907</v>
      </c>
      <c r="J1504" s="2">
        <v>230831</v>
      </c>
      <c r="K1504" s="2">
        <v>296315</v>
      </c>
    </row>
    <row r="1505" spans="1:11" hidden="1" x14ac:dyDescent="0.25">
      <c r="A1505" s="2">
        <v>2018</v>
      </c>
      <c r="B1505" s="2" t="s">
        <v>41</v>
      </c>
      <c r="C1505" s="2" t="s">
        <v>3</v>
      </c>
      <c r="D1505" s="2" t="s">
        <v>28</v>
      </c>
      <c r="E1505" s="2" t="s">
        <v>19</v>
      </c>
      <c r="F1505" s="2">
        <v>80024</v>
      </c>
      <c r="G1505" s="2">
        <v>388194</v>
      </c>
      <c r="H1505" s="2">
        <v>156208</v>
      </c>
      <c r="I1505" s="2">
        <v>795422</v>
      </c>
      <c r="J1505" s="2">
        <v>42490</v>
      </c>
      <c r="K1505" s="2">
        <v>21985</v>
      </c>
    </row>
    <row r="1506" spans="1:11" hidden="1" x14ac:dyDescent="0.25">
      <c r="A1506" s="2">
        <v>2018</v>
      </c>
      <c r="B1506" s="2" t="s">
        <v>41</v>
      </c>
      <c r="C1506" s="2" t="s">
        <v>3</v>
      </c>
      <c r="D1506" s="2" t="s">
        <v>28</v>
      </c>
      <c r="E1506" s="2" t="s">
        <v>21</v>
      </c>
      <c r="F1506" s="2">
        <v>36233</v>
      </c>
      <c r="G1506" s="2">
        <v>136505</v>
      </c>
      <c r="H1506" s="2">
        <v>76741</v>
      </c>
      <c r="I1506" s="2">
        <v>215302</v>
      </c>
      <c r="J1506" s="2">
        <v>16056</v>
      </c>
      <c r="K1506" s="2">
        <v>8472</v>
      </c>
    </row>
    <row r="1507" spans="1:11" hidden="1" x14ac:dyDescent="0.25">
      <c r="A1507" s="2">
        <v>2018</v>
      </c>
      <c r="B1507" s="2" t="s">
        <v>41</v>
      </c>
      <c r="C1507" s="2" t="s">
        <v>3</v>
      </c>
      <c r="D1507" s="2" t="s">
        <v>29</v>
      </c>
      <c r="E1507" s="2" t="s">
        <v>19</v>
      </c>
      <c r="F1507" s="2">
        <v>100616</v>
      </c>
      <c r="G1507" s="2">
        <v>1784213</v>
      </c>
      <c r="H1507" s="2">
        <v>422843</v>
      </c>
      <c r="I1507" s="2">
        <v>612728</v>
      </c>
      <c r="J1507" s="2">
        <v>222950</v>
      </c>
      <c r="K1507" s="2">
        <v>155418</v>
      </c>
    </row>
    <row r="1508" spans="1:11" hidden="1" x14ac:dyDescent="0.25">
      <c r="A1508" s="2">
        <v>2018</v>
      </c>
      <c r="B1508" s="2" t="s">
        <v>41</v>
      </c>
      <c r="C1508" s="2" t="s">
        <v>3</v>
      </c>
      <c r="D1508" s="2" t="s">
        <v>30</v>
      </c>
      <c r="E1508" s="2" t="s">
        <v>19</v>
      </c>
      <c r="F1508" s="2">
        <v>178432</v>
      </c>
      <c r="G1508" s="2">
        <v>1240733</v>
      </c>
      <c r="H1508" s="2">
        <v>422496</v>
      </c>
      <c r="I1508" s="2">
        <v>658773</v>
      </c>
      <c r="J1508" s="2">
        <v>138098</v>
      </c>
      <c r="K1508" s="2">
        <v>90971</v>
      </c>
    </row>
    <row r="1509" spans="1:11" hidden="1" x14ac:dyDescent="0.25">
      <c r="A1509" s="2">
        <v>2018</v>
      </c>
      <c r="B1509" s="2" t="s">
        <v>41</v>
      </c>
      <c r="C1509" s="2" t="s">
        <v>3</v>
      </c>
      <c r="D1509" s="2" t="s">
        <v>30</v>
      </c>
      <c r="E1509" s="2" t="s">
        <v>21</v>
      </c>
      <c r="F1509" s="2">
        <v>45927</v>
      </c>
      <c r="G1509" s="2">
        <v>293922</v>
      </c>
      <c r="H1509" s="2">
        <v>173661</v>
      </c>
      <c r="I1509" s="2">
        <v>315646</v>
      </c>
      <c r="J1509" s="2">
        <v>56721</v>
      </c>
      <c r="K1509" s="2">
        <v>19949</v>
      </c>
    </row>
    <row r="1510" spans="1:11" hidden="1" x14ac:dyDescent="0.25">
      <c r="A1510" s="2">
        <v>2018</v>
      </c>
      <c r="B1510" s="2" t="s">
        <v>41</v>
      </c>
      <c r="C1510" s="2" t="s">
        <v>3</v>
      </c>
      <c r="D1510" s="2" t="s">
        <v>31</v>
      </c>
      <c r="E1510" s="2" t="s">
        <v>19</v>
      </c>
      <c r="F1510" s="2">
        <v>3306768</v>
      </c>
      <c r="G1510" s="2">
        <v>29325397</v>
      </c>
      <c r="H1510" s="2">
        <v>8679931</v>
      </c>
      <c r="I1510" s="2">
        <v>19278802</v>
      </c>
      <c r="J1510" s="2">
        <v>3178465</v>
      </c>
      <c r="K1510" s="2">
        <v>2862132</v>
      </c>
    </row>
    <row r="1511" spans="1:11" hidden="1" x14ac:dyDescent="0.25">
      <c r="A1511" s="2">
        <v>2018</v>
      </c>
      <c r="B1511" s="2" t="s">
        <v>41</v>
      </c>
      <c r="C1511" s="2" t="s">
        <v>3</v>
      </c>
      <c r="D1511" s="2" t="s">
        <v>31</v>
      </c>
      <c r="E1511" s="2" t="s">
        <v>21</v>
      </c>
      <c r="F1511" s="2">
        <v>173360</v>
      </c>
      <c r="G1511" s="2">
        <v>1425157</v>
      </c>
      <c r="H1511" s="2">
        <v>600559</v>
      </c>
      <c r="I1511" s="2">
        <v>1814659</v>
      </c>
      <c r="J1511" s="2">
        <v>221248</v>
      </c>
      <c r="K1511" s="2">
        <v>165723</v>
      </c>
    </row>
    <row r="1512" spans="1:11" hidden="1" x14ac:dyDescent="0.25">
      <c r="A1512" s="2">
        <v>2018</v>
      </c>
      <c r="B1512" s="2" t="s">
        <v>41</v>
      </c>
      <c r="C1512" s="2" t="s">
        <v>6</v>
      </c>
      <c r="D1512" s="2" t="s">
        <v>24</v>
      </c>
      <c r="E1512" s="2" t="s">
        <v>19</v>
      </c>
      <c r="F1512" s="2">
        <v>6155105</v>
      </c>
      <c r="G1512" s="2">
        <v>10003259</v>
      </c>
      <c r="H1512" s="2">
        <v>3141942</v>
      </c>
      <c r="I1512" s="2">
        <v>3569678</v>
      </c>
      <c r="J1512" s="2">
        <v>1269562</v>
      </c>
      <c r="K1512" s="2">
        <v>135438</v>
      </c>
    </row>
    <row r="1513" spans="1:11" hidden="1" x14ac:dyDescent="0.25">
      <c r="A1513" s="2">
        <v>2018</v>
      </c>
      <c r="B1513" s="2" t="s">
        <v>41</v>
      </c>
      <c r="C1513" s="2" t="s">
        <v>6</v>
      </c>
      <c r="D1513" s="2" t="s">
        <v>24</v>
      </c>
      <c r="E1513" s="2" t="s">
        <v>21</v>
      </c>
      <c r="F1513" s="2">
        <v>970949</v>
      </c>
      <c r="G1513" s="2">
        <v>1487336</v>
      </c>
      <c r="H1513" s="2">
        <v>609004</v>
      </c>
      <c r="I1513" s="2">
        <v>903008</v>
      </c>
      <c r="J1513" s="2">
        <v>223130</v>
      </c>
      <c r="K1513" s="2">
        <v>31804</v>
      </c>
    </row>
    <row r="1514" spans="1:11" hidden="1" x14ac:dyDescent="0.25">
      <c r="A1514" s="2">
        <v>2018</v>
      </c>
      <c r="B1514" s="2" t="s">
        <v>41</v>
      </c>
      <c r="C1514" s="2" t="s">
        <v>6</v>
      </c>
      <c r="D1514" s="2" t="s">
        <v>25</v>
      </c>
      <c r="E1514" s="2" t="s">
        <v>19</v>
      </c>
      <c r="F1514" s="2">
        <v>2947679</v>
      </c>
      <c r="G1514" s="2">
        <v>4363013</v>
      </c>
      <c r="H1514" s="2">
        <v>1846291</v>
      </c>
      <c r="I1514" s="2">
        <v>2120116</v>
      </c>
      <c r="J1514" s="2">
        <v>571878</v>
      </c>
      <c r="K1514" s="2">
        <v>46218</v>
      </c>
    </row>
    <row r="1515" spans="1:11" hidden="1" x14ac:dyDescent="0.25">
      <c r="A1515" s="2">
        <v>2018</v>
      </c>
      <c r="B1515" s="2" t="s">
        <v>41</v>
      </c>
      <c r="C1515" s="2" t="s">
        <v>6</v>
      </c>
      <c r="D1515" s="2" t="s">
        <v>25</v>
      </c>
      <c r="E1515" s="2" t="s">
        <v>21</v>
      </c>
      <c r="F1515" s="2">
        <v>763537</v>
      </c>
      <c r="G1515" s="2">
        <v>1070365</v>
      </c>
      <c r="H1515" s="2">
        <v>730541</v>
      </c>
      <c r="I1515" s="2">
        <v>671911</v>
      </c>
      <c r="J1515" s="2">
        <v>174955</v>
      </c>
      <c r="K1515" s="2">
        <v>13044</v>
      </c>
    </row>
    <row r="1516" spans="1:11" hidden="1" x14ac:dyDescent="0.25">
      <c r="A1516" s="2">
        <v>2018</v>
      </c>
      <c r="B1516" s="2" t="s">
        <v>41</v>
      </c>
      <c r="C1516" s="2" t="s">
        <v>6</v>
      </c>
      <c r="D1516" s="2" t="s">
        <v>26</v>
      </c>
      <c r="E1516" s="2" t="s">
        <v>19</v>
      </c>
      <c r="F1516" s="2">
        <v>523863</v>
      </c>
      <c r="G1516" s="2">
        <v>693117</v>
      </c>
      <c r="H1516" s="2">
        <v>289579</v>
      </c>
      <c r="I1516" s="2">
        <v>277231</v>
      </c>
      <c r="J1516" s="2">
        <v>104273</v>
      </c>
      <c r="K1516" s="2">
        <v>3006</v>
      </c>
    </row>
    <row r="1517" spans="1:11" hidden="1" x14ac:dyDescent="0.25">
      <c r="A1517" s="2">
        <v>2018</v>
      </c>
      <c r="B1517" s="2" t="s">
        <v>41</v>
      </c>
      <c r="C1517" s="2" t="s">
        <v>6</v>
      </c>
      <c r="D1517" s="2" t="s">
        <v>26</v>
      </c>
      <c r="E1517" s="2" t="s">
        <v>21</v>
      </c>
      <c r="F1517" s="2">
        <v>153877</v>
      </c>
      <c r="G1517" s="2">
        <v>265275</v>
      </c>
      <c r="H1517" s="2">
        <v>129814</v>
      </c>
      <c r="I1517" s="2">
        <v>188103</v>
      </c>
      <c r="J1517" s="2">
        <v>33091</v>
      </c>
      <c r="K1517" s="2">
        <v>2601</v>
      </c>
    </row>
    <row r="1518" spans="1:11" hidden="1" x14ac:dyDescent="0.25">
      <c r="A1518" s="2">
        <v>2018</v>
      </c>
      <c r="B1518" s="2" t="s">
        <v>41</v>
      </c>
      <c r="C1518" s="2" t="s">
        <v>6</v>
      </c>
      <c r="D1518" s="2" t="s">
        <v>27</v>
      </c>
      <c r="E1518" s="2" t="s">
        <v>19</v>
      </c>
      <c r="F1518" s="2">
        <v>603239</v>
      </c>
      <c r="G1518" s="2">
        <v>1135817</v>
      </c>
      <c r="H1518" s="2">
        <v>363252</v>
      </c>
      <c r="I1518" s="2">
        <v>999270</v>
      </c>
      <c r="J1518" s="2">
        <v>159873</v>
      </c>
      <c r="K1518" s="2">
        <v>81720</v>
      </c>
    </row>
    <row r="1519" spans="1:11" hidden="1" x14ac:dyDescent="0.25">
      <c r="A1519" s="2">
        <v>2018</v>
      </c>
      <c r="B1519" s="2" t="s">
        <v>41</v>
      </c>
      <c r="C1519" s="2" t="s">
        <v>6</v>
      </c>
      <c r="D1519" s="2" t="s">
        <v>28</v>
      </c>
      <c r="E1519" s="2" t="s">
        <v>19</v>
      </c>
      <c r="F1519" s="2">
        <v>61477</v>
      </c>
      <c r="G1519" s="2">
        <v>121439</v>
      </c>
      <c r="H1519" s="2">
        <v>40018</v>
      </c>
      <c r="I1519" s="2">
        <v>123056</v>
      </c>
      <c r="J1519" s="2">
        <v>16053</v>
      </c>
      <c r="K1519" s="2">
        <v>3981</v>
      </c>
    </row>
    <row r="1520" spans="1:11" hidden="1" x14ac:dyDescent="0.25">
      <c r="A1520" s="2">
        <v>2018</v>
      </c>
      <c r="B1520" s="2" t="s">
        <v>41</v>
      </c>
      <c r="C1520" s="2" t="s">
        <v>6</v>
      </c>
      <c r="D1520" s="2" t="s">
        <v>31</v>
      </c>
      <c r="E1520" s="2" t="s">
        <v>19</v>
      </c>
      <c r="F1520" s="2">
        <v>4397158</v>
      </c>
      <c r="G1520" s="2">
        <v>7724911</v>
      </c>
      <c r="H1520" s="2">
        <v>2345285</v>
      </c>
      <c r="I1520" s="2">
        <v>3988718</v>
      </c>
      <c r="J1520" s="2">
        <v>985295</v>
      </c>
      <c r="K1520" s="2">
        <v>234009</v>
      </c>
    </row>
    <row r="1521" spans="1:11" hidden="1" x14ac:dyDescent="0.25">
      <c r="A1521" s="2">
        <v>2018</v>
      </c>
      <c r="B1521" s="2" t="s">
        <v>41</v>
      </c>
      <c r="C1521" s="2" t="s">
        <v>6</v>
      </c>
      <c r="D1521" s="2" t="s">
        <v>31</v>
      </c>
      <c r="E1521" s="2" t="s">
        <v>21</v>
      </c>
      <c r="F1521" s="2">
        <v>339406</v>
      </c>
      <c r="G1521" s="2">
        <v>524293</v>
      </c>
      <c r="H1521" s="2">
        <v>309921</v>
      </c>
      <c r="I1521" s="2">
        <v>423989</v>
      </c>
      <c r="J1521" s="2">
        <v>86934</v>
      </c>
      <c r="K1521" s="2">
        <v>13975</v>
      </c>
    </row>
    <row r="1522" spans="1:11" hidden="1" x14ac:dyDescent="0.25">
      <c r="A1522" s="2">
        <v>2018</v>
      </c>
      <c r="B1522" s="2" t="s">
        <v>42</v>
      </c>
      <c r="C1522" s="2" t="s">
        <v>3</v>
      </c>
      <c r="D1522" s="2" t="s">
        <v>18</v>
      </c>
      <c r="E1522" s="2" t="s">
        <v>19</v>
      </c>
      <c r="F1522" s="2">
        <v>54639</v>
      </c>
      <c r="G1522" s="2">
        <v>1204744</v>
      </c>
      <c r="H1522" s="2">
        <v>234209</v>
      </c>
      <c r="I1522" s="2">
        <v>243160</v>
      </c>
      <c r="J1522" s="2">
        <v>176437</v>
      </c>
      <c r="K1522" s="2">
        <v>59081</v>
      </c>
    </row>
    <row r="1523" spans="1:11" hidden="1" x14ac:dyDescent="0.25">
      <c r="A1523" s="2">
        <v>2018</v>
      </c>
      <c r="B1523" s="2" t="s">
        <v>42</v>
      </c>
      <c r="C1523" s="2" t="s">
        <v>3</v>
      </c>
      <c r="D1523" s="2" t="s">
        <v>23</v>
      </c>
      <c r="E1523" s="2" t="s">
        <v>19</v>
      </c>
      <c r="F1523" s="2">
        <v>108585</v>
      </c>
      <c r="G1523" s="2">
        <v>558043</v>
      </c>
      <c r="H1523" s="2">
        <v>301723</v>
      </c>
      <c r="I1523" s="2">
        <v>43261</v>
      </c>
      <c r="J1523" s="2">
        <v>115632</v>
      </c>
      <c r="K1523" s="2">
        <v>113455</v>
      </c>
    </row>
    <row r="1524" spans="1:11" hidden="1" x14ac:dyDescent="0.25">
      <c r="A1524" s="2">
        <v>2018</v>
      </c>
      <c r="B1524" s="2" t="s">
        <v>42</v>
      </c>
      <c r="C1524" s="2" t="s">
        <v>3</v>
      </c>
      <c r="D1524" s="2" t="s">
        <v>23</v>
      </c>
      <c r="E1524" s="2" t="s">
        <v>21</v>
      </c>
      <c r="F1524" s="2">
        <v>29458</v>
      </c>
      <c r="G1524" s="2">
        <v>196944</v>
      </c>
      <c r="H1524" s="2">
        <v>148465</v>
      </c>
      <c r="I1524" s="2">
        <v>243416</v>
      </c>
      <c r="J1524" s="2">
        <v>42257</v>
      </c>
      <c r="K1524" s="2">
        <v>2650</v>
      </c>
    </row>
    <row r="1525" spans="1:11" hidden="1" x14ac:dyDescent="0.25">
      <c r="A1525" s="2">
        <v>2018</v>
      </c>
      <c r="B1525" s="2" t="s">
        <v>42</v>
      </c>
      <c r="C1525" s="2" t="s">
        <v>3</v>
      </c>
      <c r="D1525" s="2" t="s">
        <v>29</v>
      </c>
      <c r="E1525" s="2" t="s">
        <v>19</v>
      </c>
      <c r="F1525" s="2">
        <v>209227</v>
      </c>
      <c r="G1525" s="2">
        <v>1131828</v>
      </c>
      <c r="H1525" s="2">
        <v>339374</v>
      </c>
      <c r="I1525" s="2">
        <v>336087</v>
      </c>
      <c r="J1525" s="2">
        <v>198624</v>
      </c>
      <c r="K1525" s="2">
        <v>36769</v>
      </c>
    </row>
    <row r="1526" spans="1:11" hidden="1" x14ac:dyDescent="0.25">
      <c r="A1526" s="2">
        <v>2018</v>
      </c>
      <c r="B1526" s="2" t="s">
        <v>42</v>
      </c>
      <c r="C1526" s="2" t="s">
        <v>3</v>
      </c>
      <c r="D1526" s="2" t="s">
        <v>30</v>
      </c>
      <c r="E1526" s="2" t="s">
        <v>19</v>
      </c>
      <c r="F1526" s="2">
        <v>236335</v>
      </c>
      <c r="G1526" s="2">
        <v>1069628</v>
      </c>
      <c r="H1526" s="2">
        <v>360026</v>
      </c>
      <c r="I1526" s="2">
        <v>437928</v>
      </c>
      <c r="J1526" s="2">
        <v>163163</v>
      </c>
      <c r="K1526" s="2">
        <v>22746</v>
      </c>
    </row>
    <row r="1527" spans="1:11" hidden="1" x14ac:dyDescent="0.25">
      <c r="A1527" s="2">
        <v>2018</v>
      </c>
      <c r="B1527" s="2" t="s">
        <v>42</v>
      </c>
      <c r="C1527" s="2" t="s">
        <v>3</v>
      </c>
      <c r="D1527" s="2" t="s">
        <v>31</v>
      </c>
      <c r="E1527" s="2" t="s">
        <v>19</v>
      </c>
      <c r="F1527" s="2">
        <v>351911</v>
      </c>
      <c r="G1527" s="2">
        <v>2046151</v>
      </c>
      <c r="H1527" s="2">
        <v>673982</v>
      </c>
      <c r="I1527" s="2">
        <v>679903</v>
      </c>
      <c r="J1527" s="2">
        <v>359376</v>
      </c>
      <c r="K1527" s="2">
        <v>53718</v>
      </c>
    </row>
    <row r="1528" spans="1:11" hidden="1" x14ac:dyDescent="0.25">
      <c r="A1528" s="2">
        <v>2018</v>
      </c>
      <c r="B1528" s="2" t="s">
        <v>42</v>
      </c>
      <c r="C1528" s="2" t="s">
        <v>6</v>
      </c>
      <c r="D1528" s="2" t="s">
        <v>24</v>
      </c>
      <c r="E1528" s="2" t="s">
        <v>19</v>
      </c>
      <c r="F1528" s="2">
        <v>6236973</v>
      </c>
      <c r="G1528" s="2">
        <v>18064814</v>
      </c>
      <c r="H1528" s="2">
        <v>2784050</v>
      </c>
      <c r="I1528" s="2">
        <v>6309344</v>
      </c>
      <c r="J1528" s="2">
        <v>1874498</v>
      </c>
      <c r="K1528" s="2">
        <v>161734</v>
      </c>
    </row>
    <row r="1529" spans="1:11" hidden="1" x14ac:dyDescent="0.25">
      <c r="A1529" s="2">
        <v>2018</v>
      </c>
      <c r="B1529" s="2" t="s">
        <v>42</v>
      </c>
      <c r="C1529" s="2" t="s">
        <v>6</v>
      </c>
      <c r="D1529" s="2" t="s">
        <v>24</v>
      </c>
      <c r="E1529" s="2" t="s">
        <v>21</v>
      </c>
      <c r="F1529" s="2">
        <v>261429</v>
      </c>
      <c r="G1529" s="2">
        <v>784504</v>
      </c>
      <c r="H1529" s="2">
        <v>185181</v>
      </c>
      <c r="I1529" s="2">
        <v>462278</v>
      </c>
      <c r="J1529" s="2">
        <v>104031</v>
      </c>
      <c r="K1529" s="2">
        <v>30694</v>
      </c>
    </row>
    <row r="1530" spans="1:11" hidden="1" x14ac:dyDescent="0.25">
      <c r="A1530" s="2">
        <v>2018</v>
      </c>
      <c r="B1530" s="2" t="s">
        <v>42</v>
      </c>
      <c r="C1530" s="2" t="s">
        <v>6</v>
      </c>
      <c r="D1530" s="2" t="s">
        <v>25</v>
      </c>
      <c r="E1530" s="2" t="s">
        <v>19</v>
      </c>
      <c r="F1530" s="2">
        <v>1292268</v>
      </c>
      <c r="G1530" s="2">
        <v>3177791</v>
      </c>
      <c r="H1530" s="2">
        <v>817406</v>
      </c>
      <c r="I1530" s="2">
        <v>1291207</v>
      </c>
      <c r="J1530" s="2">
        <v>352355</v>
      </c>
      <c r="K1530" s="2">
        <v>14144</v>
      </c>
    </row>
    <row r="1531" spans="1:11" hidden="1" x14ac:dyDescent="0.25">
      <c r="A1531" s="2">
        <v>2018</v>
      </c>
      <c r="B1531" s="2" t="s">
        <v>42</v>
      </c>
      <c r="C1531" s="2" t="s">
        <v>6</v>
      </c>
      <c r="D1531" s="2" t="s">
        <v>25</v>
      </c>
      <c r="E1531" s="2" t="s">
        <v>21</v>
      </c>
      <c r="F1531" s="2">
        <v>286748</v>
      </c>
      <c r="G1531" s="2">
        <v>772630</v>
      </c>
      <c r="H1531" s="2">
        <v>368543</v>
      </c>
      <c r="I1531" s="2">
        <v>453700</v>
      </c>
      <c r="J1531" s="2">
        <v>101451</v>
      </c>
      <c r="K1531" s="2">
        <v>5609</v>
      </c>
    </row>
    <row r="1532" spans="1:11" hidden="1" x14ac:dyDescent="0.25">
      <c r="A1532" s="2">
        <v>2018</v>
      </c>
      <c r="B1532" s="2" t="s">
        <v>42</v>
      </c>
      <c r="C1532" s="2" t="s">
        <v>6</v>
      </c>
      <c r="D1532" s="2" t="s">
        <v>26</v>
      </c>
      <c r="E1532" s="2" t="s">
        <v>19</v>
      </c>
      <c r="F1532" s="2">
        <v>123328</v>
      </c>
      <c r="G1532" s="2">
        <v>340490</v>
      </c>
      <c r="H1532" s="2">
        <v>60210</v>
      </c>
      <c r="I1532" s="2">
        <v>116326</v>
      </c>
      <c r="J1532" s="2">
        <v>27009</v>
      </c>
      <c r="K1532" s="2">
        <v>1595</v>
      </c>
    </row>
    <row r="1533" spans="1:11" hidden="1" x14ac:dyDescent="0.25">
      <c r="A1533" s="2">
        <v>2018</v>
      </c>
      <c r="B1533" s="2" t="s">
        <v>42</v>
      </c>
      <c r="C1533" s="2" t="s">
        <v>6</v>
      </c>
      <c r="D1533" s="2" t="s">
        <v>31</v>
      </c>
      <c r="E1533" s="2" t="s">
        <v>19</v>
      </c>
      <c r="F1533" s="2">
        <v>1226214</v>
      </c>
      <c r="G1533" s="2">
        <v>3221939</v>
      </c>
      <c r="H1533" s="2">
        <v>609309</v>
      </c>
      <c r="I1533" s="2">
        <v>1134088</v>
      </c>
      <c r="J1533" s="2">
        <v>307326</v>
      </c>
      <c r="K1533" s="2">
        <v>73636</v>
      </c>
    </row>
    <row r="1534" spans="1:11" hidden="1" x14ac:dyDescent="0.25">
      <c r="A1534" s="2">
        <v>2018</v>
      </c>
      <c r="B1534" s="2" t="s">
        <v>43</v>
      </c>
      <c r="C1534" s="2" t="s">
        <v>3</v>
      </c>
      <c r="D1534" s="2" t="s">
        <v>24</v>
      </c>
      <c r="E1534" s="2" t="s">
        <v>19</v>
      </c>
      <c r="F1534" s="2">
        <v>252152</v>
      </c>
      <c r="G1534" s="2">
        <v>595210</v>
      </c>
      <c r="H1534" s="2">
        <v>131125</v>
      </c>
      <c r="I1534" s="2">
        <v>290285</v>
      </c>
      <c r="J1534" s="2">
        <v>61327</v>
      </c>
      <c r="K1534" s="2">
        <v>30701</v>
      </c>
    </row>
    <row r="1535" spans="1:11" hidden="1" x14ac:dyDescent="0.25">
      <c r="A1535" s="2">
        <v>2018</v>
      </c>
      <c r="B1535" s="2" t="s">
        <v>43</v>
      </c>
      <c r="C1535" s="2" t="s">
        <v>3</v>
      </c>
      <c r="D1535" s="2" t="s">
        <v>31</v>
      </c>
      <c r="E1535" s="2" t="s">
        <v>19</v>
      </c>
      <c r="F1535" s="2">
        <v>72140</v>
      </c>
      <c r="G1535" s="2">
        <v>148117</v>
      </c>
      <c r="H1535" s="2">
        <v>52862</v>
      </c>
      <c r="I1535" s="2">
        <v>102104</v>
      </c>
      <c r="J1535" s="2">
        <v>13919</v>
      </c>
      <c r="K1535" s="2">
        <v>12066</v>
      </c>
    </row>
    <row r="1536" spans="1:11" hidden="1" x14ac:dyDescent="0.25">
      <c r="A1536" s="2">
        <v>2018</v>
      </c>
      <c r="B1536" s="2" t="s">
        <v>43</v>
      </c>
      <c r="C1536" s="2" t="s">
        <v>6</v>
      </c>
      <c r="D1536" s="2" t="s">
        <v>24</v>
      </c>
      <c r="E1536" s="2" t="s">
        <v>19</v>
      </c>
      <c r="F1536" s="2">
        <v>2384902</v>
      </c>
      <c r="G1536" s="2">
        <v>2670743</v>
      </c>
      <c r="H1536" s="2">
        <v>935344</v>
      </c>
      <c r="I1536" s="2">
        <v>842325</v>
      </c>
      <c r="J1536" s="2">
        <v>384993</v>
      </c>
      <c r="K1536" s="2">
        <v>38060</v>
      </c>
    </row>
    <row r="1537" spans="1:11" hidden="1" x14ac:dyDescent="0.25">
      <c r="A1537" s="2">
        <v>2018</v>
      </c>
      <c r="B1537" s="2" t="s">
        <v>43</v>
      </c>
      <c r="C1537" s="2" t="s">
        <v>6</v>
      </c>
      <c r="D1537" s="2" t="s">
        <v>24</v>
      </c>
      <c r="E1537" s="2" t="s">
        <v>21</v>
      </c>
      <c r="F1537" s="2">
        <v>652251</v>
      </c>
      <c r="G1537" s="2">
        <v>632345</v>
      </c>
      <c r="H1537" s="2">
        <v>287309</v>
      </c>
      <c r="I1537" s="2">
        <v>425727</v>
      </c>
      <c r="J1537" s="2">
        <v>116888</v>
      </c>
      <c r="K1537" s="2">
        <v>13580</v>
      </c>
    </row>
    <row r="1538" spans="1:11" hidden="1" x14ac:dyDescent="0.25">
      <c r="A1538" s="2">
        <v>2018</v>
      </c>
      <c r="B1538" s="2" t="s">
        <v>43</v>
      </c>
      <c r="C1538" s="2" t="s">
        <v>6</v>
      </c>
      <c r="D1538" s="2" t="s">
        <v>25</v>
      </c>
      <c r="E1538" s="2" t="s">
        <v>19</v>
      </c>
      <c r="F1538" s="2">
        <v>317694</v>
      </c>
      <c r="G1538" s="2">
        <v>316868</v>
      </c>
      <c r="H1538" s="2">
        <v>195817</v>
      </c>
      <c r="I1538" s="2">
        <v>157081</v>
      </c>
      <c r="J1538" s="2">
        <v>50060</v>
      </c>
      <c r="K1538" s="2">
        <v>5359</v>
      </c>
    </row>
    <row r="1539" spans="1:11" hidden="1" x14ac:dyDescent="0.25">
      <c r="A1539" s="2">
        <v>2018</v>
      </c>
      <c r="B1539" s="2" t="s">
        <v>43</v>
      </c>
      <c r="C1539" s="2" t="s">
        <v>6</v>
      </c>
      <c r="D1539" s="2" t="s">
        <v>25</v>
      </c>
      <c r="E1539" s="2" t="s">
        <v>21</v>
      </c>
      <c r="F1539" s="2">
        <v>344175</v>
      </c>
      <c r="G1539" s="2">
        <v>262532</v>
      </c>
      <c r="H1539" s="2">
        <v>179894</v>
      </c>
      <c r="I1539" s="2">
        <v>182115</v>
      </c>
      <c r="J1539" s="2">
        <v>40845</v>
      </c>
      <c r="K1539" s="2">
        <v>1981</v>
      </c>
    </row>
    <row r="1540" spans="1:11" hidden="1" x14ac:dyDescent="0.25">
      <c r="A1540" s="2">
        <v>2018</v>
      </c>
      <c r="B1540" s="2" t="s">
        <v>43</v>
      </c>
      <c r="C1540" s="2" t="s">
        <v>6</v>
      </c>
      <c r="D1540" s="2" t="s">
        <v>26</v>
      </c>
      <c r="E1540" s="2" t="s">
        <v>19</v>
      </c>
      <c r="F1540" s="2">
        <v>366184</v>
      </c>
      <c r="G1540" s="2">
        <v>323531</v>
      </c>
      <c r="H1540" s="2">
        <v>94508</v>
      </c>
      <c r="I1540" s="2">
        <v>108536</v>
      </c>
      <c r="J1540" s="2">
        <v>38465</v>
      </c>
      <c r="K1540" s="2">
        <v>271</v>
      </c>
    </row>
    <row r="1541" spans="1:11" hidden="1" x14ac:dyDescent="0.25">
      <c r="A1541" s="2">
        <v>2018</v>
      </c>
      <c r="B1541" s="2" t="s">
        <v>43</v>
      </c>
      <c r="C1541" s="2" t="s">
        <v>6</v>
      </c>
      <c r="D1541" s="2" t="s">
        <v>26</v>
      </c>
      <c r="E1541" s="2" t="s">
        <v>21</v>
      </c>
      <c r="F1541" s="2">
        <v>130247</v>
      </c>
      <c r="G1541" s="2">
        <v>115049</v>
      </c>
      <c r="H1541" s="2">
        <v>49075</v>
      </c>
      <c r="I1541" s="2">
        <v>61872</v>
      </c>
      <c r="J1541" s="2">
        <v>16790</v>
      </c>
      <c r="K1541" s="2">
        <v>0</v>
      </c>
    </row>
    <row r="1542" spans="1:11" hidden="1" x14ac:dyDescent="0.25">
      <c r="A1542" s="2">
        <v>2018</v>
      </c>
      <c r="B1542" s="2" t="s">
        <v>43</v>
      </c>
      <c r="C1542" s="2" t="s">
        <v>6</v>
      </c>
      <c r="D1542" s="2" t="s">
        <v>27</v>
      </c>
      <c r="E1542" s="2" t="s">
        <v>19</v>
      </c>
      <c r="F1542" s="2">
        <v>148310</v>
      </c>
      <c r="G1542" s="2">
        <v>171736</v>
      </c>
      <c r="H1542" s="2">
        <v>72154</v>
      </c>
      <c r="I1542" s="2">
        <v>136506</v>
      </c>
      <c r="J1542" s="2">
        <v>30523</v>
      </c>
      <c r="K1542" s="2">
        <v>9870</v>
      </c>
    </row>
    <row r="1543" spans="1:11" hidden="1" x14ac:dyDescent="0.25">
      <c r="A1543" s="2">
        <v>2018</v>
      </c>
      <c r="B1543" s="2" t="s">
        <v>43</v>
      </c>
      <c r="C1543" s="2" t="s">
        <v>6</v>
      </c>
      <c r="D1543" s="2" t="s">
        <v>31</v>
      </c>
      <c r="E1543" s="2" t="s">
        <v>19</v>
      </c>
      <c r="F1543" s="2">
        <v>521264</v>
      </c>
      <c r="G1543" s="2">
        <v>565013</v>
      </c>
      <c r="H1543" s="2">
        <v>237892</v>
      </c>
      <c r="I1543" s="2">
        <v>301519</v>
      </c>
      <c r="J1543" s="2">
        <v>84127</v>
      </c>
      <c r="K1543" s="2">
        <v>8390</v>
      </c>
    </row>
    <row r="1544" spans="1:11" hidden="1" x14ac:dyDescent="0.25">
      <c r="A1544" s="2">
        <v>2018</v>
      </c>
      <c r="B1544" s="2" t="s">
        <v>44</v>
      </c>
      <c r="C1544" s="2" t="s">
        <v>3</v>
      </c>
      <c r="D1544" s="2" t="s">
        <v>24</v>
      </c>
      <c r="E1544" s="2" t="s">
        <v>19</v>
      </c>
      <c r="F1544" s="2">
        <v>472199</v>
      </c>
      <c r="G1544" s="2">
        <v>863138</v>
      </c>
      <c r="H1544" s="2">
        <v>248924</v>
      </c>
      <c r="I1544" s="2">
        <v>433798</v>
      </c>
      <c r="J1544" s="2">
        <v>128663</v>
      </c>
      <c r="K1544" s="2">
        <v>17690</v>
      </c>
    </row>
    <row r="1545" spans="1:11" hidden="1" x14ac:dyDescent="0.25">
      <c r="A1545" s="2">
        <v>2018</v>
      </c>
      <c r="B1545" s="2" t="s">
        <v>44</v>
      </c>
      <c r="C1545" s="2" t="s">
        <v>3</v>
      </c>
      <c r="D1545" s="2" t="s">
        <v>24</v>
      </c>
      <c r="E1545" s="2" t="s">
        <v>21</v>
      </c>
      <c r="F1545" s="2">
        <v>212598</v>
      </c>
      <c r="G1545" s="2">
        <v>343284</v>
      </c>
      <c r="H1545" s="2">
        <v>123425</v>
      </c>
      <c r="I1545" s="2">
        <v>288743</v>
      </c>
      <c r="J1545" s="2">
        <v>45397</v>
      </c>
      <c r="K1545" s="2">
        <v>8491</v>
      </c>
    </row>
    <row r="1546" spans="1:11" hidden="1" x14ac:dyDescent="0.25">
      <c r="A1546" s="2">
        <v>2018</v>
      </c>
      <c r="B1546" s="2" t="s">
        <v>44</v>
      </c>
      <c r="C1546" s="2" t="s">
        <v>3</v>
      </c>
      <c r="D1546" s="2" t="s">
        <v>31</v>
      </c>
      <c r="E1546" s="2" t="s">
        <v>19</v>
      </c>
      <c r="F1546" s="2">
        <v>104422</v>
      </c>
      <c r="G1546" s="2">
        <v>157045</v>
      </c>
      <c r="H1546" s="2">
        <v>51706</v>
      </c>
      <c r="I1546" s="2">
        <v>172479</v>
      </c>
      <c r="J1546" s="2">
        <v>23791</v>
      </c>
      <c r="K1546" s="2">
        <v>7800</v>
      </c>
    </row>
    <row r="1547" spans="1:11" hidden="1" x14ac:dyDescent="0.25">
      <c r="A1547" s="2">
        <v>2018</v>
      </c>
      <c r="B1547" s="2" t="s">
        <v>44</v>
      </c>
      <c r="C1547" s="2" t="s">
        <v>6</v>
      </c>
      <c r="D1547" s="2" t="s">
        <v>24</v>
      </c>
      <c r="E1547" s="2" t="s">
        <v>19</v>
      </c>
      <c r="F1547" s="2">
        <v>3542379</v>
      </c>
      <c r="G1547" s="2">
        <v>3232150</v>
      </c>
      <c r="H1547" s="2">
        <v>875454</v>
      </c>
      <c r="I1547" s="2">
        <v>1343196</v>
      </c>
      <c r="J1547" s="2">
        <v>466889</v>
      </c>
      <c r="K1547" s="2">
        <v>36464</v>
      </c>
    </row>
    <row r="1548" spans="1:11" hidden="1" x14ac:dyDescent="0.25">
      <c r="A1548" s="2">
        <v>2018</v>
      </c>
      <c r="B1548" s="2" t="s">
        <v>44</v>
      </c>
      <c r="C1548" s="2" t="s">
        <v>6</v>
      </c>
      <c r="D1548" s="2" t="s">
        <v>24</v>
      </c>
      <c r="E1548" s="2" t="s">
        <v>21</v>
      </c>
      <c r="F1548" s="2">
        <v>2147040</v>
      </c>
      <c r="G1548" s="2">
        <v>2011915</v>
      </c>
      <c r="H1548" s="2">
        <v>763548</v>
      </c>
      <c r="I1548" s="2">
        <v>1395760</v>
      </c>
      <c r="J1548" s="2">
        <v>357342</v>
      </c>
      <c r="K1548" s="2">
        <v>40973</v>
      </c>
    </row>
    <row r="1549" spans="1:11" hidden="1" x14ac:dyDescent="0.25">
      <c r="A1549" s="2">
        <v>2018</v>
      </c>
      <c r="B1549" s="2" t="s">
        <v>44</v>
      </c>
      <c r="C1549" s="2" t="s">
        <v>6</v>
      </c>
      <c r="D1549" s="2" t="s">
        <v>25</v>
      </c>
      <c r="E1549" s="2" t="s">
        <v>19</v>
      </c>
      <c r="F1549" s="2">
        <v>259611</v>
      </c>
      <c r="G1549" s="2">
        <v>236311</v>
      </c>
      <c r="H1549" s="2">
        <v>113246</v>
      </c>
      <c r="I1549" s="2">
        <v>126636</v>
      </c>
      <c r="J1549" s="2">
        <v>32136</v>
      </c>
      <c r="K1549" s="2">
        <v>4787</v>
      </c>
    </row>
    <row r="1550" spans="1:11" hidden="1" x14ac:dyDescent="0.25">
      <c r="A1550" s="2">
        <v>2018</v>
      </c>
      <c r="B1550" s="2" t="s">
        <v>44</v>
      </c>
      <c r="C1550" s="2" t="s">
        <v>6</v>
      </c>
      <c r="D1550" s="2" t="s">
        <v>25</v>
      </c>
      <c r="E1550" s="2" t="s">
        <v>21</v>
      </c>
      <c r="F1550" s="2">
        <v>285506</v>
      </c>
      <c r="G1550" s="2">
        <v>249627</v>
      </c>
      <c r="H1550" s="2">
        <v>137884</v>
      </c>
      <c r="I1550" s="2">
        <v>177704</v>
      </c>
      <c r="J1550" s="2">
        <v>43198</v>
      </c>
      <c r="K1550" s="2">
        <v>2164</v>
      </c>
    </row>
    <row r="1551" spans="1:11" hidden="1" x14ac:dyDescent="0.25">
      <c r="A1551" s="2">
        <v>2018</v>
      </c>
      <c r="B1551" s="2" t="s">
        <v>44</v>
      </c>
      <c r="C1551" s="2" t="s">
        <v>6</v>
      </c>
      <c r="D1551" s="2" t="s">
        <v>26</v>
      </c>
      <c r="E1551" s="2" t="s">
        <v>19</v>
      </c>
      <c r="F1551" s="2">
        <v>112182</v>
      </c>
      <c r="G1551" s="2">
        <v>133097</v>
      </c>
      <c r="H1551" s="2">
        <v>50546</v>
      </c>
      <c r="I1551" s="2">
        <v>42766</v>
      </c>
      <c r="J1551" s="2">
        <v>23244</v>
      </c>
      <c r="K1551" s="2">
        <v>36</v>
      </c>
    </row>
    <row r="1552" spans="1:11" hidden="1" x14ac:dyDescent="0.25">
      <c r="A1552" s="2">
        <v>2018</v>
      </c>
      <c r="B1552" s="2" t="s">
        <v>44</v>
      </c>
      <c r="C1552" s="2" t="s">
        <v>6</v>
      </c>
      <c r="D1552" s="2" t="s">
        <v>26</v>
      </c>
      <c r="E1552" s="2" t="s">
        <v>21</v>
      </c>
      <c r="F1552" s="2">
        <v>69060</v>
      </c>
      <c r="G1552" s="2">
        <v>79516</v>
      </c>
      <c r="H1552" s="2">
        <v>32421</v>
      </c>
      <c r="I1552" s="2">
        <v>42687</v>
      </c>
      <c r="J1552" s="2">
        <v>20867</v>
      </c>
      <c r="K1552" s="2">
        <v>738</v>
      </c>
    </row>
    <row r="1553" spans="1:11" hidden="1" x14ac:dyDescent="0.25">
      <c r="A1553" s="2">
        <v>2018</v>
      </c>
      <c r="B1553" s="2" t="s">
        <v>44</v>
      </c>
      <c r="C1553" s="2" t="s">
        <v>6</v>
      </c>
      <c r="D1553" s="2" t="s">
        <v>31</v>
      </c>
      <c r="E1553" s="2" t="s">
        <v>19</v>
      </c>
      <c r="F1553" s="2">
        <v>558713</v>
      </c>
      <c r="G1553" s="2">
        <v>597110</v>
      </c>
      <c r="H1553" s="2">
        <v>197533</v>
      </c>
      <c r="I1553" s="2">
        <v>301646</v>
      </c>
      <c r="J1553" s="2">
        <v>94160</v>
      </c>
      <c r="K1553" s="2">
        <v>16142</v>
      </c>
    </row>
    <row r="1554" spans="1:11" hidden="1" x14ac:dyDescent="0.25">
      <c r="A1554" s="2">
        <v>2018</v>
      </c>
      <c r="B1554" s="2" t="s">
        <v>44</v>
      </c>
      <c r="C1554" s="2" t="s">
        <v>6</v>
      </c>
      <c r="D1554" s="2" t="s">
        <v>31</v>
      </c>
      <c r="E1554" s="2" t="s">
        <v>21</v>
      </c>
      <c r="F1554" s="2">
        <v>152367</v>
      </c>
      <c r="G1554" s="2">
        <v>149467</v>
      </c>
      <c r="H1554" s="2">
        <v>56687</v>
      </c>
      <c r="I1554" s="2">
        <v>90276</v>
      </c>
      <c r="J1554" s="2">
        <v>36046</v>
      </c>
      <c r="K1554" s="2">
        <v>1329</v>
      </c>
    </row>
    <row r="1555" spans="1:11" hidden="1" x14ac:dyDescent="0.25">
      <c r="A1555" s="2">
        <v>2018</v>
      </c>
      <c r="B1555" s="2" t="s">
        <v>45</v>
      </c>
      <c r="C1555" s="2" t="s">
        <v>3</v>
      </c>
      <c r="D1555" s="2" t="s">
        <v>20</v>
      </c>
      <c r="E1555" s="2" t="s">
        <v>19</v>
      </c>
      <c r="F1555" s="2">
        <v>64024</v>
      </c>
      <c r="G1555" s="2">
        <v>1127373</v>
      </c>
      <c r="H1555" s="2">
        <v>246207</v>
      </c>
      <c r="I1555" s="2">
        <v>85450</v>
      </c>
      <c r="J1555" s="2">
        <v>182744</v>
      </c>
      <c r="K1555" s="2">
        <v>19903</v>
      </c>
    </row>
    <row r="1556" spans="1:11" hidden="1" x14ac:dyDescent="0.25">
      <c r="A1556" s="2">
        <v>2018</v>
      </c>
      <c r="B1556" s="2" t="s">
        <v>45</v>
      </c>
      <c r="C1556" s="2" t="s">
        <v>3</v>
      </c>
      <c r="D1556" s="2" t="s">
        <v>22</v>
      </c>
      <c r="E1556" s="2" t="s">
        <v>19</v>
      </c>
      <c r="F1556" s="2">
        <v>7812</v>
      </c>
      <c r="G1556" s="2">
        <v>238266</v>
      </c>
      <c r="H1556" s="2">
        <v>238384</v>
      </c>
      <c r="I1556" s="2">
        <v>17510</v>
      </c>
      <c r="J1556" s="2">
        <v>21196</v>
      </c>
      <c r="K1556" s="2">
        <v>10431</v>
      </c>
    </row>
    <row r="1557" spans="1:11" hidden="1" x14ac:dyDescent="0.25">
      <c r="A1557" s="2">
        <v>2018</v>
      </c>
      <c r="B1557" s="2" t="s">
        <v>45</v>
      </c>
      <c r="C1557" s="2" t="s">
        <v>3</v>
      </c>
      <c r="D1557" s="2" t="s">
        <v>22</v>
      </c>
      <c r="E1557" s="2" t="s">
        <v>21</v>
      </c>
      <c r="F1557" s="2">
        <v>9448</v>
      </c>
      <c r="G1557" s="2">
        <v>130591</v>
      </c>
      <c r="H1557" s="2">
        <v>34518</v>
      </c>
      <c r="I1557" s="2">
        <v>148082</v>
      </c>
      <c r="J1557" s="2">
        <v>13920</v>
      </c>
      <c r="K1557" s="2">
        <v>364</v>
      </c>
    </row>
    <row r="1558" spans="1:11" hidden="1" x14ac:dyDescent="0.25">
      <c r="A1558" s="2">
        <v>2018</v>
      </c>
      <c r="B1558" s="2" t="s">
        <v>45</v>
      </c>
      <c r="C1558" s="2" t="s">
        <v>3</v>
      </c>
      <c r="D1558" s="2" t="s">
        <v>23</v>
      </c>
      <c r="E1558" s="2" t="s">
        <v>19</v>
      </c>
      <c r="F1558" s="2">
        <v>200814</v>
      </c>
      <c r="G1558" s="2">
        <v>125138</v>
      </c>
      <c r="H1558" s="2">
        <v>110254</v>
      </c>
      <c r="I1558" s="2">
        <v>2548</v>
      </c>
      <c r="J1558" s="2">
        <v>15268</v>
      </c>
      <c r="K1558" s="2">
        <v>27876</v>
      </c>
    </row>
    <row r="1559" spans="1:11" hidden="1" x14ac:dyDescent="0.25">
      <c r="A1559" s="2">
        <v>2018</v>
      </c>
      <c r="B1559" s="2" t="s">
        <v>45</v>
      </c>
      <c r="C1559" s="2" t="s">
        <v>3</v>
      </c>
      <c r="D1559" s="2" t="s">
        <v>24</v>
      </c>
      <c r="E1559" s="2" t="s">
        <v>19</v>
      </c>
      <c r="F1559" s="2">
        <v>3572871</v>
      </c>
      <c r="G1559" s="2">
        <v>16658651</v>
      </c>
      <c r="H1559" s="2">
        <v>5702016</v>
      </c>
      <c r="I1559" s="2">
        <v>8375828</v>
      </c>
      <c r="J1559" s="2">
        <v>1667793</v>
      </c>
      <c r="K1559" s="2">
        <v>202260</v>
      </c>
    </row>
    <row r="1560" spans="1:11" hidden="1" x14ac:dyDescent="0.25">
      <c r="A1560" s="2">
        <v>2018</v>
      </c>
      <c r="B1560" s="2" t="s">
        <v>45</v>
      </c>
      <c r="C1560" s="2" t="s">
        <v>3</v>
      </c>
      <c r="D1560" s="2" t="s">
        <v>24</v>
      </c>
      <c r="E1560" s="2" t="s">
        <v>21</v>
      </c>
      <c r="F1560" s="2">
        <v>463064</v>
      </c>
      <c r="G1560" s="2">
        <v>1920804</v>
      </c>
      <c r="H1560" s="2">
        <v>885992</v>
      </c>
      <c r="I1560" s="2">
        <v>1627389</v>
      </c>
      <c r="J1560" s="2">
        <v>302417</v>
      </c>
      <c r="K1560" s="2">
        <v>41504</v>
      </c>
    </row>
    <row r="1561" spans="1:11" hidden="1" x14ac:dyDescent="0.25">
      <c r="A1561" s="2">
        <v>2018</v>
      </c>
      <c r="B1561" s="2" t="s">
        <v>45</v>
      </c>
      <c r="C1561" s="2" t="s">
        <v>3</v>
      </c>
      <c r="D1561" s="2" t="s">
        <v>25</v>
      </c>
      <c r="E1561" s="2" t="s">
        <v>19</v>
      </c>
      <c r="F1561" s="2">
        <v>549732</v>
      </c>
      <c r="G1561" s="2">
        <v>1750851</v>
      </c>
      <c r="H1561" s="2">
        <v>845042</v>
      </c>
      <c r="I1561" s="2">
        <v>1163719</v>
      </c>
      <c r="J1561" s="2">
        <v>227612</v>
      </c>
      <c r="K1561" s="2">
        <v>32937</v>
      </c>
    </row>
    <row r="1562" spans="1:11" hidden="1" x14ac:dyDescent="0.25">
      <c r="A1562" s="2">
        <v>2018</v>
      </c>
      <c r="B1562" s="2" t="s">
        <v>45</v>
      </c>
      <c r="C1562" s="2" t="s">
        <v>3</v>
      </c>
      <c r="D1562" s="2" t="s">
        <v>25</v>
      </c>
      <c r="E1562" s="2" t="s">
        <v>21</v>
      </c>
      <c r="F1562" s="2">
        <v>61159</v>
      </c>
      <c r="G1562" s="2">
        <v>253480</v>
      </c>
      <c r="H1562" s="2">
        <v>335211</v>
      </c>
      <c r="I1562" s="2">
        <v>236205</v>
      </c>
      <c r="J1562" s="2">
        <v>75948</v>
      </c>
      <c r="K1562" s="2">
        <v>7970</v>
      </c>
    </row>
    <row r="1563" spans="1:11" hidden="1" x14ac:dyDescent="0.25">
      <c r="A1563" s="2">
        <v>2018</v>
      </c>
      <c r="B1563" s="2" t="s">
        <v>45</v>
      </c>
      <c r="C1563" s="2" t="s">
        <v>3</v>
      </c>
      <c r="D1563" s="2" t="s">
        <v>26</v>
      </c>
      <c r="E1563" s="2" t="s">
        <v>19</v>
      </c>
      <c r="F1563" s="2">
        <v>382326</v>
      </c>
      <c r="G1563" s="2">
        <v>969362</v>
      </c>
      <c r="H1563" s="2">
        <v>481487</v>
      </c>
      <c r="I1563" s="2">
        <v>393059</v>
      </c>
      <c r="J1563" s="2">
        <v>77327</v>
      </c>
      <c r="K1563" s="2">
        <v>6468</v>
      </c>
    </row>
    <row r="1564" spans="1:11" hidden="1" x14ac:dyDescent="0.25">
      <c r="A1564" s="2">
        <v>2018</v>
      </c>
      <c r="B1564" s="2" t="s">
        <v>45</v>
      </c>
      <c r="C1564" s="2" t="s">
        <v>3</v>
      </c>
      <c r="D1564" s="2" t="s">
        <v>26</v>
      </c>
      <c r="E1564" s="2" t="s">
        <v>21</v>
      </c>
      <c r="F1564" s="2">
        <v>118175</v>
      </c>
      <c r="G1564" s="2">
        <v>231802</v>
      </c>
      <c r="H1564" s="2">
        <v>126322</v>
      </c>
      <c r="I1564" s="2">
        <v>220504</v>
      </c>
      <c r="J1564" s="2">
        <v>17743</v>
      </c>
      <c r="K1564" s="2">
        <v>7037</v>
      </c>
    </row>
    <row r="1565" spans="1:11" hidden="1" x14ac:dyDescent="0.25">
      <c r="A1565" s="2">
        <v>2018</v>
      </c>
      <c r="B1565" s="2" t="s">
        <v>45</v>
      </c>
      <c r="C1565" s="2" t="s">
        <v>3</v>
      </c>
      <c r="D1565" s="2" t="s">
        <v>27</v>
      </c>
      <c r="E1565" s="2" t="s">
        <v>19</v>
      </c>
      <c r="F1565" s="2">
        <v>191325</v>
      </c>
      <c r="G1565" s="2">
        <v>1251760</v>
      </c>
      <c r="H1565" s="2">
        <v>465353</v>
      </c>
      <c r="I1565" s="2">
        <v>1624403</v>
      </c>
      <c r="J1565" s="2">
        <v>134326</v>
      </c>
      <c r="K1565" s="2">
        <v>141636</v>
      </c>
    </row>
    <row r="1566" spans="1:11" hidden="1" x14ac:dyDescent="0.25">
      <c r="A1566" s="2">
        <v>2018</v>
      </c>
      <c r="B1566" s="2" t="s">
        <v>45</v>
      </c>
      <c r="C1566" s="2" t="s">
        <v>3</v>
      </c>
      <c r="D1566" s="2" t="s">
        <v>28</v>
      </c>
      <c r="E1566" s="2" t="s">
        <v>19</v>
      </c>
      <c r="F1566" s="2">
        <v>50369</v>
      </c>
      <c r="G1566" s="2">
        <v>607643</v>
      </c>
      <c r="H1566" s="2">
        <v>243539</v>
      </c>
      <c r="I1566" s="2">
        <v>1277442</v>
      </c>
      <c r="J1566" s="2">
        <v>67405</v>
      </c>
      <c r="K1566" s="2">
        <v>5836</v>
      </c>
    </row>
    <row r="1567" spans="1:11" hidden="1" x14ac:dyDescent="0.25">
      <c r="A1567" s="2">
        <v>2018</v>
      </c>
      <c r="B1567" s="2" t="s">
        <v>45</v>
      </c>
      <c r="C1567" s="2" t="s">
        <v>3</v>
      </c>
      <c r="D1567" s="2" t="s">
        <v>29</v>
      </c>
      <c r="E1567" s="2" t="s">
        <v>19</v>
      </c>
      <c r="F1567" s="2">
        <v>182062</v>
      </c>
      <c r="G1567" s="2">
        <v>1252018</v>
      </c>
      <c r="H1567" s="2">
        <v>269733</v>
      </c>
      <c r="I1567" s="2">
        <v>412650</v>
      </c>
      <c r="J1567" s="2">
        <v>183242</v>
      </c>
      <c r="K1567" s="2">
        <v>54879</v>
      </c>
    </row>
    <row r="1568" spans="1:11" hidden="1" x14ac:dyDescent="0.25">
      <c r="A1568" s="2">
        <v>2018</v>
      </c>
      <c r="B1568" s="2" t="s">
        <v>45</v>
      </c>
      <c r="C1568" s="2" t="s">
        <v>3</v>
      </c>
      <c r="D1568" s="2" t="s">
        <v>30</v>
      </c>
      <c r="E1568" s="2" t="s">
        <v>19</v>
      </c>
      <c r="F1568" s="2">
        <v>125149</v>
      </c>
      <c r="G1568" s="2">
        <v>612485</v>
      </c>
      <c r="H1568" s="2">
        <v>192486</v>
      </c>
      <c r="I1568" s="2">
        <v>291303</v>
      </c>
      <c r="J1568" s="2">
        <v>86818</v>
      </c>
      <c r="K1568" s="2">
        <v>11921</v>
      </c>
    </row>
    <row r="1569" spans="1:11" hidden="1" x14ac:dyDescent="0.25">
      <c r="A1569" s="2">
        <v>2018</v>
      </c>
      <c r="B1569" s="2" t="s">
        <v>45</v>
      </c>
      <c r="C1569" s="2" t="s">
        <v>3</v>
      </c>
      <c r="D1569" s="2" t="s">
        <v>31</v>
      </c>
      <c r="E1569" s="2" t="s">
        <v>19</v>
      </c>
      <c r="F1569" s="2">
        <v>1217139</v>
      </c>
      <c r="G1569" s="2">
        <v>8346108</v>
      </c>
      <c r="H1569" s="2">
        <v>3082744</v>
      </c>
      <c r="I1569" s="2">
        <v>4898486</v>
      </c>
      <c r="J1569" s="2">
        <v>1056840</v>
      </c>
      <c r="K1569" s="2">
        <v>305586</v>
      </c>
    </row>
    <row r="1570" spans="1:11" hidden="1" x14ac:dyDescent="0.25">
      <c r="A1570" s="2">
        <v>2018</v>
      </c>
      <c r="B1570" s="2" t="s">
        <v>45</v>
      </c>
      <c r="C1570" s="2" t="s">
        <v>3</v>
      </c>
      <c r="D1570" s="2" t="s">
        <v>31</v>
      </c>
      <c r="E1570" s="2" t="s">
        <v>21</v>
      </c>
      <c r="F1570" s="2">
        <v>248571</v>
      </c>
      <c r="G1570" s="2">
        <v>871852</v>
      </c>
      <c r="H1570" s="2">
        <v>492228</v>
      </c>
      <c r="I1570" s="2">
        <v>1020224</v>
      </c>
      <c r="J1570" s="2">
        <v>135693</v>
      </c>
      <c r="K1570" s="2">
        <v>28648</v>
      </c>
    </row>
    <row r="1571" spans="1:11" hidden="1" x14ac:dyDescent="0.25">
      <c r="A1571" s="2">
        <v>2018</v>
      </c>
      <c r="B1571" s="2" t="s">
        <v>45</v>
      </c>
      <c r="C1571" s="2" t="s">
        <v>6</v>
      </c>
      <c r="D1571" s="2" t="s">
        <v>24</v>
      </c>
      <c r="E1571" s="2" t="s">
        <v>19</v>
      </c>
      <c r="F1571" s="2">
        <v>14235626</v>
      </c>
      <c r="G1571" s="2">
        <v>19748731</v>
      </c>
      <c r="H1571" s="2">
        <v>5688079</v>
      </c>
      <c r="I1571" s="2">
        <v>7261826</v>
      </c>
      <c r="J1571" s="2">
        <v>2074117</v>
      </c>
      <c r="K1571" s="2">
        <v>135036</v>
      </c>
    </row>
    <row r="1572" spans="1:11" hidden="1" x14ac:dyDescent="0.25">
      <c r="A1572" s="2">
        <v>2018</v>
      </c>
      <c r="B1572" s="2" t="s">
        <v>45</v>
      </c>
      <c r="C1572" s="2" t="s">
        <v>6</v>
      </c>
      <c r="D1572" s="2" t="s">
        <v>24</v>
      </c>
      <c r="E1572" s="2" t="s">
        <v>21</v>
      </c>
      <c r="F1572" s="2">
        <v>2625789</v>
      </c>
      <c r="G1572" s="2">
        <v>3300498</v>
      </c>
      <c r="H1572" s="2">
        <v>1111729</v>
      </c>
      <c r="I1572" s="2">
        <v>2006233</v>
      </c>
      <c r="J1572" s="2">
        <v>421782</v>
      </c>
      <c r="K1572" s="2">
        <v>39086</v>
      </c>
    </row>
    <row r="1573" spans="1:11" hidden="1" x14ac:dyDescent="0.25">
      <c r="A1573" s="2">
        <v>2018</v>
      </c>
      <c r="B1573" s="2" t="s">
        <v>45</v>
      </c>
      <c r="C1573" s="2" t="s">
        <v>6</v>
      </c>
      <c r="D1573" s="2" t="s">
        <v>25</v>
      </c>
      <c r="E1573" s="2" t="s">
        <v>19</v>
      </c>
      <c r="F1573" s="2">
        <v>2085002</v>
      </c>
      <c r="G1573" s="2">
        <v>2703850</v>
      </c>
      <c r="H1573" s="2">
        <v>995876</v>
      </c>
      <c r="I1573" s="2">
        <v>1224898</v>
      </c>
      <c r="J1573" s="2">
        <v>325799</v>
      </c>
      <c r="K1573" s="2">
        <v>25855</v>
      </c>
    </row>
    <row r="1574" spans="1:11" hidden="1" x14ac:dyDescent="0.25">
      <c r="A1574" s="2">
        <v>2018</v>
      </c>
      <c r="B1574" s="2" t="s">
        <v>45</v>
      </c>
      <c r="C1574" s="2" t="s">
        <v>6</v>
      </c>
      <c r="D1574" s="2" t="s">
        <v>25</v>
      </c>
      <c r="E1574" s="2" t="s">
        <v>21</v>
      </c>
      <c r="F1574" s="2">
        <v>1076893</v>
      </c>
      <c r="G1574" s="2">
        <v>1176700</v>
      </c>
      <c r="H1574" s="2">
        <v>573512</v>
      </c>
      <c r="I1574" s="2">
        <v>771805</v>
      </c>
      <c r="J1574" s="2">
        <v>162685</v>
      </c>
      <c r="K1574" s="2">
        <v>5637</v>
      </c>
    </row>
    <row r="1575" spans="1:11" hidden="1" x14ac:dyDescent="0.25">
      <c r="A1575" s="2">
        <v>2018</v>
      </c>
      <c r="B1575" s="2" t="s">
        <v>45</v>
      </c>
      <c r="C1575" s="2" t="s">
        <v>6</v>
      </c>
      <c r="D1575" s="2" t="s">
        <v>26</v>
      </c>
      <c r="E1575" s="2" t="s">
        <v>19</v>
      </c>
      <c r="F1575" s="2">
        <v>988890</v>
      </c>
      <c r="G1575" s="2">
        <v>1226927</v>
      </c>
      <c r="H1575" s="2">
        <v>361902</v>
      </c>
      <c r="I1575" s="2">
        <v>422660</v>
      </c>
      <c r="J1575" s="2">
        <v>125566</v>
      </c>
      <c r="K1575" s="2">
        <v>643</v>
      </c>
    </row>
    <row r="1576" spans="1:11" hidden="1" x14ac:dyDescent="0.25">
      <c r="A1576" s="2">
        <v>2018</v>
      </c>
      <c r="B1576" s="2" t="s">
        <v>45</v>
      </c>
      <c r="C1576" s="2" t="s">
        <v>6</v>
      </c>
      <c r="D1576" s="2" t="s">
        <v>26</v>
      </c>
      <c r="E1576" s="2" t="s">
        <v>21</v>
      </c>
      <c r="F1576" s="2">
        <v>295551</v>
      </c>
      <c r="G1576" s="2">
        <v>348248</v>
      </c>
      <c r="H1576" s="2">
        <v>189259</v>
      </c>
      <c r="I1576" s="2">
        <v>197747</v>
      </c>
      <c r="J1576" s="2">
        <v>49990</v>
      </c>
      <c r="K1576" s="2">
        <v>156</v>
      </c>
    </row>
    <row r="1577" spans="1:11" hidden="1" x14ac:dyDescent="0.25">
      <c r="A1577" s="2">
        <v>2018</v>
      </c>
      <c r="B1577" s="2" t="s">
        <v>45</v>
      </c>
      <c r="C1577" s="2" t="s">
        <v>6</v>
      </c>
      <c r="D1577" s="2" t="s">
        <v>27</v>
      </c>
      <c r="E1577" s="2" t="s">
        <v>19</v>
      </c>
      <c r="F1577" s="2">
        <v>155337</v>
      </c>
      <c r="G1577" s="2">
        <v>294566</v>
      </c>
      <c r="H1577" s="2">
        <v>31207</v>
      </c>
      <c r="I1577" s="2">
        <v>255040</v>
      </c>
      <c r="J1577" s="2">
        <v>30296</v>
      </c>
      <c r="K1577" s="2">
        <v>24002</v>
      </c>
    </row>
    <row r="1578" spans="1:11" hidden="1" x14ac:dyDescent="0.25">
      <c r="A1578" s="2">
        <v>2018</v>
      </c>
      <c r="B1578" s="2" t="s">
        <v>45</v>
      </c>
      <c r="C1578" s="2" t="s">
        <v>6</v>
      </c>
      <c r="D1578" s="2" t="s">
        <v>28</v>
      </c>
      <c r="E1578" s="2" t="s">
        <v>19</v>
      </c>
      <c r="F1578" s="2">
        <v>76844</v>
      </c>
      <c r="G1578" s="2">
        <v>176033</v>
      </c>
      <c r="H1578" s="2">
        <v>28791</v>
      </c>
      <c r="I1578" s="2">
        <v>261713</v>
      </c>
      <c r="J1578" s="2">
        <v>11356</v>
      </c>
      <c r="K1578" s="2">
        <v>4780</v>
      </c>
    </row>
    <row r="1579" spans="1:11" hidden="1" x14ac:dyDescent="0.25">
      <c r="A1579" s="2">
        <v>2018</v>
      </c>
      <c r="B1579" s="2" t="s">
        <v>45</v>
      </c>
      <c r="C1579" s="2" t="s">
        <v>6</v>
      </c>
      <c r="D1579" s="2" t="s">
        <v>31</v>
      </c>
      <c r="E1579" s="2" t="s">
        <v>19</v>
      </c>
      <c r="F1579" s="2">
        <v>2847184</v>
      </c>
      <c r="G1579" s="2">
        <v>4014654</v>
      </c>
      <c r="H1579" s="2">
        <v>1249831</v>
      </c>
      <c r="I1579" s="2">
        <v>1826672</v>
      </c>
      <c r="J1579" s="2">
        <v>420996</v>
      </c>
      <c r="K1579" s="2">
        <v>32321</v>
      </c>
    </row>
    <row r="1580" spans="1:11" hidden="1" x14ac:dyDescent="0.25">
      <c r="A1580" s="2">
        <v>2018</v>
      </c>
      <c r="B1580" s="2" t="s">
        <v>45</v>
      </c>
      <c r="C1580" s="2" t="s">
        <v>6</v>
      </c>
      <c r="D1580" s="2" t="s">
        <v>31</v>
      </c>
      <c r="E1580" s="2" t="s">
        <v>21</v>
      </c>
      <c r="F1580" s="2">
        <v>721739</v>
      </c>
      <c r="G1580" s="2">
        <v>931166</v>
      </c>
      <c r="H1580" s="2">
        <v>381296</v>
      </c>
      <c r="I1580" s="2">
        <v>693778</v>
      </c>
      <c r="J1580" s="2">
        <v>133924</v>
      </c>
      <c r="K1580" s="2">
        <v>7209</v>
      </c>
    </row>
    <row r="1581" spans="1:11" hidden="1" x14ac:dyDescent="0.25">
      <c r="A1581" s="2">
        <v>2018</v>
      </c>
      <c r="B1581" s="2" t="s">
        <v>46</v>
      </c>
      <c r="C1581" s="2" t="s">
        <v>3</v>
      </c>
      <c r="D1581" s="2" t="s">
        <v>18</v>
      </c>
      <c r="E1581" s="2" t="s">
        <v>19</v>
      </c>
      <c r="F1581" s="2">
        <v>184010</v>
      </c>
      <c r="G1581" s="2">
        <v>4742321</v>
      </c>
      <c r="H1581" s="2">
        <v>1632006</v>
      </c>
      <c r="I1581" s="2">
        <v>573159</v>
      </c>
      <c r="J1581" s="2">
        <v>551257</v>
      </c>
      <c r="K1581" s="2">
        <v>322633</v>
      </c>
    </row>
    <row r="1582" spans="1:11" hidden="1" x14ac:dyDescent="0.25">
      <c r="A1582" s="2">
        <v>2018</v>
      </c>
      <c r="B1582" s="2" t="s">
        <v>46</v>
      </c>
      <c r="C1582" s="2" t="s">
        <v>3</v>
      </c>
      <c r="D1582" s="2" t="s">
        <v>23</v>
      </c>
      <c r="E1582" s="2" t="s">
        <v>19</v>
      </c>
      <c r="F1582" s="2">
        <v>109164</v>
      </c>
      <c r="G1582" s="2">
        <v>672308</v>
      </c>
      <c r="H1582" s="2">
        <v>327332</v>
      </c>
      <c r="I1582" s="2">
        <v>91198</v>
      </c>
      <c r="J1582" s="2">
        <v>96031</v>
      </c>
      <c r="K1582" s="2">
        <v>59804</v>
      </c>
    </row>
    <row r="1583" spans="1:11" hidden="1" x14ac:dyDescent="0.25">
      <c r="A1583" s="2">
        <v>2018</v>
      </c>
      <c r="B1583" s="2" t="s">
        <v>46</v>
      </c>
      <c r="C1583" s="2" t="s">
        <v>3</v>
      </c>
      <c r="D1583" s="2" t="s">
        <v>26</v>
      </c>
      <c r="E1583" s="2" t="s">
        <v>19</v>
      </c>
      <c r="F1583" s="2">
        <v>11828</v>
      </c>
      <c r="G1583" s="2">
        <v>73788</v>
      </c>
      <c r="H1583" s="2">
        <v>128140</v>
      </c>
      <c r="I1583" s="2">
        <v>29912</v>
      </c>
      <c r="J1583" s="2">
        <v>2101</v>
      </c>
      <c r="K1583" s="2">
        <v>3235</v>
      </c>
    </row>
    <row r="1584" spans="1:11" hidden="1" x14ac:dyDescent="0.25">
      <c r="A1584" s="2">
        <v>2018</v>
      </c>
      <c r="B1584" s="2" t="s">
        <v>46</v>
      </c>
      <c r="C1584" s="2" t="s">
        <v>3</v>
      </c>
      <c r="D1584" s="2" t="s">
        <v>29</v>
      </c>
      <c r="E1584" s="2" t="s">
        <v>19</v>
      </c>
      <c r="F1584" s="2">
        <v>99803</v>
      </c>
      <c r="G1584" s="2">
        <v>1569478</v>
      </c>
      <c r="H1584" s="2">
        <v>437516</v>
      </c>
      <c r="I1584" s="2">
        <v>404321</v>
      </c>
      <c r="J1584" s="2">
        <v>107612</v>
      </c>
      <c r="K1584" s="2">
        <v>50314</v>
      </c>
    </row>
    <row r="1585" spans="1:11" hidden="1" x14ac:dyDescent="0.25">
      <c r="A1585" s="2">
        <v>2018</v>
      </c>
      <c r="B1585" s="2" t="s">
        <v>46</v>
      </c>
      <c r="C1585" s="2" t="s">
        <v>3</v>
      </c>
      <c r="D1585" s="2" t="s">
        <v>30</v>
      </c>
      <c r="E1585" s="2" t="s">
        <v>19</v>
      </c>
      <c r="F1585" s="2">
        <v>97165</v>
      </c>
      <c r="G1585" s="2">
        <v>988973</v>
      </c>
      <c r="H1585" s="2">
        <v>566486</v>
      </c>
      <c r="I1585" s="2">
        <v>374625</v>
      </c>
      <c r="J1585" s="2">
        <v>109715</v>
      </c>
      <c r="K1585" s="2">
        <v>58584</v>
      </c>
    </row>
    <row r="1586" spans="1:11" hidden="1" x14ac:dyDescent="0.25">
      <c r="A1586" s="2">
        <v>2018</v>
      </c>
      <c r="B1586" s="2" t="s">
        <v>46</v>
      </c>
      <c r="C1586" s="2" t="s">
        <v>3</v>
      </c>
      <c r="D1586" s="2" t="s">
        <v>31</v>
      </c>
      <c r="E1586" s="2" t="s">
        <v>19</v>
      </c>
      <c r="F1586" s="2">
        <v>569522</v>
      </c>
      <c r="G1586" s="2">
        <v>5698724</v>
      </c>
      <c r="H1586" s="2">
        <v>3070274</v>
      </c>
      <c r="I1586" s="2">
        <v>2093587</v>
      </c>
      <c r="J1586" s="2">
        <v>470977</v>
      </c>
      <c r="K1586" s="2">
        <v>275663</v>
      </c>
    </row>
    <row r="1587" spans="1:11" hidden="1" x14ac:dyDescent="0.25">
      <c r="A1587" s="2">
        <v>2018</v>
      </c>
      <c r="B1587" s="2" t="s">
        <v>47</v>
      </c>
      <c r="C1587" s="2" t="s">
        <v>3</v>
      </c>
      <c r="D1587" s="2" t="s">
        <v>18</v>
      </c>
      <c r="E1587" s="2" t="s">
        <v>19</v>
      </c>
      <c r="F1587" s="2">
        <v>37980</v>
      </c>
      <c r="G1587" s="2">
        <v>2429078</v>
      </c>
      <c r="H1587" s="2">
        <v>666288</v>
      </c>
      <c r="I1587" s="2">
        <v>313594</v>
      </c>
      <c r="J1587" s="2">
        <v>287796</v>
      </c>
      <c r="K1587" s="2">
        <v>154258</v>
      </c>
    </row>
    <row r="1588" spans="1:11" hidden="1" x14ac:dyDescent="0.25">
      <c r="A1588" s="2">
        <v>2018</v>
      </c>
      <c r="B1588" s="2" t="s">
        <v>47</v>
      </c>
      <c r="C1588" s="2" t="s">
        <v>3</v>
      </c>
      <c r="D1588" s="2" t="s">
        <v>20</v>
      </c>
      <c r="E1588" s="2" t="s">
        <v>19</v>
      </c>
      <c r="F1588" s="2">
        <v>3701</v>
      </c>
      <c r="G1588" s="2">
        <v>278790</v>
      </c>
      <c r="H1588" s="2">
        <v>81110</v>
      </c>
      <c r="I1588" s="2">
        <v>17622</v>
      </c>
      <c r="J1588" s="2">
        <v>27285</v>
      </c>
      <c r="K1588" s="2">
        <v>4753</v>
      </c>
    </row>
    <row r="1589" spans="1:11" hidden="1" x14ac:dyDescent="0.25">
      <c r="A1589" s="2">
        <v>2018</v>
      </c>
      <c r="B1589" s="2" t="s">
        <v>47</v>
      </c>
      <c r="C1589" s="2" t="s">
        <v>3</v>
      </c>
      <c r="D1589" s="2" t="s">
        <v>22</v>
      </c>
      <c r="E1589" s="2" t="s">
        <v>19</v>
      </c>
      <c r="F1589" s="2">
        <v>9934</v>
      </c>
      <c r="G1589" s="2">
        <v>191120</v>
      </c>
      <c r="H1589" s="2">
        <v>210669</v>
      </c>
      <c r="I1589" s="2">
        <v>37082</v>
      </c>
      <c r="J1589" s="2">
        <v>27105</v>
      </c>
      <c r="K1589" s="2">
        <v>4589</v>
      </c>
    </row>
    <row r="1590" spans="1:11" hidden="1" x14ac:dyDescent="0.25">
      <c r="A1590" s="2">
        <v>2018</v>
      </c>
      <c r="B1590" s="2" t="s">
        <v>47</v>
      </c>
      <c r="C1590" s="2" t="s">
        <v>3</v>
      </c>
      <c r="D1590" s="2" t="s">
        <v>24</v>
      </c>
      <c r="E1590" s="2" t="s">
        <v>19</v>
      </c>
      <c r="F1590" s="2">
        <v>413826</v>
      </c>
      <c r="G1590" s="2">
        <v>2172278</v>
      </c>
      <c r="H1590" s="2">
        <v>871347</v>
      </c>
      <c r="I1590" s="2">
        <v>932191</v>
      </c>
      <c r="J1590" s="2">
        <v>214143</v>
      </c>
      <c r="K1590" s="2">
        <v>60426</v>
      </c>
    </row>
    <row r="1591" spans="1:11" hidden="1" x14ac:dyDescent="0.25">
      <c r="A1591" s="2">
        <v>2018</v>
      </c>
      <c r="B1591" s="2" t="s">
        <v>47</v>
      </c>
      <c r="C1591" s="2" t="s">
        <v>3</v>
      </c>
      <c r="D1591" s="2" t="s">
        <v>24</v>
      </c>
      <c r="E1591" s="2" t="s">
        <v>21</v>
      </c>
      <c r="F1591" s="2">
        <v>97762</v>
      </c>
      <c r="G1591" s="2">
        <v>498518</v>
      </c>
      <c r="H1591" s="2">
        <v>275156</v>
      </c>
      <c r="I1591" s="2">
        <v>421070</v>
      </c>
      <c r="J1591" s="2">
        <v>54430</v>
      </c>
      <c r="K1591" s="2">
        <v>24790</v>
      </c>
    </row>
    <row r="1592" spans="1:11" hidden="1" x14ac:dyDescent="0.25">
      <c r="A1592" s="2">
        <v>2018</v>
      </c>
      <c r="B1592" s="2" t="s">
        <v>47</v>
      </c>
      <c r="C1592" s="2" t="s">
        <v>3</v>
      </c>
      <c r="D1592" s="2" t="s">
        <v>25</v>
      </c>
      <c r="E1592" s="2" t="s">
        <v>19</v>
      </c>
      <c r="F1592" s="2">
        <v>258894</v>
      </c>
      <c r="G1592" s="2">
        <v>1091008</v>
      </c>
      <c r="H1592" s="2">
        <v>745138</v>
      </c>
      <c r="I1592" s="2">
        <v>523131</v>
      </c>
      <c r="J1592" s="2">
        <v>133766</v>
      </c>
      <c r="K1592" s="2">
        <v>22873</v>
      </c>
    </row>
    <row r="1593" spans="1:11" hidden="1" x14ac:dyDescent="0.25">
      <c r="A1593" s="2">
        <v>2018</v>
      </c>
      <c r="B1593" s="2" t="s">
        <v>47</v>
      </c>
      <c r="C1593" s="2" t="s">
        <v>3</v>
      </c>
      <c r="D1593" s="2" t="s">
        <v>26</v>
      </c>
      <c r="E1593" s="2" t="s">
        <v>19</v>
      </c>
      <c r="F1593" s="2">
        <v>167276</v>
      </c>
      <c r="G1593" s="2">
        <v>553186</v>
      </c>
      <c r="H1593" s="2">
        <v>471916</v>
      </c>
      <c r="I1593" s="2">
        <v>202169</v>
      </c>
      <c r="J1593" s="2">
        <v>55425</v>
      </c>
      <c r="K1593" s="2">
        <v>3360</v>
      </c>
    </row>
    <row r="1594" spans="1:11" hidden="1" x14ac:dyDescent="0.25">
      <c r="A1594" s="2">
        <v>2018</v>
      </c>
      <c r="B1594" s="2" t="s">
        <v>47</v>
      </c>
      <c r="C1594" s="2" t="s">
        <v>3</v>
      </c>
      <c r="D1594" s="2" t="s">
        <v>29</v>
      </c>
      <c r="E1594" s="2" t="s">
        <v>19</v>
      </c>
      <c r="F1594" s="2">
        <v>192857</v>
      </c>
      <c r="G1594" s="2">
        <v>5456219</v>
      </c>
      <c r="H1594" s="2">
        <v>1330772</v>
      </c>
      <c r="I1594" s="2">
        <v>1645779</v>
      </c>
      <c r="J1594" s="2">
        <v>719289</v>
      </c>
      <c r="K1594" s="2">
        <v>248867</v>
      </c>
    </row>
    <row r="1595" spans="1:11" hidden="1" x14ac:dyDescent="0.25">
      <c r="A1595" s="2">
        <v>2018</v>
      </c>
      <c r="B1595" s="2" t="s">
        <v>47</v>
      </c>
      <c r="C1595" s="2" t="s">
        <v>3</v>
      </c>
      <c r="D1595" s="2" t="s">
        <v>29</v>
      </c>
      <c r="E1595" s="2" t="s">
        <v>21</v>
      </c>
      <c r="F1595" s="2">
        <v>9423</v>
      </c>
      <c r="G1595" s="2">
        <v>341829</v>
      </c>
      <c r="H1595" s="2">
        <v>99184</v>
      </c>
      <c r="I1595" s="2">
        <v>372368</v>
      </c>
      <c r="J1595" s="2">
        <v>49766</v>
      </c>
      <c r="K1595" s="2">
        <v>33009</v>
      </c>
    </row>
    <row r="1596" spans="1:11" hidden="1" x14ac:dyDescent="0.25">
      <c r="A1596" s="2">
        <v>2018</v>
      </c>
      <c r="B1596" s="2" t="s">
        <v>47</v>
      </c>
      <c r="C1596" s="2" t="s">
        <v>3</v>
      </c>
      <c r="D1596" s="2" t="s">
        <v>30</v>
      </c>
      <c r="E1596" s="2" t="s">
        <v>19</v>
      </c>
      <c r="F1596" s="2">
        <v>134807</v>
      </c>
      <c r="G1596" s="2">
        <v>1200864</v>
      </c>
      <c r="H1596" s="2">
        <v>475071</v>
      </c>
      <c r="I1596" s="2">
        <v>518542</v>
      </c>
      <c r="J1596" s="2">
        <v>151377</v>
      </c>
      <c r="K1596" s="2">
        <v>59392</v>
      </c>
    </row>
    <row r="1597" spans="1:11" hidden="1" x14ac:dyDescent="0.25">
      <c r="A1597" s="2">
        <v>2018</v>
      </c>
      <c r="B1597" s="2" t="s">
        <v>47</v>
      </c>
      <c r="C1597" s="2" t="s">
        <v>3</v>
      </c>
      <c r="D1597" s="2" t="s">
        <v>30</v>
      </c>
      <c r="E1597" s="2" t="s">
        <v>21</v>
      </c>
      <c r="F1597" s="2">
        <v>26132</v>
      </c>
      <c r="G1597" s="2">
        <v>220708</v>
      </c>
      <c r="H1597" s="2">
        <v>103477</v>
      </c>
      <c r="I1597" s="2">
        <v>222041</v>
      </c>
      <c r="J1597" s="2">
        <v>33982</v>
      </c>
      <c r="K1597" s="2">
        <v>21470</v>
      </c>
    </row>
    <row r="1598" spans="1:11" hidden="1" x14ac:dyDescent="0.25">
      <c r="A1598" s="2">
        <v>2018</v>
      </c>
      <c r="B1598" s="2" t="s">
        <v>47</v>
      </c>
      <c r="C1598" s="2" t="s">
        <v>3</v>
      </c>
      <c r="D1598" s="2" t="s">
        <v>31</v>
      </c>
      <c r="E1598" s="2" t="s">
        <v>19</v>
      </c>
      <c r="F1598" s="2">
        <v>528811</v>
      </c>
      <c r="G1598" s="2">
        <v>6915925</v>
      </c>
      <c r="H1598" s="2">
        <v>3127881</v>
      </c>
      <c r="I1598" s="2">
        <v>2706164</v>
      </c>
      <c r="J1598" s="2">
        <v>777089</v>
      </c>
      <c r="K1598" s="2">
        <v>387577</v>
      </c>
    </row>
    <row r="1599" spans="1:11" hidden="1" x14ac:dyDescent="0.25">
      <c r="A1599" s="2">
        <v>2018</v>
      </c>
      <c r="B1599" s="2" t="s">
        <v>47</v>
      </c>
      <c r="C1599" s="2" t="s">
        <v>3</v>
      </c>
      <c r="D1599" s="2" t="s">
        <v>31</v>
      </c>
      <c r="E1599" s="2" t="s">
        <v>21</v>
      </c>
      <c r="F1599" s="2">
        <v>59213</v>
      </c>
      <c r="G1599" s="2">
        <v>704309</v>
      </c>
      <c r="H1599" s="2">
        <v>310292</v>
      </c>
      <c r="I1599" s="2">
        <v>729053</v>
      </c>
      <c r="J1599" s="2">
        <v>96567</v>
      </c>
      <c r="K1599" s="2">
        <v>83492</v>
      </c>
    </row>
    <row r="1600" spans="1:11" hidden="1" x14ac:dyDescent="0.25">
      <c r="A1600" s="2">
        <v>2018</v>
      </c>
      <c r="B1600" s="2" t="s">
        <v>47</v>
      </c>
      <c r="C1600" s="2" t="s">
        <v>6</v>
      </c>
      <c r="D1600" s="2" t="s">
        <v>24</v>
      </c>
      <c r="E1600" s="2" t="s">
        <v>19</v>
      </c>
      <c r="F1600" s="2">
        <v>1676326</v>
      </c>
      <c r="G1600" s="2">
        <v>3880324</v>
      </c>
      <c r="H1600" s="2">
        <v>1348095</v>
      </c>
      <c r="I1600" s="2">
        <v>1332088</v>
      </c>
      <c r="J1600" s="2">
        <v>555477</v>
      </c>
      <c r="K1600" s="2">
        <v>67003</v>
      </c>
    </row>
    <row r="1601" spans="1:11" hidden="1" x14ac:dyDescent="0.25">
      <c r="A1601" s="2">
        <v>2018</v>
      </c>
      <c r="B1601" s="2" t="s">
        <v>47</v>
      </c>
      <c r="C1601" s="2" t="s">
        <v>6</v>
      </c>
      <c r="D1601" s="2" t="s">
        <v>24</v>
      </c>
      <c r="E1601" s="2" t="s">
        <v>21</v>
      </c>
      <c r="F1601" s="2">
        <v>407407</v>
      </c>
      <c r="G1601" s="2">
        <v>957972</v>
      </c>
      <c r="H1601" s="2">
        <v>397620</v>
      </c>
      <c r="I1601" s="2">
        <v>550461</v>
      </c>
      <c r="J1601" s="2">
        <v>127644</v>
      </c>
      <c r="K1601" s="2">
        <v>16956</v>
      </c>
    </row>
    <row r="1602" spans="1:11" hidden="1" x14ac:dyDescent="0.25">
      <c r="A1602" s="2">
        <v>2018</v>
      </c>
      <c r="B1602" s="2" t="s">
        <v>47</v>
      </c>
      <c r="C1602" s="2" t="s">
        <v>6</v>
      </c>
      <c r="D1602" s="2" t="s">
        <v>25</v>
      </c>
      <c r="E1602" s="2" t="s">
        <v>19</v>
      </c>
      <c r="F1602" s="2">
        <v>544044</v>
      </c>
      <c r="G1602" s="2">
        <v>1208142</v>
      </c>
      <c r="H1602" s="2">
        <v>476103</v>
      </c>
      <c r="I1602" s="2">
        <v>510215</v>
      </c>
      <c r="J1602" s="2">
        <v>171814</v>
      </c>
      <c r="K1602" s="2">
        <v>15922</v>
      </c>
    </row>
    <row r="1603" spans="1:11" hidden="1" x14ac:dyDescent="0.25">
      <c r="A1603" s="2">
        <v>2018</v>
      </c>
      <c r="B1603" s="2" t="s">
        <v>47</v>
      </c>
      <c r="C1603" s="2" t="s">
        <v>6</v>
      </c>
      <c r="D1603" s="2" t="s">
        <v>25</v>
      </c>
      <c r="E1603" s="2" t="s">
        <v>21</v>
      </c>
      <c r="F1603" s="2">
        <v>488808</v>
      </c>
      <c r="G1603" s="2">
        <v>1030555</v>
      </c>
      <c r="H1603" s="2">
        <v>871164</v>
      </c>
      <c r="I1603" s="2">
        <v>637796</v>
      </c>
      <c r="J1603" s="2">
        <v>224218</v>
      </c>
      <c r="K1603" s="2">
        <v>12851</v>
      </c>
    </row>
    <row r="1604" spans="1:11" hidden="1" x14ac:dyDescent="0.25">
      <c r="A1604" s="2">
        <v>2018</v>
      </c>
      <c r="B1604" s="2" t="s">
        <v>47</v>
      </c>
      <c r="C1604" s="2" t="s">
        <v>6</v>
      </c>
      <c r="D1604" s="2" t="s">
        <v>26</v>
      </c>
      <c r="E1604" s="2" t="s">
        <v>19</v>
      </c>
      <c r="F1604" s="2">
        <v>103719</v>
      </c>
      <c r="G1604" s="2">
        <v>176883</v>
      </c>
      <c r="H1604" s="2">
        <v>79012</v>
      </c>
      <c r="I1604" s="2">
        <v>58875</v>
      </c>
      <c r="J1604" s="2">
        <v>12432</v>
      </c>
      <c r="K1604" s="2">
        <v>252</v>
      </c>
    </row>
    <row r="1605" spans="1:11" hidden="1" x14ac:dyDescent="0.25">
      <c r="A1605" s="2">
        <v>2018</v>
      </c>
      <c r="B1605" s="2" t="s">
        <v>47</v>
      </c>
      <c r="C1605" s="2" t="s">
        <v>6</v>
      </c>
      <c r="D1605" s="2" t="s">
        <v>26</v>
      </c>
      <c r="E1605" s="2" t="s">
        <v>21</v>
      </c>
      <c r="F1605" s="2">
        <v>170336</v>
      </c>
      <c r="G1605" s="2">
        <v>280360</v>
      </c>
      <c r="H1605" s="2">
        <v>205170</v>
      </c>
      <c r="I1605" s="2">
        <v>165989</v>
      </c>
      <c r="J1605" s="2">
        <v>36293</v>
      </c>
      <c r="K1605" s="2">
        <v>222</v>
      </c>
    </row>
    <row r="1606" spans="1:11" hidden="1" x14ac:dyDescent="0.25">
      <c r="A1606" s="2">
        <v>2018</v>
      </c>
      <c r="B1606" s="2" t="s">
        <v>47</v>
      </c>
      <c r="C1606" s="2" t="s">
        <v>6</v>
      </c>
      <c r="D1606" s="2" t="s">
        <v>31</v>
      </c>
      <c r="E1606" s="2" t="s">
        <v>19</v>
      </c>
      <c r="F1606" s="2">
        <v>372583</v>
      </c>
      <c r="G1606" s="2">
        <v>770135</v>
      </c>
      <c r="H1606" s="2">
        <v>433429</v>
      </c>
      <c r="I1606" s="2">
        <v>270353</v>
      </c>
      <c r="J1606" s="2">
        <v>94556</v>
      </c>
      <c r="K1606" s="2">
        <v>12964</v>
      </c>
    </row>
    <row r="1607" spans="1:11" hidden="1" x14ac:dyDescent="0.25">
      <c r="A1607" s="2">
        <v>2018</v>
      </c>
      <c r="B1607" s="2" t="s">
        <v>48</v>
      </c>
      <c r="C1607" s="2" t="s">
        <v>3</v>
      </c>
      <c r="D1607" s="2" t="s">
        <v>24</v>
      </c>
      <c r="E1607" s="2" t="s">
        <v>19</v>
      </c>
      <c r="F1607" s="2">
        <v>1245743</v>
      </c>
      <c r="G1607" s="2">
        <v>3382218</v>
      </c>
      <c r="H1607" s="2">
        <v>1642183</v>
      </c>
      <c r="I1607" s="2">
        <v>1577181</v>
      </c>
      <c r="J1607" s="2">
        <v>420513</v>
      </c>
      <c r="K1607" s="2">
        <v>141438</v>
      </c>
    </row>
    <row r="1608" spans="1:11" hidden="1" x14ac:dyDescent="0.25">
      <c r="A1608" s="2">
        <v>2018</v>
      </c>
      <c r="B1608" s="2" t="s">
        <v>48</v>
      </c>
      <c r="C1608" s="2" t="s">
        <v>3</v>
      </c>
      <c r="D1608" s="2" t="s">
        <v>24</v>
      </c>
      <c r="E1608" s="2" t="s">
        <v>21</v>
      </c>
      <c r="F1608" s="2">
        <v>53563</v>
      </c>
      <c r="G1608" s="2">
        <v>125773</v>
      </c>
      <c r="H1608" s="2">
        <v>92831</v>
      </c>
      <c r="I1608" s="2">
        <v>100443</v>
      </c>
      <c r="J1608" s="2">
        <v>20059</v>
      </c>
      <c r="K1608" s="2">
        <v>4129</v>
      </c>
    </row>
    <row r="1609" spans="1:11" hidden="1" x14ac:dyDescent="0.25">
      <c r="A1609" s="2">
        <v>2018</v>
      </c>
      <c r="B1609" s="2" t="s">
        <v>48</v>
      </c>
      <c r="C1609" s="2" t="s">
        <v>3</v>
      </c>
      <c r="D1609" s="2" t="s">
        <v>25</v>
      </c>
      <c r="E1609" s="2" t="s">
        <v>19</v>
      </c>
      <c r="F1609" s="2">
        <v>170930</v>
      </c>
      <c r="G1609" s="2">
        <v>334448</v>
      </c>
      <c r="H1609" s="2">
        <v>212403</v>
      </c>
      <c r="I1609" s="2">
        <v>228740</v>
      </c>
      <c r="J1609" s="2">
        <v>62418</v>
      </c>
      <c r="K1609" s="2">
        <v>9073</v>
      </c>
    </row>
    <row r="1610" spans="1:11" hidden="1" x14ac:dyDescent="0.25">
      <c r="A1610" s="2">
        <v>2018</v>
      </c>
      <c r="B1610" s="2" t="s">
        <v>48</v>
      </c>
      <c r="C1610" s="2" t="s">
        <v>3</v>
      </c>
      <c r="D1610" s="2" t="s">
        <v>25</v>
      </c>
      <c r="E1610" s="2" t="s">
        <v>21</v>
      </c>
      <c r="F1610" s="2">
        <v>56284</v>
      </c>
      <c r="G1610" s="2">
        <v>88760</v>
      </c>
      <c r="H1610" s="2">
        <v>70653</v>
      </c>
      <c r="I1610" s="2">
        <v>79748</v>
      </c>
      <c r="J1610" s="2">
        <v>23425</v>
      </c>
      <c r="K1610" s="2">
        <v>4018</v>
      </c>
    </row>
    <row r="1611" spans="1:11" hidden="1" x14ac:dyDescent="0.25">
      <c r="A1611" s="2">
        <v>2018</v>
      </c>
      <c r="B1611" s="2" t="s">
        <v>48</v>
      </c>
      <c r="C1611" s="2" t="s">
        <v>3</v>
      </c>
      <c r="D1611" s="2" t="s">
        <v>26</v>
      </c>
      <c r="E1611" s="2" t="s">
        <v>19</v>
      </c>
      <c r="F1611" s="2">
        <v>96436</v>
      </c>
      <c r="G1611" s="2">
        <v>224998</v>
      </c>
      <c r="H1611" s="2">
        <v>125419</v>
      </c>
      <c r="I1611" s="2">
        <v>70545</v>
      </c>
      <c r="J1611" s="2">
        <v>23182</v>
      </c>
      <c r="K1611" s="2">
        <v>6346</v>
      </c>
    </row>
    <row r="1612" spans="1:11" hidden="1" x14ac:dyDescent="0.25">
      <c r="A1612" s="2">
        <v>2018</v>
      </c>
      <c r="B1612" s="2" t="s">
        <v>48</v>
      </c>
      <c r="C1612" s="2" t="s">
        <v>3</v>
      </c>
      <c r="D1612" s="2" t="s">
        <v>27</v>
      </c>
      <c r="E1612" s="2" t="s">
        <v>19</v>
      </c>
      <c r="F1612" s="2">
        <v>57873</v>
      </c>
      <c r="G1612" s="2">
        <v>178158</v>
      </c>
      <c r="H1612" s="2">
        <v>90152</v>
      </c>
      <c r="I1612" s="2">
        <v>130530</v>
      </c>
      <c r="J1612" s="2">
        <v>23736</v>
      </c>
      <c r="K1612" s="2">
        <v>18718</v>
      </c>
    </row>
    <row r="1613" spans="1:11" hidden="1" x14ac:dyDescent="0.25">
      <c r="A1613" s="2">
        <v>2018</v>
      </c>
      <c r="B1613" s="2" t="s">
        <v>48</v>
      </c>
      <c r="C1613" s="2" t="s">
        <v>3</v>
      </c>
      <c r="D1613" s="2" t="s">
        <v>31</v>
      </c>
      <c r="E1613" s="2" t="s">
        <v>19</v>
      </c>
      <c r="F1613" s="2">
        <v>194116</v>
      </c>
      <c r="G1613" s="2">
        <v>686484</v>
      </c>
      <c r="H1613" s="2">
        <v>326234</v>
      </c>
      <c r="I1613" s="2">
        <v>494391</v>
      </c>
      <c r="J1613" s="2">
        <v>95915</v>
      </c>
      <c r="K1613" s="2">
        <v>41914</v>
      </c>
    </row>
    <row r="1614" spans="1:11" hidden="1" x14ac:dyDescent="0.25">
      <c r="A1614" s="2">
        <v>2018</v>
      </c>
      <c r="B1614" s="2" t="s">
        <v>48</v>
      </c>
      <c r="C1614" s="2" t="s">
        <v>6</v>
      </c>
      <c r="D1614" s="2" t="s">
        <v>24</v>
      </c>
      <c r="E1614" s="2" t="s">
        <v>19</v>
      </c>
      <c r="F1614" s="2">
        <v>8224730</v>
      </c>
      <c r="G1614" s="2">
        <v>10839459</v>
      </c>
      <c r="H1614" s="2">
        <v>5465747</v>
      </c>
      <c r="I1614" s="2">
        <v>3775140</v>
      </c>
      <c r="J1614" s="2">
        <v>1584942</v>
      </c>
      <c r="K1614" s="2">
        <v>138988</v>
      </c>
    </row>
    <row r="1615" spans="1:11" hidden="1" x14ac:dyDescent="0.25">
      <c r="A1615" s="2">
        <v>2018</v>
      </c>
      <c r="B1615" s="2" t="s">
        <v>48</v>
      </c>
      <c r="C1615" s="2" t="s">
        <v>6</v>
      </c>
      <c r="D1615" s="2" t="s">
        <v>24</v>
      </c>
      <c r="E1615" s="2" t="s">
        <v>21</v>
      </c>
      <c r="F1615" s="2">
        <v>822088</v>
      </c>
      <c r="G1615" s="2">
        <v>980061</v>
      </c>
      <c r="H1615" s="2">
        <v>647522</v>
      </c>
      <c r="I1615" s="2">
        <v>605344</v>
      </c>
      <c r="J1615" s="2">
        <v>174655</v>
      </c>
      <c r="K1615" s="2">
        <v>20905</v>
      </c>
    </row>
    <row r="1616" spans="1:11" hidden="1" x14ac:dyDescent="0.25">
      <c r="A1616" s="2">
        <v>2018</v>
      </c>
      <c r="B1616" s="2" t="s">
        <v>48</v>
      </c>
      <c r="C1616" s="2" t="s">
        <v>6</v>
      </c>
      <c r="D1616" s="2" t="s">
        <v>25</v>
      </c>
      <c r="E1616" s="2" t="s">
        <v>19</v>
      </c>
      <c r="F1616" s="2">
        <v>831299</v>
      </c>
      <c r="G1616" s="2">
        <v>1221727</v>
      </c>
      <c r="H1616" s="2">
        <v>641243</v>
      </c>
      <c r="I1616" s="2">
        <v>528972</v>
      </c>
      <c r="J1616" s="2">
        <v>170501</v>
      </c>
      <c r="K1616" s="2">
        <v>18539</v>
      </c>
    </row>
    <row r="1617" spans="1:11" hidden="1" x14ac:dyDescent="0.25">
      <c r="A1617" s="2">
        <v>2018</v>
      </c>
      <c r="B1617" s="2" t="s">
        <v>48</v>
      </c>
      <c r="C1617" s="2" t="s">
        <v>6</v>
      </c>
      <c r="D1617" s="2" t="s">
        <v>25</v>
      </c>
      <c r="E1617" s="2" t="s">
        <v>21</v>
      </c>
      <c r="F1617" s="2">
        <v>786444</v>
      </c>
      <c r="G1617" s="2">
        <v>925246</v>
      </c>
      <c r="H1617" s="2">
        <v>684987</v>
      </c>
      <c r="I1617" s="2">
        <v>602886</v>
      </c>
      <c r="J1617" s="2">
        <v>148001</v>
      </c>
      <c r="K1617" s="2">
        <v>16666</v>
      </c>
    </row>
    <row r="1618" spans="1:11" hidden="1" x14ac:dyDescent="0.25">
      <c r="A1618" s="2">
        <v>2018</v>
      </c>
      <c r="B1618" s="2" t="s">
        <v>48</v>
      </c>
      <c r="C1618" s="2" t="s">
        <v>6</v>
      </c>
      <c r="D1618" s="2" t="s">
        <v>26</v>
      </c>
      <c r="E1618" s="2" t="s">
        <v>19</v>
      </c>
      <c r="F1618" s="2">
        <v>1199077</v>
      </c>
      <c r="G1618" s="2">
        <v>1354041</v>
      </c>
      <c r="H1618" s="2">
        <v>632241</v>
      </c>
      <c r="I1618" s="2">
        <v>466502</v>
      </c>
      <c r="J1618" s="2">
        <v>239203</v>
      </c>
      <c r="K1618" s="2">
        <v>2848</v>
      </c>
    </row>
    <row r="1619" spans="1:11" hidden="1" x14ac:dyDescent="0.25">
      <c r="A1619" s="2">
        <v>2018</v>
      </c>
      <c r="B1619" s="2" t="s">
        <v>48</v>
      </c>
      <c r="C1619" s="2" t="s">
        <v>6</v>
      </c>
      <c r="D1619" s="2" t="s">
        <v>26</v>
      </c>
      <c r="E1619" s="2" t="s">
        <v>21</v>
      </c>
      <c r="F1619" s="2">
        <v>218299</v>
      </c>
      <c r="G1619" s="2">
        <v>276918</v>
      </c>
      <c r="H1619" s="2">
        <v>245147</v>
      </c>
      <c r="I1619" s="2">
        <v>155527</v>
      </c>
      <c r="J1619" s="2">
        <v>72063</v>
      </c>
      <c r="K1619" s="2">
        <v>719</v>
      </c>
    </row>
    <row r="1620" spans="1:11" hidden="1" x14ac:dyDescent="0.25">
      <c r="A1620" s="2">
        <v>2018</v>
      </c>
      <c r="B1620" s="2" t="s">
        <v>48</v>
      </c>
      <c r="C1620" s="2" t="s">
        <v>6</v>
      </c>
      <c r="D1620" s="2" t="s">
        <v>27</v>
      </c>
      <c r="E1620" s="2" t="s">
        <v>19</v>
      </c>
      <c r="F1620" s="2">
        <v>181393</v>
      </c>
      <c r="G1620" s="2">
        <v>287847</v>
      </c>
      <c r="H1620" s="2">
        <v>120885</v>
      </c>
      <c r="I1620" s="2">
        <v>240485</v>
      </c>
      <c r="J1620" s="2">
        <v>40525</v>
      </c>
      <c r="K1620" s="2">
        <v>19507</v>
      </c>
    </row>
    <row r="1621" spans="1:11" hidden="1" x14ac:dyDescent="0.25">
      <c r="A1621" s="2">
        <v>2018</v>
      </c>
      <c r="B1621" s="2" t="s">
        <v>48</v>
      </c>
      <c r="C1621" s="2" t="s">
        <v>6</v>
      </c>
      <c r="D1621" s="2" t="s">
        <v>31</v>
      </c>
      <c r="E1621" s="2" t="s">
        <v>19</v>
      </c>
      <c r="F1621" s="2">
        <v>1685569</v>
      </c>
      <c r="G1621" s="2">
        <v>2023184</v>
      </c>
      <c r="H1621" s="2">
        <v>1046358</v>
      </c>
      <c r="I1621" s="2">
        <v>863631</v>
      </c>
      <c r="J1621" s="2">
        <v>306776</v>
      </c>
      <c r="K1621" s="2">
        <v>38417</v>
      </c>
    </row>
    <row r="1622" spans="1:11" hidden="1" x14ac:dyDescent="0.25">
      <c r="A1622" s="2">
        <v>2018</v>
      </c>
      <c r="B1622" s="2" t="s">
        <v>48</v>
      </c>
      <c r="C1622" s="2" t="s">
        <v>6</v>
      </c>
      <c r="D1622" s="2" t="s">
        <v>31</v>
      </c>
      <c r="E1622" s="2" t="s">
        <v>21</v>
      </c>
      <c r="F1622" s="2">
        <v>174575</v>
      </c>
      <c r="G1622" s="2">
        <v>209292</v>
      </c>
      <c r="H1622" s="2">
        <v>148006</v>
      </c>
      <c r="I1622" s="2">
        <v>118856</v>
      </c>
      <c r="J1622" s="2">
        <v>31205</v>
      </c>
      <c r="K1622" s="2">
        <v>1875</v>
      </c>
    </row>
    <row r="1623" spans="1:11" hidden="1" x14ac:dyDescent="0.25">
      <c r="A1623" s="2">
        <v>2018</v>
      </c>
      <c r="B1623" s="2" t="s">
        <v>49</v>
      </c>
      <c r="C1623" s="2" t="s">
        <v>3</v>
      </c>
      <c r="D1623" s="2" t="s">
        <v>18</v>
      </c>
      <c r="E1623" s="2" t="s">
        <v>19</v>
      </c>
      <c r="F1623" s="2">
        <v>53025</v>
      </c>
      <c r="G1623" s="2">
        <v>4051822</v>
      </c>
      <c r="H1623" s="2">
        <v>1022016</v>
      </c>
      <c r="I1623" s="2">
        <v>451618</v>
      </c>
      <c r="J1623" s="2">
        <v>488042</v>
      </c>
      <c r="K1623" s="2">
        <v>225720</v>
      </c>
    </row>
    <row r="1624" spans="1:11" hidden="1" x14ac:dyDescent="0.25">
      <c r="A1624" s="2">
        <v>2018</v>
      </c>
      <c r="B1624" s="2" t="s">
        <v>49</v>
      </c>
      <c r="C1624" s="2" t="s">
        <v>3</v>
      </c>
      <c r="D1624" s="2" t="s">
        <v>20</v>
      </c>
      <c r="E1624" s="2" t="s">
        <v>19</v>
      </c>
      <c r="F1624" s="2">
        <v>23562</v>
      </c>
      <c r="G1624" s="2">
        <v>1225273</v>
      </c>
      <c r="H1624" s="2">
        <v>213225</v>
      </c>
      <c r="I1624" s="2">
        <v>80816</v>
      </c>
      <c r="J1624" s="2">
        <v>91043</v>
      </c>
      <c r="K1624" s="2">
        <v>29402</v>
      </c>
    </row>
    <row r="1625" spans="1:11" hidden="1" x14ac:dyDescent="0.25">
      <c r="A1625" s="2">
        <v>2018</v>
      </c>
      <c r="B1625" s="2" t="s">
        <v>49</v>
      </c>
      <c r="C1625" s="2" t="s">
        <v>3</v>
      </c>
      <c r="D1625" s="2" t="s">
        <v>20</v>
      </c>
      <c r="E1625" s="2" t="s">
        <v>21</v>
      </c>
      <c r="F1625" s="2">
        <v>8450</v>
      </c>
      <c r="G1625" s="2">
        <v>650884</v>
      </c>
      <c r="H1625" s="2">
        <v>177260</v>
      </c>
      <c r="I1625" s="2">
        <v>698224</v>
      </c>
      <c r="J1625" s="2">
        <v>93861</v>
      </c>
      <c r="K1625" s="2">
        <v>17106</v>
      </c>
    </row>
    <row r="1626" spans="1:11" hidden="1" x14ac:dyDescent="0.25">
      <c r="A1626" s="2">
        <v>2018</v>
      </c>
      <c r="B1626" s="2" t="s">
        <v>49</v>
      </c>
      <c r="C1626" s="2" t="s">
        <v>3</v>
      </c>
      <c r="D1626" s="2" t="s">
        <v>22</v>
      </c>
      <c r="E1626" s="2" t="s">
        <v>19</v>
      </c>
      <c r="F1626" s="2">
        <v>23635</v>
      </c>
      <c r="G1626" s="2">
        <v>1651769</v>
      </c>
      <c r="H1626" s="2">
        <v>326174</v>
      </c>
      <c r="I1626" s="2">
        <v>97715</v>
      </c>
      <c r="J1626" s="2">
        <v>141874</v>
      </c>
      <c r="K1626" s="2">
        <v>86695</v>
      </c>
    </row>
    <row r="1627" spans="1:11" hidden="1" x14ac:dyDescent="0.25">
      <c r="A1627" s="2">
        <v>2018</v>
      </c>
      <c r="B1627" s="2" t="s">
        <v>49</v>
      </c>
      <c r="C1627" s="2" t="s">
        <v>3</v>
      </c>
      <c r="D1627" s="2" t="s">
        <v>22</v>
      </c>
      <c r="E1627" s="2" t="s">
        <v>21</v>
      </c>
      <c r="F1627" s="2">
        <v>3483</v>
      </c>
      <c r="G1627" s="2">
        <v>200896</v>
      </c>
      <c r="H1627" s="2">
        <v>100432</v>
      </c>
      <c r="I1627" s="2">
        <v>231142</v>
      </c>
      <c r="J1627" s="2">
        <v>36660</v>
      </c>
      <c r="K1627" s="2">
        <v>12717</v>
      </c>
    </row>
    <row r="1628" spans="1:11" hidden="1" x14ac:dyDescent="0.25">
      <c r="A1628" s="2">
        <v>2018</v>
      </c>
      <c r="B1628" s="2" t="s">
        <v>49</v>
      </c>
      <c r="C1628" s="2" t="s">
        <v>3</v>
      </c>
      <c r="D1628" s="2" t="s">
        <v>23</v>
      </c>
      <c r="E1628" s="2" t="s">
        <v>19</v>
      </c>
      <c r="F1628" s="2">
        <v>62984</v>
      </c>
      <c r="G1628" s="2">
        <v>308870</v>
      </c>
      <c r="H1628" s="2">
        <v>68446</v>
      </c>
      <c r="I1628" s="2">
        <v>28242</v>
      </c>
      <c r="J1628" s="2">
        <v>66516</v>
      </c>
      <c r="K1628" s="2">
        <v>29547</v>
      </c>
    </row>
    <row r="1629" spans="1:11" hidden="1" x14ac:dyDescent="0.25">
      <c r="A1629" s="2">
        <v>2018</v>
      </c>
      <c r="B1629" s="2" t="s">
        <v>49</v>
      </c>
      <c r="C1629" s="2" t="s">
        <v>3</v>
      </c>
      <c r="D1629" s="2" t="s">
        <v>24</v>
      </c>
      <c r="E1629" s="2" t="s">
        <v>19</v>
      </c>
      <c r="F1629" s="2">
        <v>625409</v>
      </c>
      <c r="G1629" s="2">
        <v>8543390</v>
      </c>
      <c r="H1629" s="2">
        <v>2604388</v>
      </c>
      <c r="I1629" s="2">
        <v>4655296</v>
      </c>
      <c r="J1629" s="2">
        <v>1096820</v>
      </c>
      <c r="K1629" s="2">
        <v>188482</v>
      </c>
    </row>
    <row r="1630" spans="1:11" hidden="1" x14ac:dyDescent="0.25">
      <c r="A1630" s="2">
        <v>2018</v>
      </c>
      <c r="B1630" s="2" t="s">
        <v>49</v>
      </c>
      <c r="C1630" s="2" t="s">
        <v>3</v>
      </c>
      <c r="D1630" s="2" t="s">
        <v>24</v>
      </c>
      <c r="E1630" s="2" t="s">
        <v>21</v>
      </c>
      <c r="F1630" s="2">
        <v>98404</v>
      </c>
      <c r="G1630" s="2">
        <v>1480450</v>
      </c>
      <c r="H1630" s="2">
        <v>669193</v>
      </c>
      <c r="I1630" s="2">
        <v>1503241</v>
      </c>
      <c r="J1630" s="2">
        <v>249395</v>
      </c>
      <c r="K1630" s="2">
        <v>67142</v>
      </c>
    </row>
    <row r="1631" spans="1:11" hidden="1" x14ac:dyDescent="0.25">
      <c r="A1631" s="2">
        <v>2018</v>
      </c>
      <c r="B1631" s="2" t="s">
        <v>49</v>
      </c>
      <c r="C1631" s="2" t="s">
        <v>3</v>
      </c>
      <c r="D1631" s="2" t="s">
        <v>25</v>
      </c>
      <c r="E1631" s="2" t="s">
        <v>19</v>
      </c>
      <c r="F1631" s="2">
        <v>38151</v>
      </c>
      <c r="G1631" s="2">
        <v>450273</v>
      </c>
      <c r="H1631" s="2">
        <v>225058</v>
      </c>
      <c r="I1631" s="2">
        <v>287794</v>
      </c>
      <c r="J1631" s="2">
        <v>72327</v>
      </c>
      <c r="K1631" s="2">
        <v>14428</v>
      </c>
    </row>
    <row r="1632" spans="1:11" hidden="1" x14ac:dyDescent="0.25">
      <c r="A1632" s="2">
        <v>2018</v>
      </c>
      <c r="B1632" s="2" t="s">
        <v>49</v>
      </c>
      <c r="C1632" s="2" t="s">
        <v>3</v>
      </c>
      <c r="D1632" s="2" t="s">
        <v>25</v>
      </c>
      <c r="E1632" s="2" t="s">
        <v>21</v>
      </c>
      <c r="F1632" s="2">
        <v>73646</v>
      </c>
      <c r="G1632" s="2">
        <v>314135</v>
      </c>
      <c r="H1632" s="2">
        <v>334333</v>
      </c>
      <c r="I1632" s="2">
        <v>326957</v>
      </c>
      <c r="J1632" s="2">
        <v>86817</v>
      </c>
      <c r="K1632" s="2">
        <v>8135</v>
      </c>
    </row>
    <row r="1633" spans="1:11" hidden="1" x14ac:dyDescent="0.25">
      <c r="A1633" s="2">
        <v>2018</v>
      </c>
      <c r="B1633" s="2" t="s">
        <v>49</v>
      </c>
      <c r="C1633" s="2" t="s">
        <v>3</v>
      </c>
      <c r="D1633" s="2" t="s">
        <v>26</v>
      </c>
      <c r="E1633" s="2" t="s">
        <v>19</v>
      </c>
      <c r="F1633" s="2">
        <v>123842</v>
      </c>
      <c r="G1633" s="2">
        <v>519235</v>
      </c>
      <c r="H1633" s="2">
        <v>538558</v>
      </c>
      <c r="I1633" s="2">
        <v>261375</v>
      </c>
      <c r="J1633" s="2">
        <v>67081</v>
      </c>
      <c r="K1633" s="2">
        <v>853</v>
      </c>
    </row>
    <row r="1634" spans="1:11" hidden="1" x14ac:dyDescent="0.25">
      <c r="A1634" s="2">
        <v>2018</v>
      </c>
      <c r="B1634" s="2" t="s">
        <v>49</v>
      </c>
      <c r="C1634" s="2" t="s">
        <v>3</v>
      </c>
      <c r="D1634" s="2" t="s">
        <v>26</v>
      </c>
      <c r="E1634" s="2" t="s">
        <v>21</v>
      </c>
      <c r="F1634" s="2">
        <v>19512</v>
      </c>
      <c r="G1634" s="2">
        <v>224675</v>
      </c>
      <c r="H1634" s="2">
        <v>224370</v>
      </c>
      <c r="I1634" s="2">
        <v>201479</v>
      </c>
      <c r="J1634" s="2">
        <v>60686</v>
      </c>
      <c r="K1634" s="2">
        <v>4369</v>
      </c>
    </row>
    <row r="1635" spans="1:11" hidden="1" x14ac:dyDescent="0.25">
      <c r="A1635" s="2">
        <v>2018</v>
      </c>
      <c r="B1635" s="2" t="s">
        <v>49</v>
      </c>
      <c r="C1635" s="2" t="s">
        <v>3</v>
      </c>
      <c r="D1635" s="2" t="s">
        <v>27</v>
      </c>
      <c r="E1635" s="2" t="s">
        <v>19</v>
      </c>
      <c r="F1635" s="2">
        <v>33386</v>
      </c>
      <c r="G1635" s="2">
        <v>330835</v>
      </c>
      <c r="H1635" s="2">
        <v>154514</v>
      </c>
      <c r="I1635" s="2">
        <v>765491</v>
      </c>
      <c r="J1635" s="2">
        <v>50984</v>
      </c>
      <c r="K1635" s="2">
        <v>97665</v>
      </c>
    </row>
    <row r="1636" spans="1:11" hidden="1" x14ac:dyDescent="0.25">
      <c r="A1636" s="2">
        <v>2018</v>
      </c>
      <c r="B1636" s="2" t="s">
        <v>49</v>
      </c>
      <c r="C1636" s="2" t="s">
        <v>3</v>
      </c>
      <c r="D1636" s="2" t="s">
        <v>28</v>
      </c>
      <c r="E1636" s="2" t="s">
        <v>19</v>
      </c>
      <c r="F1636" s="2">
        <v>11099</v>
      </c>
      <c r="G1636" s="2">
        <v>230885</v>
      </c>
      <c r="H1636" s="2">
        <v>136726</v>
      </c>
      <c r="I1636" s="2">
        <v>947379</v>
      </c>
      <c r="J1636" s="2">
        <v>27822</v>
      </c>
      <c r="K1636" s="2">
        <v>2127</v>
      </c>
    </row>
    <row r="1637" spans="1:11" hidden="1" x14ac:dyDescent="0.25">
      <c r="A1637" s="2">
        <v>2018</v>
      </c>
      <c r="B1637" s="2" t="s">
        <v>49</v>
      </c>
      <c r="C1637" s="2" t="s">
        <v>3</v>
      </c>
      <c r="D1637" s="2" t="s">
        <v>29</v>
      </c>
      <c r="E1637" s="2" t="s">
        <v>19</v>
      </c>
      <c r="F1637" s="2">
        <v>154238</v>
      </c>
      <c r="G1637" s="2">
        <v>6018654</v>
      </c>
      <c r="H1637" s="2">
        <v>1225984</v>
      </c>
      <c r="I1637" s="2">
        <v>1693435</v>
      </c>
      <c r="J1637" s="2">
        <v>560648</v>
      </c>
      <c r="K1637" s="2">
        <v>236298</v>
      </c>
    </row>
    <row r="1638" spans="1:11" hidden="1" x14ac:dyDescent="0.25">
      <c r="A1638" s="2">
        <v>2018</v>
      </c>
      <c r="B1638" s="2" t="s">
        <v>49</v>
      </c>
      <c r="C1638" s="2" t="s">
        <v>3</v>
      </c>
      <c r="D1638" s="2" t="s">
        <v>29</v>
      </c>
      <c r="E1638" s="2" t="s">
        <v>21</v>
      </c>
      <c r="F1638" s="2">
        <v>14818</v>
      </c>
      <c r="G1638" s="2">
        <v>506785</v>
      </c>
      <c r="H1638" s="2">
        <v>112130</v>
      </c>
      <c r="I1638" s="2">
        <v>577286</v>
      </c>
      <c r="J1638" s="2">
        <v>68781</v>
      </c>
      <c r="K1638" s="2">
        <v>38381</v>
      </c>
    </row>
    <row r="1639" spans="1:11" hidden="1" x14ac:dyDescent="0.25">
      <c r="A1639" s="2">
        <v>2018</v>
      </c>
      <c r="B1639" s="2" t="s">
        <v>49</v>
      </c>
      <c r="C1639" s="2" t="s">
        <v>3</v>
      </c>
      <c r="D1639" s="2" t="s">
        <v>30</v>
      </c>
      <c r="E1639" s="2" t="s">
        <v>19</v>
      </c>
      <c r="F1639" s="2">
        <v>89115</v>
      </c>
      <c r="G1639" s="2">
        <v>1286956</v>
      </c>
      <c r="H1639" s="2">
        <v>470731</v>
      </c>
      <c r="I1639" s="2">
        <v>500774</v>
      </c>
      <c r="J1639" s="2">
        <v>154445</v>
      </c>
      <c r="K1639" s="2">
        <v>29135</v>
      </c>
    </row>
    <row r="1640" spans="1:11" hidden="1" x14ac:dyDescent="0.25">
      <c r="A1640" s="2">
        <v>2018</v>
      </c>
      <c r="B1640" s="2" t="s">
        <v>49</v>
      </c>
      <c r="C1640" s="2" t="s">
        <v>3</v>
      </c>
      <c r="D1640" s="2" t="s">
        <v>30</v>
      </c>
      <c r="E1640" s="2" t="s">
        <v>21</v>
      </c>
      <c r="F1640" s="2">
        <v>51618</v>
      </c>
      <c r="G1640" s="2">
        <v>624545</v>
      </c>
      <c r="H1640" s="2">
        <v>223751</v>
      </c>
      <c r="I1640" s="2">
        <v>705606</v>
      </c>
      <c r="J1640" s="2">
        <v>116012</v>
      </c>
      <c r="K1640" s="2">
        <v>68201</v>
      </c>
    </row>
    <row r="1641" spans="1:11" hidden="1" x14ac:dyDescent="0.25">
      <c r="A1641" s="2">
        <v>2018</v>
      </c>
      <c r="B1641" s="2" t="s">
        <v>49</v>
      </c>
      <c r="C1641" s="2" t="s">
        <v>3</v>
      </c>
      <c r="D1641" s="2" t="s">
        <v>31</v>
      </c>
      <c r="E1641" s="2" t="s">
        <v>19</v>
      </c>
      <c r="F1641" s="2">
        <v>548211</v>
      </c>
      <c r="G1641" s="2">
        <v>15090629</v>
      </c>
      <c r="H1641" s="2">
        <v>3911305</v>
      </c>
      <c r="I1641" s="2">
        <v>7202316</v>
      </c>
      <c r="J1641" s="2">
        <v>1549191</v>
      </c>
      <c r="K1641" s="2">
        <v>686250</v>
      </c>
    </row>
    <row r="1642" spans="1:11" hidden="1" x14ac:dyDescent="0.25">
      <c r="A1642" s="2">
        <v>2018</v>
      </c>
      <c r="B1642" s="2" t="s">
        <v>49</v>
      </c>
      <c r="C1642" s="2" t="s">
        <v>3</v>
      </c>
      <c r="D1642" s="2" t="s">
        <v>31</v>
      </c>
      <c r="E1642" s="2" t="s">
        <v>21</v>
      </c>
      <c r="F1642" s="2">
        <v>152289</v>
      </c>
      <c r="G1642" s="2">
        <v>2129452</v>
      </c>
      <c r="H1642" s="2">
        <v>911660</v>
      </c>
      <c r="I1642" s="2">
        <v>2673215</v>
      </c>
      <c r="J1642" s="2">
        <v>411992</v>
      </c>
      <c r="K1642" s="2">
        <v>149558</v>
      </c>
    </row>
    <row r="1643" spans="1:11" hidden="1" x14ac:dyDescent="0.25">
      <c r="A1643" s="2">
        <v>2018</v>
      </c>
      <c r="B1643" s="2" t="s">
        <v>49</v>
      </c>
      <c r="C1643" s="2" t="s">
        <v>6</v>
      </c>
      <c r="D1643" s="2" t="s">
        <v>24</v>
      </c>
      <c r="E1643" s="2" t="s">
        <v>19</v>
      </c>
      <c r="F1643" s="2">
        <v>413341</v>
      </c>
      <c r="G1643" s="2">
        <v>745617</v>
      </c>
      <c r="H1643" s="2">
        <v>134086</v>
      </c>
      <c r="I1643" s="2">
        <v>286608</v>
      </c>
      <c r="J1643" s="2">
        <v>97805</v>
      </c>
      <c r="K1643" s="2">
        <v>8085</v>
      </c>
    </row>
    <row r="1644" spans="1:11" hidden="1" x14ac:dyDescent="0.25">
      <c r="A1644" s="2">
        <v>2018</v>
      </c>
      <c r="B1644" s="2" t="s">
        <v>50</v>
      </c>
      <c r="C1644" s="2" t="s">
        <v>3</v>
      </c>
      <c r="D1644" s="2" t="s">
        <v>20</v>
      </c>
      <c r="E1644" s="2" t="s">
        <v>19</v>
      </c>
      <c r="F1644" s="2">
        <v>6915</v>
      </c>
      <c r="G1644" s="2">
        <v>332009</v>
      </c>
      <c r="H1644" s="2">
        <v>57746</v>
      </c>
      <c r="I1644" s="2">
        <v>21973</v>
      </c>
      <c r="J1644" s="2">
        <v>17198</v>
      </c>
      <c r="K1644" s="2">
        <v>6785</v>
      </c>
    </row>
    <row r="1645" spans="1:11" hidden="1" x14ac:dyDescent="0.25">
      <c r="A1645" s="2">
        <v>2018</v>
      </c>
      <c r="B1645" s="2" t="s">
        <v>50</v>
      </c>
      <c r="C1645" s="2" t="s">
        <v>3</v>
      </c>
      <c r="D1645" s="2" t="s">
        <v>23</v>
      </c>
      <c r="E1645" s="2" t="s">
        <v>19</v>
      </c>
      <c r="F1645" s="2">
        <v>238163</v>
      </c>
      <c r="G1645" s="2">
        <v>544465</v>
      </c>
      <c r="H1645" s="2">
        <v>251078</v>
      </c>
      <c r="I1645" s="2">
        <v>35744</v>
      </c>
      <c r="J1645" s="2">
        <v>40929</v>
      </c>
      <c r="K1645" s="2">
        <v>45183</v>
      </c>
    </row>
    <row r="1646" spans="1:11" hidden="1" x14ac:dyDescent="0.25">
      <c r="A1646" s="2">
        <v>2018</v>
      </c>
      <c r="B1646" s="2" t="s">
        <v>50</v>
      </c>
      <c r="C1646" s="2" t="s">
        <v>3</v>
      </c>
      <c r="D1646" s="2" t="s">
        <v>24</v>
      </c>
      <c r="E1646" s="2" t="s">
        <v>19</v>
      </c>
      <c r="F1646" s="2">
        <v>99370</v>
      </c>
      <c r="G1646" s="2">
        <v>346485</v>
      </c>
      <c r="H1646" s="2">
        <v>66326</v>
      </c>
      <c r="I1646" s="2">
        <v>183159</v>
      </c>
      <c r="J1646" s="2">
        <v>17954</v>
      </c>
      <c r="K1646" s="2">
        <v>19635</v>
      </c>
    </row>
    <row r="1647" spans="1:11" hidden="1" x14ac:dyDescent="0.25">
      <c r="A1647" s="2">
        <v>2018</v>
      </c>
      <c r="B1647" s="2" t="s">
        <v>50</v>
      </c>
      <c r="C1647" s="2" t="s">
        <v>3</v>
      </c>
      <c r="D1647" s="2" t="s">
        <v>25</v>
      </c>
      <c r="E1647" s="2" t="s">
        <v>19</v>
      </c>
      <c r="F1647" s="2">
        <v>30209</v>
      </c>
      <c r="G1647" s="2">
        <v>172850</v>
      </c>
      <c r="H1647" s="2">
        <v>48325</v>
      </c>
      <c r="I1647" s="2">
        <v>87678</v>
      </c>
      <c r="J1647" s="2">
        <v>3360</v>
      </c>
      <c r="K1647" s="2">
        <v>2818</v>
      </c>
    </row>
    <row r="1648" spans="1:11" hidden="1" x14ac:dyDescent="0.25">
      <c r="A1648" s="2">
        <v>2018</v>
      </c>
      <c r="B1648" s="2" t="s">
        <v>50</v>
      </c>
      <c r="C1648" s="2" t="s">
        <v>3</v>
      </c>
      <c r="D1648" s="2" t="s">
        <v>26</v>
      </c>
      <c r="E1648" s="2" t="s">
        <v>19</v>
      </c>
      <c r="F1648" s="2">
        <v>124001</v>
      </c>
      <c r="G1648" s="2">
        <v>247898</v>
      </c>
      <c r="H1648" s="2">
        <v>63077</v>
      </c>
      <c r="I1648" s="2">
        <v>110565</v>
      </c>
      <c r="J1648" s="2">
        <v>9979</v>
      </c>
      <c r="K1648" s="2">
        <v>858</v>
      </c>
    </row>
    <row r="1649" spans="1:11" hidden="1" x14ac:dyDescent="0.25">
      <c r="A1649" s="2">
        <v>2018</v>
      </c>
      <c r="B1649" s="2" t="s">
        <v>50</v>
      </c>
      <c r="C1649" s="2" t="s">
        <v>3</v>
      </c>
      <c r="D1649" s="2" t="s">
        <v>31</v>
      </c>
      <c r="E1649" s="2" t="s">
        <v>19</v>
      </c>
      <c r="F1649" s="2">
        <v>159511</v>
      </c>
      <c r="G1649" s="2">
        <v>543597</v>
      </c>
      <c r="H1649" s="2">
        <v>160518</v>
      </c>
      <c r="I1649" s="2">
        <v>126321</v>
      </c>
      <c r="J1649" s="2">
        <v>16923</v>
      </c>
      <c r="K1649" s="2">
        <v>3860</v>
      </c>
    </row>
    <row r="1650" spans="1:11" hidden="1" x14ac:dyDescent="0.25">
      <c r="A1650" s="2">
        <v>2018</v>
      </c>
      <c r="B1650" s="2" t="s">
        <v>50</v>
      </c>
      <c r="C1650" s="2" t="s">
        <v>6</v>
      </c>
      <c r="D1650" s="2" t="s">
        <v>23</v>
      </c>
      <c r="E1650" s="2" t="s">
        <v>19</v>
      </c>
      <c r="F1650" s="2">
        <v>176165</v>
      </c>
      <c r="G1650" s="2">
        <v>191047</v>
      </c>
      <c r="H1650" s="2">
        <v>50571</v>
      </c>
      <c r="I1650" s="2">
        <v>4799</v>
      </c>
      <c r="J1650" s="2">
        <v>29834</v>
      </c>
      <c r="K1650" s="2">
        <v>19054</v>
      </c>
    </row>
    <row r="1651" spans="1:11" hidden="1" x14ac:dyDescent="0.25">
      <c r="A1651" s="2">
        <v>2018</v>
      </c>
      <c r="B1651" s="2" t="s">
        <v>50</v>
      </c>
      <c r="C1651" s="2" t="s">
        <v>6</v>
      </c>
      <c r="D1651" s="2" t="s">
        <v>24</v>
      </c>
      <c r="E1651" s="2" t="s">
        <v>19</v>
      </c>
      <c r="F1651" s="2">
        <v>2932180</v>
      </c>
      <c r="G1651" s="2">
        <v>3664553</v>
      </c>
      <c r="H1651" s="2">
        <v>1136692</v>
      </c>
      <c r="I1651" s="2">
        <v>1185861</v>
      </c>
      <c r="J1651" s="2">
        <v>256403</v>
      </c>
      <c r="K1651" s="2">
        <v>10727</v>
      </c>
    </row>
    <row r="1652" spans="1:11" hidden="1" x14ac:dyDescent="0.25">
      <c r="A1652" s="2">
        <v>2018</v>
      </c>
      <c r="B1652" s="2" t="s">
        <v>50</v>
      </c>
      <c r="C1652" s="2" t="s">
        <v>6</v>
      </c>
      <c r="D1652" s="2" t="s">
        <v>24</v>
      </c>
      <c r="E1652" s="2" t="s">
        <v>21</v>
      </c>
      <c r="F1652" s="2">
        <v>203320</v>
      </c>
      <c r="G1652" s="2">
        <v>238704</v>
      </c>
      <c r="H1652" s="2">
        <v>101774</v>
      </c>
      <c r="I1652" s="2">
        <v>124129</v>
      </c>
      <c r="J1652" s="2">
        <v>20949</v>
      </c>
      <c r="K1652" s="2">
        <v>0</v>
      </c>
    </row>
    <row r="1653" spans="1:11" hidden="1" x14ac:dyDescent="0.25">
      <c r="A1653" s="2">
        <v>2018</v>
      </c>
      <c r="B1653" s="2" t="s">
        <v>50</v>
      </c>
      <c r="C1653" s="2" t="s">
        <v>6</v>
      </c>
      <c r="D1653" s="2" t="s">
        <v>25</v>
      </c>
      <c r="E1653" s="2" t="s">
        <v>19</v>
      </c>
      <c r="F1653" s="2">
        <v>263413</v>
      </c>
      <c r="G1653" s="2">
        <v>408860</v>
      </c>
      <c r="H1653" s="2">
        <v>210009</v>
      </c>
      <c r="I1653" s="2">
        <v>151479</v>
      </c>
      <c r="J1653" s="2">
        <v>38764</v>
      </c>
      <c r="K1653" s="2">
        <v>0</v>
      </c>
    </row>
    <row r="1654" spans="1:11" hidden="1" x14ac:dyDescent="0.25">
      <c r="A1654" s="2">
        <v>2018</v>
      </c>
      <c r="B1654" s="2" t="s">
        <v>50</v>
      </c>
      <c r="C1654" s="2" t="s">
        <v>6</v>
      </c>
      <c r="D1654" s="2" t="s">
        <v>25</v>
      </c>
      <c r="E1654" s="2" t="s">
        <v>21</v>
      </c>
      <c r="F1654" s="2">
        <v>565418</v>
      </c>
      <c r="G1654" s="2">
        <v>744410</v>
      </c>
      <c r="H1654" s="2">
        <v>419968</v>
      </c>
      <c r="I1654" s="2">
        <v>356930</v>
      </c>
      <c r="J1654" s="2">
        <v>103310</v>
      </c>
      <c r="K1654" s="2">
        <v>168</v>
      </c>
    </row>
    <row r="1655" spans="1:11" hidden="1" x14ac:dyDescent="0.25">
      <c r="A1655" s="2">
        <v>2018</v>
      </c>
      <c r="B1655" s="2" t="s">
        <v>50</v>
      </c>
      <c r="C1655" s="2" t="s">
        <v>6</v>
      </c>
      <c r="D1655" s="2" t="s">
        <v>26</v>
      </c>
      <c r="E1655" s="2" t="s">
        <v>19</v>
      </c>
      <c r="F1655" s="2">
        <v>2289642</v>
      </c>
      <c r="G1655" s="2">
        <v>2234329</v>
      </c>
      <c r="H1655" s="2">
        <v>964772</v>
      </c>
      <c r="I1655" s="2">
        <v>765877</v>
      </c>
      <c r="J1655" s="2">
        <v>189058</v>
      </c>
      <c r="K1655" s="2">
        <v>1203</v>
      </c>
    </row>
    <row r="1656" spans="1:11" hidden="1" x14ac:dyDescent="0.25">
      <c r="A1656" s="2">
        <v>2018</v>
      </c>
      <c r="B1656" s="2" t="s">
        <v>50</v>
      </c>
      <c r="C1656" s="2" t="s">
        <v>6</v>
      </c>
      <c r="D1656" s="2" t="s">
        <v>26</v>
      </c>
      <c r="E1656" s="2" t="s">
        <v>21</v>
      </c>
      <c r="F1656" s="2">
        <v>1051898</v>
      </c>
      <c r="G1656" s="2">
        <v>994384</v>
      </c>
      <c r="H1656" s="2">
        <v>616310</v>
      </c>
      <c r="I1656" s="2">
        <v>589057</v>
      </c>
      <c r="J1656" s="2">
        <v>146590</v>
      </c>
      <c r="K1656" s="2">
        <v>1453</v>
      </c>
    </row>
    <row r="1657" spans="1:11" hidden="1" x14ac:dyDescent="0.25">
      <c r="A1657" s="2">
        <v>2018</v>
      </c>
      <c r="B1657" s="2" t="s">
        <v>50</v>
      </c>
      <c r="C1657" s="2" t="s">
        <v>6</v>
      </c>
      <c r="D1657" s="2" t="s">
        <v>31</v>
      </c>
      <c r="E1657" s="2" t="s">
        <v>19</v>
      </c>
      <c r="F1657" s="2">
        <v>736669</v>
      </c>
      <c r="G1657" s="2">
        <v>849068</v>
      </c>
      <c r="H1657" s="2">
        <v>299319</v>
      </c>
      <c r="I1657" s="2">
        <v>286401</v>
      </c>
      <c r="J1657" s="2">
        <v>59970</v>
      </c>
      <c r="K1657" s="2">
        <v>130</v>
      </c>
    </row>
    <row r="1658" spans="1:11" hidden="1" x14ac:dyDescent="0.25">
      <c r="A1658" s="2">
        <v>2018</v>
      </c>
      <c r="B1658" s="2" t="s">
        <v>50</v>
      </c>
      <c r="C1658" s="2" t="s">
        <v>6</v>
      </c>
      <c r="D1658" s="2" t="s">
        <v>31</v>
      </c>
      <c r="E1658" s="2" t="s">
        <v>21</v>
      </c>
      <c r="F1658" s="2">
        <v>276841</v>
      </c>
      <c r="G1658" s="2">
        <v>309345</v>
      </c>
      <c r="H1658" s="2">
        <v>159263</v>
      </c>
      <c r="I1658" s="2">
        <v>182117</v>
      </c>
      <c r="J1658" s="2">
        <v>30317</v>
      </c>
      <c r="K1658" s="2">
        <v>2041</v>
      </c>
    </row>
    <row r="1659" spans="1:11" hidden="1" x14ac:dyDescent="0.25">
      <c r="A1659" s="2">
        <v>2018</v>
      </c>
      <c r="B1659" s="2" t="s">
        <v>51</v>
      </c>
      <c r="C1659" s="2" t="s">
        <v>3</v>
      </c>
      <c r="D1659" s="2" t="s">
        <v>24</v>
      </c>
      <c r="E1659" s="2" t="s">
        <v>19</v>
      </c>
      <c r="F1659" s="2">
        <v>412230</v>
      </c>
      <c r="G1659" s="2">
        <v>607544</v>
      </c>
      <c r="H1659" s="2">
        <v>144862</v>
      </c>
      <c r="I1659" s="2">
        <v>310804</v>
      </c>
      <c r="J1659" s="2">
        <v>67050</v>
      </c>
      <c r="K1659" s="2">
        <v>37677</v>
      </c>
    </row>
    <row r="1660" spans="1:11" hidden="1" x14ac:dyDescent="0.25">
      <c r="A1660" s="2">
        <v>2018</v>
      </c>
      <c r="B1660" s="2" t="s">
        <v>51</v>
      </c>
      <c r="C1660" s="2" t="s">
        <v>6</v>
      </c>
      <c r="D1660" s="2" t="s">
        <v>24</v>
      </c>
      <c r="E1660" s="2" t="s">
        <v>19</v>
      </c>
      <c r="F1660" s="2">
        <v>5252173</v>
      </c>
      <c r="G1660" s="2">
        <v>3938284</v>
      </c>
      <c r="H1660" s="2">
        <v>1659478</v>
      </c>
      <c r="I1660" s="2">
        <v>1231212</v>
      </c>
      <c r="J1660" s="2">
        <v>629322</v>
      </c>
      <c r="K1660" s="2">
        <v>10193</v>
      </c>
    </row>
    <row r="1661" spans="1:11" hidden="1" x14ac:dyDescent="0.25">
      <c r="A1661" s="2">
        <v>2018</v>
      </c>
      <c r="B1661" s="2" t="s">
        <v>51</v>
      </c>
      <c r="C1661" s="2" t="s">
        <v>6</v>
      </c>
      <c r="D1661" s="2" t="s">
        <v>24</v>
      </c>
      <c r="E1661" s="2" t="s">
        <v>21</v>
      </c>
      <c r="F1661" s="2">
        <v>452955</v>
      </c>
      <c r="G1661" s="2">
        <v>305549</v>
      </c>
      <c r="H1661" s="2">
        <v>217232</v>
      </c>
      <c r="I1661" s="2">
        <v>169058</v>
      </c>
      <c r="J1661" s="2">
        <v>56307</v>
      </c>
      <c r="K1661" s="2">
        <v>500</v>
      </c>
    </row>
    <row r="1662" spans="1:11" hidden="1" x14ac:dyDescent="0.25">
      <c r="A1662" s="2">
        <v>2018</v>
      </c>
      <c r="B1662" s="2" t="s">
        <v>51</v>
      </c>
      <c r="C1662" s="2" t="s">
        <v>6</v>
      </c>
      <c r="D1662" s="2" t="s">
        <v>25</v>
      </c>
      <c r="E1662" s="2" t="s">
        <v>19</v>
      </c>
      <c r="F1662" s="2">
        <v>365893</v>
      </c>
      <c r="G1662" s="2">
        <v>255840</v>
      </c>
      <c r="H1662" s="2">
        <v>138112</v>
      </c>
      <c r="I1662" s="2">
        <v>118416</v>
      </c>
      <c r="J1662" s="2">
        <v>43712</v>
      </c>
      <c r="K1662" s="2">
        <v>2149</v>
      </c>
    </row>
    <row r="1663" spans="1:11" hidden="1" x14ac:dyDescent="0.25">
      <c r="A1663" s="2">
        <v>2018</v>
      </c>
      <c r="B1663" s="2" t="s">
        <v>51</v>
      </c>
      <c r="C1663" s="2" t="s">
        <v>6</v>
      </c>
      <c r="D1663" s="2" t="s">
        <v>25</v>
      </c>
      <c r="E1663" s="2" t="s">
        <v>21</v>
      </c>
      <c r="F1663" s="2">
        <v>648254</v>
      </c>
      <c r="G1663" s="2">
        <v>490581</v>
      </c>
      <c r="H1663" s="2">
        <v>307596</v>
      </c>
      <c r="I1663" s="2">
        <v>308234</v>
      </c>
      <c r="J1663" s="2">
        <v>55078</v>
      </c>
      <c r="K1663" s="2">
        <v>993</v>
      </c>
    </row>
    <row r="1664" spans="1:11" hidden="1" x14ac:dyDescent="0.25">
      <c r="A1664" s="2">
        <v>2018</v>
      </c>
      <c r="B1664" s="2" t="s">
        <v>51</v>
      </c>
      <c r="C1664" s="2" t="s">
        <v>6</v>
      </c>
      <c r="D1664" s="2" t="s">
        <v>26</v>
      </c>
      <c r="E1664" s="2" t="s">
        <v>19</v>
      </c>
      <c r="F1664" s="2">
        <v>925268</v>
      </c>
      <c r="G1664" s="2">
        <v>685999</v>
      </c>
      <c r="H1664" s="2">
        <v>293657</v>
      </c>
      <c r="I1664" s="2">
        <v>215412</v>
      </c>
      <c r="J1664" s="2">
        <v>152274</v>
      </c>
      <c r="K1664" s="2">
        <v>176</v>
      </c>
    </row>
    <row r="1665" spans="1:11" hidden="1" x14ac:dyDescent="0.25">
      <c r="A1665" s="2">
        <v>2018</v>
      </c>
      <c r="B1665" s="2" t="s">
        <v>51</v>
      </c>
      <c r="C1665" s="2" t="s">
        <v>6</v>
      </c>
      <c r="D1665" s="2" t="s">
        <v>26</v>
      </c>
      <c r="E1665" s="2" t="s">
        <v>21</v>
      </c>
      <c r="F1665" s="2">
        <v>204005</v>
      </c>
      <c r="G1665" s="2">
        <v>169204</v>
      </c>
      <c r="H1665" s="2">
        <v>98156</v>
      </c>
      <c r="I1665" s="2">
        <v>87860</v>
      </c>
      <c r="J1665" s="2">
        <v>34550</v>
      </c>
      <c r="K1665" s="2">
        <v>0</v>
      </c>
    </row>
    <row r="1666" spans="1:11" hidden="1" x14ac:dyDescent="0.25">
      <c r="A1666" s="2">
        <v>2018</v>
      </c>
      <c r="B1666" s="2" t="s">
        <v>51</v>
      </c>
      <c r="C1666" s="2" t="s">
        <v>6</v>
      </c>
      <c r="D1666" s="2" t="s">
        <v>31</v>
      </c>
      <c r="E1666" s="2" t="s">
        <v>19</v>
      </c>
      <c r="F1666" s="2">
        <v>884769</v>
      </c>
      <c r="G1666" s="2">
        <v>611094</v>
      </c>
      <c r="H1666" s="2">
        <v>306013</v>
      </c>
      <c r="I1666" s="2">
        <v>183015</v>
      </c>
      <c r="J1666" s="2">
        <v>115313</v>
      </c>
      <c r="K1666" s="2">
        <v>1348</v>
      </c>
    </row>
    <row r="1667" spans="1:11" hidden="1" x14ac:dyDescent="0.25">
      <c r="A1667" s="2">
        <v>2018</v>
      </c>
      <c r="B1667" s="2" t="s">
        <v>52</v>
      </c>
      <c r="C1667" s="2" t="s">
        <v>3</v>
      </c>
      <c r="D1667" s="2" t="s">
        <v>18</v>
      </c>
      <c r="E1667" s="2" t="s">
        <v>19</v>
      </c>
      <c r="F1667" s="2">
        <v>861659</v>
      </c>
      <c r="G1667" s="2">
        <v>30682329</v>
      </c>
      <c r="H1667" s="2">
        <v>7380840</v>
      </c>
      <c r="I1667" s="2">
        <v>4971613</v>
      </c>
      <c r="J1667" s="2">
        <v>3494019</v>
      </c>
      <c r="K1667" s="2">
        <v>1986931</v>
      </c>
    </row>
    <row r="1668" spans="1:11" hidden="1" x14ac:dyDescent="0.25">
      <c r="A1668" s="2">
        <v>2018</v>
      </c>
      <c r="B1668" s="2" t="s">
        <v>52</v>
      </c>
      <c r="C1668" s="2" t="s">
        <v>3</v>
      </c>
      <c r="D1668" s="2" t="s">
        <v>18</v>
      </c>
      <c r="E1668" s="2" t="s">
        <v>21</v>
      </c>
      <c r="F1668" s="2">
        <v>15385</v>
      </c>
      <c r="G1668" s="2">
        <v>829889</v>
      </c>
      <c r="H1668" s="2">
        <v>273481</v>
      </c>
      <c r="I1668" s="2">
        <v>911789</v>
      </c>
      <c r="J1668" s="2">
        <v>104053</v>
      </c>
      <c r="K1668" s="2">
        <v>192281</v>
      </c>
    </row>
    <row r="1669" spans="1:11" hidden="1" x14ac:dyDescent="0.25">
      <c r="A1669" s="2">
        <v>2018</v>
      </c>
      <c r="B1669" s="2" t="s">
        <v>52</v>
      </c>
      <c r="C1669" s="2" t="s">
        <v>3</v>
      </c>
      <c r="D1669" s="2" t="s">
        <v>20</v>
      </c>
      <c r="E1669" s="2" t="s">
        <v>19</v>
      </c>
      <c r="F1669" s="2">
        <v>30832</v>
      </c>
      <c r="G1669" s="2">
        <v>2029544</v>
      </c>
      <c r="H1669" s="2">
        <v>421144</v>
      </c>
      <c r="I1669" s="2">
        <v>156729</v>
      </c>
      <c r="J1669" s="2">
        <v>198798</v>
      </c>
      <c r="K1669" s="2">
        <v>61844</v>
      </c>
    </row>
    <row r="1670" spans="1:11" hidden="1" x14ac:dyDescent="0.25">
      <c r="A1670" s="2">
        <v>2018</v>
      </c>
      <c r="B1670" s="2" t="s">
        <v>52</v>
      </c>
      <c r="C1670" s="2" t="s">
        <v>3</v>
      </c>
      <c r="D1670" s="2" t="s">
        <v>20</v>
      </c>
      <c r="E1670" s="2" t="s">
        <v>21</v>
      </c>
      <c r="F1670" s="2">
        <v>5611</v>
      </c>
      <c r="G1670" s="2">
        <v>276152</v>
      </c>
      <c r="H1670" s="2">
        <v>103903</v>
      </c>
      <c r="I1670" s="2">
        <v>231882</v>
      </c>
      <c r="J1670" s="2">
        <v>15312</v>
      </c>
      <c r="K1670" s="2">
        <v>1626</v>
      </c>
    </row>
    <row r="1671" spans="1:11" hidden="1" x14ac:dyDescent="0.25">
      <c r="A1671" s="2">
        <v>2018</v>
      </c>
      <c r="B1671" s="2" t="s">
        <v>52</v>
      </c>
      <c r="C1671" s="2" t="s">
        <v>3</v>
      </c>
      <c r="D1671" s="2" t="s">
        <v>22</v>
      </c>
      <c r="E1671" s="2" t="s">
        <v>19</v>
      </c>
      <c r="F1671" s="2">
        <v>10656</v>
      </c>
      <c r="G1671" s="2">
        <v>897997</v>
      </c>
      <c r="H1671" s="2">
        <v>197552</v>
      </c>
      <c r="I1671" s="2">
        <v>95750</v>
      </c>
      <c r="J1671" s="2">
        <v>88299</v>
      </c>
      <c r="K1671" s="2">
        <v>37407</v>
      </c>
    </row>
    <row r="1672" spans="1:11" hidden="1" x14ac:dyDescent="0.25">
      <c r="A1672" s="2">
        <v>2018</v>
      </c>
      <c r="B1672" s="2" t="s">
        <v>52</v>
      </c>
      <c r="C1672" s="2" t="s">
        <v>3</v>
      </c>
      <c r="D1672" s="2" t="s">
        <v>23</v>
      </c>
      <c r="E1672" s="2" t="s">
        <v>19</v>
      </c>
      <c r="F1672" s="2">
        <v>2111534</v>
      </c>
      <c r="G1672" s="2">
        <v>5295944</v>
      </c>
      <c r="H1672" s="2">
        <v>1753296</v>
      </c>
      <c r="I1672" s="2">
        <v>486595</v>
      </c>
      <c r="J1672" s="2">
        <v>565173</v>
      </c>
      <c r="K1672" s="2">
        <v>335918</v>
      </c>
    </row>
    <row r="1673" spans="1:11" hidden="1" x14ac:dyDescent="0.25">
      <c r="A1673" s="2">
        <v>2018</v>
      </c>
      <c r="B1673" s="2" t="s">
        <v>52</v>
      </c>
      <c r="C1673" s="2" t="s">
        <v>3</v>
      </c>
      <c r="D1673" s="2" t="s">
        <v>23</v>
      </c>
      <c r="E1673" s="2" t="s">
        <v>21</v>
      </c>
      <c r="F1673" s="2">
        <v>110935</v>
      </c>
      <c r="G1673" s="2">
        <v>377346</v>
      </c>
      <c r="H1673" s="2">
        <v>265177</v>
      </c>
      <c r="I1673" s="2">
        <v>396166</v>
      </c>
      <c r="J1673" s="2">
        <v>50106</v>
      </c>
      <c r="K1673" s="2">
        <v>28525</v>
      </c>
    </row>
    <row r="1674" spans="1:11" hidden="1" x14ac:dyDescent="0.25">
      <c r="A1674" s="2">
        <v>2018</v>
      </c>
      <c r="B1674" s="2" t="s">
        <v>52</v>
      </c>
      <c r="C1674" s="2" t="s">
        <v>3</v>
      </c>
      <c r="D1674" s="2" t="s">
        <v>24</v>
      </c>
      <c r="E1674" s="2" t="s">
        <v>19</v>
      </c>
      <c r="F1674" s="2">
        <v>866036</v>
      </c>
      <c r="G1674" s="2">
        <v>3149475</v>
      </c>
      <c r="H1674" s="2">
        <v>766523</v>
      </c>
      <c r="I1674" s="2">
        <v>1604924</v>
      </c>
      <c r="J1674" s="2">
        <v>385178</v>
      </c>
      <c r="K1674" s="2">
        <v>36454</v>
      </c>
    </row>
    <row r="1675" spans="1:11" hidden="1" x14ac:dyDescent="0.25">
      <c r="A1675" s="2">
        <v>2018</v>
      </c>
      <c r="B1675" s="2" t="s">
        <v>52</v>
      </c>
      <c r="C1675" s="2" t="s">
        <v>3</v>
      </c>
      <c r="D1675" s="2" t="s">
        <v>25</v>
      </c>
      <c r="E1675" s="2" t="s">
        <v>19</v>
      </c>
      <c r="F1675" s="2">
        <v>245017</v>
      </c>
      <c r="G1675" s="2">
        <v>736049</v>
      </c>
      <c r="H1675" s="2">
        <v>294571</v>
      </c>
      <c r="I1675" s="2">
        <v>409875</v>
      </c>
      <c r="J1675" s="2">
        <v>84831</v>
      </c>
      <c r="K1675" s="2">
        <v>2204</v>
      </c>
    </row>
    <row r="1676" spans="1:11" hidden="1" x14ac:dyDescent="0.25">
      <c r="A1676" s="2">
        <v>2018</v>
      </c>
      <c r="B1676" s="2" t="s">
        <v>52</v>
      </c>
      <c r="C1676" s="2" t="s">
        <v>3</v>
      </c>
      <c r="D1676" s="2" t="s">
        <v>25</v>
      </c>
      <c r="E1676" s="2" t="s">
        <v>21</v>
      </c>
      <c r="F1676" s="2">
        <v>94705</v>
      </c>
      <c r="G1676" s="2">
        <v>265467</v>
      </c>
      <c r="H1676" s="2">
        <v>208943</v>
      </c>
      <c r="I1676" s="2">
        <v>229626</v>
      </c>
      <c r="J1676" s="2">
        <v>39001</v>
      </c>
      <c r="K1676" s="2">
        <v>200</v>
      </c>
    </row>
    <row r="1677" spans="1:11" hidden="1" x14ac:dyDescent="0.25">
      <c r="A1677" s="2">
        <v>2018</v>
      </c>
      <c r="B1677" s="2" t="s">
        <v>52</v>
      </c>
      <c r="C1677" s="2" t="s">
        <v>3</v>
      </c>
      <c r="D1677" s="2" t="s">
        <v>26</v>
      </c>
      <c r="E1677" s="2" t="s">
        <v>19</v>
      </c>
      <c r="F1677" s="2">
        <v>310432</v>
      </c>
      <c r="G1677" s="2">
        <v>802278</v>
      </c>
      <c r="H1677" s="2">
        <v>637988</v>
      </c>
      <c r="I1677" s="2">
        <v>406823</v>
      </c>
      <c r="J1677" s="2">
        <v>114454</v>
      </c>
      <c r="K1677" s="2">
        <v>2513</v>
      </c>
    </row>
    <row r="1678" spans="1:11" hidden="1" x14ac:dyDescent="0.25">
      <c r="A1678" s="2">
        <v>2018</v>
      </c>
      <c r="B1678" s="2" t="s">
        <v>52</v>
      </c>
      <c r="C1678" s="2" t="s">
        <v>3</v>
      </c>
      <c r="D1678" s="2" t="s">
        <v>26</v>
      </c>
      <c r="E1678" s="2" t="s">
        <v>21</v>
      </c>
      <c r="F1678" s="2">
        <v>83426</v>
      </c>
      <c r="G1678" s="2">
        <v>163459</v>
      </c>
      <c r="H1678" s="2">
        <v>115009</v>
      </c>
      <c r="I1678" s="2">
        <v>141190</v>
      </c>
      <c r="J1678" s="2">
        <v>15874</v>
      </c>
      <c r="K1678" s="2">
        <v>0</v>
      </c>
    </row>
    <row r="1679" spans="1:11" hidden="1" x14ac:dyDescent="0.25">
      <c r="A1679" s="2">
        <v>2018</v>
      </c>
      <c r="B1679" s="2" t="s">
        <v>52</v>
      </c>
      <c r="C1679" s="2" t="s">
        <v>3</v>
      </c>
      <c r="D1679" s="2" t="s">
        <v>29</v>
      </c>
      <c r="E1679" s="2" t="s">
        <v>19</v>
      </c>
      <c r="F1679" s="2">
        <v>2702989</v>
      </c>
      <c r="G1679" s="2">
        <v>15789524</v>
      </c>
      <c r="H1679" s="2">
        <v>3590191</v>
      </c>
      <c r="I1679" s="2">
        <v>5285935</v>
      </c>
      <c r="J1679" s="2">
        <v>2012297</v>
      </c>
      <c r="K1679" s="2">
        <v>473733</v>
      </c>
    </row>
    <row r="1680" spans="1:11" hidden="1" x14ac:dyDescent="0.25">
      <c r="A1680" s="2">
        <v>2018</v>
      </c>
      <c r="B1680" s="2" t="s">
        <v>52</v>
      </c>
      <c r="C1680" s="2" t="s">
        <v>3</v>
      </c>
      <c r="D1680" s="2" t="s">
        <v>29</v>
      </c>
      <c r="E1680" s="2" t="s">
        <v>21</v>
      </c>
      <c r="F1680" s="2">
        <v>106873</v>
      </c>
      <c r="G1680" s="2">
        <v>539117</v>
      </c>
      <c r="H1680" s="2">
        <v>163681</v>
      </c>
      <c r="I1680" s="2">
        <v>615160</v>
      </c>
      <c r="J1680" s="2">
        <v>68729</v>
      </c>
      <c r="K1680" s="2">
        <v>47667</v>
      </c>
    </row>
    <row r="1681" spans="1:11" hidden="1" x14ac:dyDescent="0.25">
      <c r="A1681" s="2">
        <v>2018</v>
      </c>
      <c r="B1681" s="2" t="s">
        <v>52</v>
      </c>
      <c r="C1681" s="2" t="s">
        <v>3</v>
      </c>
      <c r="D1681" s="2" t="s">
        <v>30</v>
      </c>
      <c r="E1681" s="2" t="s">
        <v>19</v>
      </c>
      <c r="F1681" s="2">
        <v>1578391</v>
      </c>
      <c r="G1681" s="2">
        <v>6884335</v>
      </c>
      <c r="H1681" s="2">
        <v>2234699</v>
      </c>
      <c r="I1681" s="2">
        <v>3055656</v>
      </c>
      <c r="J1681" s="2">
        <v>932343</v>
      </c>
      <c r="K1681" s="2">
        <v>329479</v>
      </c>
    </row>
    <row r="1682" spans="1:11" hidden="1" x14ac:dyDescent="0.25">
      <c r="A1682" s="2">
        <v>2018</v>
      </c>
      <c r="B1682" s="2" t="s">
        <v>52</v>
      </c>
      <c r="C1682" s="2" t="s">
        <v>3</v>
      </c>
      <c r="D1682" s="2" t="s">
        <v>30</v>
      </c>
      <c r="E1682" s="2" t="s">
        <v>21</v>
      </c>
      <c r="F1682" s="2">
        <v>325387</v>
      </c>
      <c r="G1682" s="2">
        <v>1453476</v>
      </c>
      <c r="H1682" s="2">
        <v>612213</v>
      </c>
      <c r="I1682" s="2">
        <v>1568015</v>
      </c>
      <c r="J1682" s="2">
        <v>177203</v>
      </c>
      <c r="K1682" s="2">
        <v>171350</v>
      </c>
    </row>
    <row r="1683" spans="1:11" hidden="1" x14ac:dyDescent="0.25">
      <c r="A1683" s="2">
        <v>2018</v>
      </c>
      <c r="B1683" s="2" t="s">
        <v>52</v>
      </c>
      <c r="C1683" s="2" t="s">
        <v>3</v>
      </c>
      <c r="D1683" s="2" t="s">
        <v>31</v>
      </c>
      <c r="E1683" s="2" t="s">
        <v>19</v>
      </c>
      <c r="F1683" s="2">
        <v>2679927</v>
      </c>
      <c r="G1683" s="2">
        <v>22740044</v>
      </c>
      <c r="H1683" s="2">
        <v>7188443</v>
      </c>
      <c r="I1683" s="2">
        <v>9055513</v>
      </c>
      <c r="J1683" s="2">
        <v>2784161</v>
      </c>
      <c r="K1683" s="2">
        <v>920403</v>
      </c>
    </row>
    <row r="1684" spans="1:11" hidden="1" x14ac:dyDescent="0.25">
      <c r="A1684" s="2">
        <v>2018</v>
      </c>
      <c r="B1684" s="2" t="s">
        <v>52</v>
      </c>
      <c r="C1684" s="2" t="s">
        <v>3</v>
      </c>
      <c r="D1684" s="2" t="s">
        <v>31</v>
      </c>
      <c r="E1684" s="2" t="s">
        <v>21</v>
      </c>
      <c r="F1684" s="2">
        <v>127133</v>
      </c>
      <c r="G1684" s="2">
        <v>1753039</v>
      </c>
      <c r="H1684" s="2">
        <v>962400</v>
      </c>
      <c r="I1684" s="2">
        <v>1822687</v>
      </c>
      <c r="J1684" s="2">
        <v>260047</v>
      </c>
      <c r="K1684" s="2">
        <v>144654</v>
      </c>
    </row>
    <row r="1685" spans="1:11" hidden="1" x14ac:dyDescent="0.25">
      <c r="A1685" s="2">
        <v>2018</v>
      </c>
      <c r="B1685" s="2" t="s">
        <v>52</v>
      </c>
      <c r="C1685" s="2" t="s">
        <v>6</v>
      </c>
      <c r="D1685" s="2" t="s">
        <v>24</v>
      </c>
      <c r="E1685" s="2" t="s">
        <v>19</v>
      </c>
      <c r="F1685" s="2">
        <v>7047331</v>
      </c>
      <c r="G1685" s="2">
        <v>9387359</v>
      </c>
      <c r="H1685" s="2">
        <v>2760440</v>
      </c>
      <c r="I1685" s="2">
        <v>3604242</v>
      </c>
      <c r="J1685" s="2">
        <v>1093158</v>
      </c>
      <c r="K1685" s="2">
        <v>60073</v>
      </c>
    </row>
    <row r="1686" spans="1:11" hidden="1" x14ac:dyDescent="0.25">
      <c r="A1686" s="2">
        <v>2018</v>
      </c>
      <c r="B1686" s="2" t="s">
        <v>52</v>
      </c>
      <c r="C1686" s="2" t="s">
        <v>6</v>
      </c>
      <c r="D1686" s="2" t="s">
        <v>24</v>
      </c>
      <c r="E1686" s="2" t="s">
        <v>21</v>
      </c>
      <c r="F1686" s="2">
        <v>1076233</v>
      </c>
      <c r="G1686" s="2">
        <v>1263126</v>
      </c>
      <c r="H1686" s="2">
        <v>591884</v>
      </c>
      <c r="I1686" s="2">
        <v>721823</v>
      </c>
      <c r="J1686" s="2">
        <v>163535</v>
      </c>
      <c r="K1686" s="2">
        <v>11983</v>
      </c>
    </row>
    <row r="1687" spans="1:11" hidden="1" x14ac:dyDescent="0.25">
      <c r="A1687" s="2">
        <v>2018</v>
      </c>
      <c r="B1687" s="2" t="s">
        <v>52</v>
      </c>
      <c r="C1687" s="2" t="s">
        <v>6</v>
      </c>
      <c r="D1687" s="2" t="s">
        <v>25</v>
      </c>
      <c r="E1687" s="2" t="s">
        <v>19</v>
      </c>
      <c r="F1687" s="2">
        <v>989116</v>
      </c>
      <c r="G1687" s="2">
        <v>1543048</v>
      </c>
      <c r="H1687" s="2">
        <v>708447</v>
      </c>
      <c r="I1687" s="2">
        <v>625694</v>
      </c>
      <c r="J1687" s="2">
        <v>221862</v>
      </c>
      <c r="K1687" s="2">
        <v>3806</v>
      </c>
    </row>
    <row r="1688" spans="1:11" hidden="1" x14ac:dyDescent="0.25">
      <c r="A1688" s="2">
        <v>2018</v>
      </c>
      <c r="B1688" s="2" t="s">
        <v>52</v>
      </c>
      <c r="C1688" s="2" t="s">
        <v>6</v>
      </c>
      <c r="D1688" s="2" t="s">
        <v>25</v>
      </c>
      <c r="E1688" s="2" t="s">
        <v>21</v>
      </c>
      <c r="F1688" s="2">
        <v>482232</v>
      </c>
      <c r="G1688" s="2">
        <v>872933</v>
      </c>
      <c r="H1688" s="2">
        <v>592856</v>
      </c>
      <c r="I1688" s="2">
        <v>599870</v>
      </c>
      <c r="J1688" s="2">
        <v>138446</v>
      </c>
      <c r="K1688" s="2">
        <v>2801</v>
      </c>
    </row>
    <row r="1689" spans="1:11" hidden="1" x14ac:dyDescent="0.25">
      <c r="A1689" s="2">
        <v>2018</v>
      </c>
      <c r="B1689" s="2" t="s">
        <v>52</v>
      </c>
      <c r="C1689" s="2" t="s">
        <v>6</v>
      </c>
      <c r="D1689" s="2" t="s">
        <v>26</v>
      </c>
      <c r="E1689" s="2" t="s">
        <v>19</v>
      </c>
      <c r="F1689" s="2">
        <v>186256</v>
      </c>
      <c r="G1689" s="2">
        <v>244119</v>
      </c>
      <c r="H1689" s="2">
        <v>123452</v>
      </c>
      <c r="I1689" s="2">
        <v>86860</v>
      </c>
      <c r="J1689" s="2">
        <v>24975</v>
      </c>
      <c r="K1689" s="2">
        <v>0</v>
      </c>
    </row>
    <row r="1690" spans="1:11" hidden="1" x14ac:dyDescent="0.25">
      <c r="A1690" s="2">
        <v>2018</v>
      </c>
      <c r="B1690" s="2" t="s">
        <v>52</v>
      </c>
      <c r="C1690" s="2" t="s">
        <v>6</v>
      </c>
      <c r="D1690" s="2" t="s">
        <v>26</v>
      </c>
      <c r="E1690" s="2" t="s">
        <v>21</v>
      </c>
      <c r="F1690" s="2">
        <v>246468</v>
      </c>
      <c r="G1690" s="2">
        <v>253276</v>
      </c>
      <c r="H1690" s="2">
        <v>118327</v>
      </c>
      <c r="I1690" s="2">
        <v>150745</v>
      </c>
      <c r="J1690" s="2">
        <v>29528</v>
      </c>
      <c r="K1690" s="2">
        <v>0</v>
      </c>
    </row>
    <row r="1691" spans="1:11" hidden="1" x14ac:dyDescent="0.25">
      <c r="A1691" s="2">
        <v>2018</v>
      </c>
      <c r="B1691" s="2" t="s">
        <v>52</v>
      </c>
      <c r="C1691" s="2" t="s">
        <v>6</v>
      </c>
      <c r="D1691" s="2" t="s">
        <v>29</v>
      </c>
      <c r="E1691" s="2" t="s">
        <v>19</v>
      </c>
      <c r="F1691" s="2">
        <v>161192</v>
      </c>
      <c r="G1691" s="2">
        <v>421936</v>
      </c>
      <c r="H1691" s="2">
        <v>49453</v>
      </c>
      <c r="I1691" s="2">
        <v>120318</v>
      </c>
      <c r="J1691" s="2">
        <v>31711</v>
      </c>
      <c r="K1691" s="2">
        <v>15277</v>
      </c>
    </row>
    <row r="1692" spans="1:11" hidden="1" x14ac:dyDescent="0.25">
      <c r="A1692" s="2">
        <v>2018</v>
      </c>
      <c r="B1692" s="2" t="s">
        <v>52</v>
      </c>
      <c r="C1692" s="2" t="s">
        <v>6</v>
      </c>
      <c r="D1692" s="2" t="s">
        <v>30</v>
      </c>
      <c r="E1692" s="2" t="s">
        <v>19</v>
      </c>
      <c r="F1692" s="2">
        <v>158037</v>
      </c>
      <c r="G1692" s="2">
        <v>375436</v>
      </c>
      <c r="H1692" s="2">
        <v>116521</v>
      </c>
      <c r="I1692" s="2">
        <v>134250</v>
      </c>
      <c r="J1692" s="2">
        <v>42872</v>
      </c>
      <c r="K1692" s="2">
        <v>15535</v>
      </c>
    </row>
    <row r="1693" spans="1:11" hidden="1" x14ac:dyDescent="0.25">
      <c r="A1693" s="2">
        <v>2018</v>
      </c>
      <c r="B1693" s="2" t="s">
        <v>52</v>
      </c>
      <c r="C1693" s="2" t="s">
        <v>6</v>
      </c>
      <c r="D1693" s="2" t="s">
        <v>31</v>
      </c>
      <c r="E1693" s="2" t="s">
        <v>19</v>
      </c>
      <c r="F1693" s="2">
        <v>1372485</v>
      </c>
      <c r="G1693" s="2">
        <v>2879576</v>
      </c>
      <c r="H1693" s="2">
        <v>752028</v>
      </c>
      <c r="I1693" s="2">
        <v>932658</v>
      </c>
      <c r="J1693" s="2">
        <v>298252</v>
      </c>
      <c r="K1693" s="2">
        <v>37960</v>
      </c>
    </row>
    <row r="1694" spans="1:11" hidden="1" x14ac:dyDescent="0.25">
      <c r="A1694" s="2">
        <v>2018</v>
      </c>
      <c r="B1694" s="2" t="s">
        <v>52</v>
      </c>
      <c r="C1694" s="2" t="s">
        <v>6</v>
      </c>
      <c r="D1694" s="2" t="s">
        <v>31</v>
      </c>
      <c r="E1694" s="2" t="s">
        <v>21</v>
      </c>
      <c r="F1694" s="2">
        <v>126751</v>
      </c>
      <c r="G1694" s="2">
        <v>288282</v>
      </c>
      <c r="H1694" s="2">
        <v>187675</v>
      </c>
      <c r="I1694" s="2">
        <v>197303</v>
      </c>
      <c r="J1694" s="2">
        <v>37725</v>
      </c>
      <c r="K1694" s="2">
        <v>5561</v>
      </c>
    </row>
    <row r="1695" spans="1:11" hidden="1" x14ac:dyDescent="0.25">
      <c r="A1695" s="2">
        <v>2018</v>
      </c>
      <c r="B1695" s="2" t="s">
        <v>53</v>
      </c>
      <c r="C1695" s="2" t="s">
        <v>3</v>
      </c>
      <c r="D1695" s="2" t="s">
        <v>20</v>
      </c>
      <c r="E1695" s="2" t="s">
        <v>19</v>
      </c>
      <c r="F1695" s="2">
        <v>25133</v>
      </c>
      <c r="G1695" s="2">
        <v>669651</v>
      </c>
      <c r="H1695" s="2">
        <v>237996</v>
      </c>
      <c r="I1695" s="2">
        <v>80630</v>
      </c>
      <c r="J1695" s="2">
        <v>104755</v>
      </c>
      <c r="K1695" s="2">
        <v>6030</v>
      </c>
    </row>
    <row r="1696" spans="1:11" hidden="1" x14ac:dyDescent="0.25">
      <c r="A1696" s="2">
        <v>2018</v>
      </c>
      <c r="B1696" s="2" t="s">
        <v>53</v>
      </c>
      <c r="C1696" s="2" t="s">
        <v>3</v>
      </c>
      <c r="D1696" s="2" t="s">
        <v>22</v>
      </c>
      <c r="E1696" s="2" t="s">
        <v>19</v>
      </c>
      <c r="F1696" s="2">
        <v>46326</v>
      </c>
      <c r="G1696" s="2">
        <v>1260616</v>
      </c>
      <c r="H1696" s="2">
        <v>53327</v>
      </c>
      <c r="I1696" s="2">
        <v>6307</v>
      </c>
      <c r="J1696" s="2">
        <v>197693</v>
      </c>
      <c r="K1696" s="2">
        <v>26594</v>
      </c>
    </row>
    <row r="1697" spans="1:11" hidden="1" x14ac:dyDescent="0.25">
      <c r="A1697" s="2">
        <v>2018</v>
      </c>
      <c r="B1697" s="2" t="s">
        <v>53</v>
      </c>
      <c r="C1697" s="2" t="s">
        <v>3</v>
      </c>
      <c r="D1697" s="2" t="s">
        <v>22</v>
      </c>
      <c r="E1697" s="2" t="s">
        <v>21</v>
      </c>
      <c r="F1697" s="2">
        <v>54049</v>
      </c>
      <c r="G1697" s="2">
        <v>381469</v>
      </c>
      <c r="H1697" s="2">
        <v>167054</v>
      </c>
      <c r="I1697" s="2">
        <v>448719</v>
      </c>
      <c r="J1697" s="2">
        <v>70707</v>
      </c>
      <c r="K1697" s="2">
        <v>4658</v>
      </c>
    </row>
    <row r="1698" spans="1:11" hidden="1" x14ac:dyDescent="0.25">
      <c r="A1698" s="2">
        <v>2018</v>
      </c>
      <c r="B1698" s="2" t="s">
        <v>53</v>
      </c>
      <c r="C1698" s="2" t="s">
        <v>3</v>
      </c>
      <c r="D1698" s="2" t="s">
        <v>23</v>
      </c>
      <c r="E1698" s="2" t="s">
        <v>19</v>
      </c>
      <c r="F1698" s="2">
        <v>2519903</v>
      </c>
      <c r="G1698" s="2">
        <v>2083726</v>
      </c>
      <c r="H1698" s="2">
        <v>269227</v>
      </c>
      <c r="I1698" s="2">
        <v>1877</v>
      </c>
      <c r="J1698" s="2">
        <v>186760</v>
      </c>
      <c r="K1698" s="2">
        <v>86063</v>
      </c>
    </row>
    <row r="1699" spans="1:11" hidden="1" x14ac:dyDescent="0.25">
      <c r="A1699" s="2">
        <v>2018</v>
      </c>
      <c r="B1699" s="2" t="s">
        <v>53</v>
      </c>
      <c r="C1699" s="2" t="s">
        <v>3</v>
      </c>
      <c r="D1699" s="2" t="s">
        <v>23</v>
      </c>
      <c r="E1699" s="2" t="s">
        <v>21</v>
      </c>
      <c r="F1699" s="2">
        <v>336056</v>
      </c>
      <c r="G1699" s="2">
        <v>289572</v>
      </c>
      <c r="H1699" s="2">
        <v>163360</v>
      </c>
      <c r="I1699" s="2">
        <v>164280</v>
      </c>
      <c r="J1699" s="2">
        <v>22510</v>
      </c>
      <c r="K1699" s="2">
        <v>63465</v>
      </c>
    </row>
    <row r="1700" spans="1:11" hidden="1" x14ac:dyDescent="0.25">
      <c r="A1700" s="2">
        <v>2018</v>
      </c>
      <c r="B1700" s="2" t="s">
        <v>53</v>
      </c>
      <c r="C1700" s="2" t="s">
        <v>3</v>
      </c>
      <c r="D1700" s="2" t="s">
        <v>24</v>
      </c>
      <c r="E1700" s="2" t="s">
        <v>19</v>
      </c>
      <c r="F1700" s="2">
        <v>322227</v>
      </c>
      <c r="G1700" s="2">
        <v>447755</v>
      </c>
      <c r="H1700" s="2">
        <v>153309</v>
      </c>
      <c r="I1700" s="2">
        <v>183591</v>
      </c>
      <c r="J1700" s="2">
        <v>59132</v>
      </c>
      <c r="K1700" s="2">
        <v>7040</v>
      </c>
    </row>
    <row r="1701" spans="1:11" hidden="1" x14ac:dyDescent="0.25">
      <c r="A1701" s="2">
        <v>2018</v>
      </c>
      <c r="B1701" s="2" t="s">
        <v>53</v>
      </c>
      <c r="C1701" s="2" t="s">
        <v>3</v>
      </c>
      <c r="D1701" s="2" t="s">
        <v>25</v>
      </c>
      <c r="E1701" s="2" t="s">
        <v>19</v>
      </c>
      <c r="F1701" s="2">
        <v>58354</v>
      </c>
      <c r="G1701" s="2">
        <v>88471</v>
      </c>
      <c r="H1701" s="2">
        <v>30292</v>
      </c>
      <c r="I1701" s="2">
        <v>40051</v>
      </c>
      <c r="J1701" s="2">
        <v>5385</v>
      </c>
      <c r="K1701" s="2">
        <v>165</v>
      </c>
    </row>
    <row r="1702" spans="1:11" hidden="1" x14ac:dyDescent="0.25">
      <c r="A1702" s="2">
        <v>2018</v>
      </c>
      <c r="B1702" s="2" t="s">
        <v>53</v>
      </c>
      <c r="C1702" s="2" t="s">
        <v>3</v>
      </c>
      <c r="D1702" s="2" t="s">
        <v>26</v>
      </c>
      <c r="E1702" s="2" t="s">
        <v>19</v>
      </c>
      <c r="F1702" s="2">
        <v>254786</v>
      </c>
      <c r="G1702" s="2">
        <v>386147</v>
      </c>
      <c r="H1702" s="2">
        <v>168128</v>
      </c>
      <c r="I1702" s="2">
        <v>197643</v>
      </c>
      <c r="J1702" s="2">
        <v>19025</v>
      </c>
      <c r="K1702" s="2">
        <v>683</v>
      </c>
    </row>
    <row r="1703" spans="1:11" hidden="1" x14ac:dyDescent="0.25">
      <c r="A1703" s="2">
        <v>2018</v>
      </c>
      <c r="B1703" s="2" t="s">
        <v>53</v>
      </c>
      <c r="C1703" s="2" t="s">
        <v>3</v>
      </c>
      <c r="D1703" s="2" t="s">
        <v>31</v>
      </c>
      <c r="E1703" s="2" t="s">
        <v>19</v>
      </c>
      <c r="F1703" s="2">
        <v>922589</v>
      </c>
      <c r="G1703" s="2">
        <v>2223357</v>
      </c>
      <c r="H1703" s="2">
        <v>396960</v>
      </c>
      <c r="I1703" s="2">
        <v>434705</v>
      </c>
      <c r="J1703" s="2">
        <v>354980</v>
      </c>
      <c r="K1703" s="2">
        <v>69676</v>
      </c>
    </row>
    <row r="1704" spans="1:11" hidden="1" x14ac:dyDescent="0.25">
      <c r="A1704" s="2">
        <v>2018</v>
      </c>
      <c r="B1704" s="2" t="s">
        <v>53</v>
      </c>
      <c r="C1704" s="2" t="s">
        <v>6</v>
      </c>
      <c r="D1704" s="2" t="s">
        <v>22</v>
      </c>
      <c r="E1704" s="2" t="s">
        <v>19</v>
      </c>
      <c r="F1704" s="2">
        <v>295782</v>
      </c>
      <c r="G1704" s="2">
        <v>454954</v>
      </c>
      <c r="H1704" s="2">
        <v>88706</v>
      </c>
      <c r="I1704" s="2">
        <v>35675</v>
      </c>
      <c r="J1704" s="2">
        <v>79173</v>
      </c>
      <c r="K1704" s="2">
        <v>21252</v>
      </c>
    </row>
    <row r="1705" spans="1:11" hidden="1" x14ac:dyDescent="0.25">
      <c r="A1705" s="2">
        <v>2018</v>
      </c>
      <c r="B1705" s="2" t="s">
        <v>53</v>
      </c>
      <c r="C1705" s="2" t="s">
        <v>6</v>
      </c>
      <c r="D1705" s="2" t="s">
        <v>23</v>
      </c>
      <c r="E1705" s="2" t="s">
        <v>19</v>
      </c>
      <c r="F1705" s="2">
        <v>3810253</v>
      </c>
      <c r="G1705" s="2">
        <v>2543208</v>
      </c>
      <c r="H1705" s="2">
        <v>369076</v>
      </c>
      <c r="I1705" s="2">
        <v>68243</v>
      </c>
      <c r="J1705" s="2">
        <v>261669</v>
      </c>
      <c r="K1705" s="2">
        <v>66243</v>
      </c>
    </row>
    <row r="1706" spans="1:11" hidden="1" x14ac:dyDescent="0.25">
      <c r="A1706" s="2">
        <v>2018</v>
      </c>
      <c r="B1706" s="2" t="s">
        <v>53</v>
      </c>
      <c r="C1706" s="2" t="s">
        <v>6</v>
      </c>
      <c r="D1706" s="2" t="s">
        <v>24</v>
      </c>
      <c r="E1706" s="2" t="s">
        <v>19</v>
      </c>
      <c r="F1706" s="2">
        <v>11467426</v>
      </c>
      <c r="G1706" s="2">
        <v>12336578</v>
      </c>
      <c r="H1706" s="2">
        <v>6662415</v>
      </c>
      <c r="I1706" s="2">
        <v>3493076</v>
      </c>
      <c r="J1706" s="2">
        <v>2237511</v>
      </c>
      <c r="K1706" s="2">
        <v>13273</v>
      </c>
    </row>
    <row r="1707" spans="1:11" hidden="1" x14ac:dyDescent="0.25">
      <c r="A1707" s="2">
        <v>2018</v>
      </c>
      <c r="B1707" s="2" t="s">
        <v>53</v>
      </c>
      <c r="C1707" s="2" t="s">
        <v>6</v>
      </c>
      <c r="D1707" s="2" t="s">
        <v>24</v>
      </c>
      <c r="E1707" s="2" t="s">
        <v>21</v>
      </c>
      <c r="F1707" s="2">
        <v>942016</v>
      </c>
      <c r="G1707" s="2">
        <v>1234745</v>
      </c>
      <c r="H1707" s="2">
        <v>784624</v>
      </c>
      <c r="I1707" s="2">
        <v>674584</v>
      </c>
      <c r="J1707" s="2">
        <v>210582</v>
      </c>
      <c r="K1707" s="2">
        <v>914</v>
      </c>
    </row>
    <row r="1708" spans="1:11" hidden="1" x14ac:dyDescent="0.25">
      <c r="A1708" s="2">
        <v>2018</v>
      </c>
      <c r="B1708" s="2" t="s">
        <v>53</v>
      </c>
      <c r="C1708" s="2" t="s">
        <v>6</v>
      </c>
      <c r="D1708" s="2" t="s">
        <v>25</v>
      </c>
      <c r="E1708" s="2" t="s">
        <v>19</v>
      </c>
      <c r="F1708" s="2">
        <v>1079727</v>
      </c>
      <c r="G1708" s="2">
        <v>1308745</v>
      </c>
      <c r="H1708" s="2">
        <v>796180</v>
      </c>
      <c r="I1708" s="2">
        <v>500584</v>
      </c>
      <c r="J1708" s="2">
        <v>155773</v>
      </c>
      <c r="K1708" s="2">
        <v>2511</v>
      </c>
    </row>
    <row r="1709" spans="1:11" hidden="1" x14ac:dyDescent="0.25">
      <c r="A1709" s="2">
        <v>2018</v>
      </c>
      <c r="B1709" s="2" t="s">
        <v>53</v>
      </c>
      <c r="C1709" s="2" t="s">
        <v>6</v>
      </c>
      <c r="D1709" s="2" t="s">
        <v>25</v>
      </c>
      <c r="E1709" s="2" t="s">
        <v>21</v>
      </c>
      <c r="F1709" s="2">
        <v>1069215</v>
      </c>
      <c r="G1709" s="2">
        <v>1269866</v>
      </c>
      <c r="H1709" s="2">
        <v>988548</v>
      </c>
      <c r="I1709" s="2">
        <v>792525</v>
      </c>
      <c r="J1709" s="2">
        <v>227409</v>
      </c>
      <c r="K1709" s="2">
        <v>2036</v>
      </c>
    </row>
    <row r="1710" spans="1:11" hidden="1" x14ac:dyDescent="0.25">
      <c r="A1710" s="2">
        <v>2018</v>
      </c>
      <c r="B1710" s="2" t="s">
        <v>53</v>
      </c>
      <c r="C1710" s="2" t="s">
        <v>6</v>
      </c>
      <c r="D1710" s="2" t="s">
        <v>26</v>
      </c>
      <c r="E1710" s="2" t="s">
        <v>19</v>
      </c>
      <c r="F1710" s="2">
        <v>4115127</v>
      </c>
      <c r="G1710" s="2">
        <v>4352829</v>
      </c>
      <c r="H1710" s="2">
        <v>2883166</v>
      </c>
      <c r="I1710" s="2">
        <v>1403743</v>
      </c>
      <c r="J1710" s="2">
        <v>607794</v>
      </c>
      <c r="K1710" s="2">
        <v>47</v>
      </c>
    </row>
    <row r="1711" spans="1:11" hidden="1" x14ac:dyDescent="0.25">
      <c r="A1711" s="2">
        <v>2018</v>
      </c>
      <c r="B1711" s="2" t="s">
        <v>53</v>
      </c>
      <c r="C1711" s="2" t="s">
        <v>6</v>
      </c>
      <c r="D1711" s="2" t="s">
        <v>26</v>
      </c>
      <c r="E1711" s="2" t="s">
        <v>21</v>
      </c>
      <c r="F1711" s="2">
        <v>1939753</v>
      </c>
      <c r="G1711" s="2">
        <v>2146805</v>
      </c>
      <c r="H1711" s="2">
        <v>1962605</v>
      </c>
      <c r="I1711" s="2">
        <v>1246639</v>
      </c>
      <c r="J1711" s="2">
        <v>370270</v>
      </c>
      <c r="K1711" s="2">
        <v>31</v>
      </c>
    </row>
    <row r="1712" spans="1:11" hidden="1" x14ac:dyDescent="0.25">
      <c r="A1712" s="2">
        <v>2018</v>
      </c>
      <c r="B1712" s="2" t="s">
        <v>53</v>
      </c>
      <c r="C1712" s="2" t="s">
        <v>6</v>
      </c>
      <c r="D1712" s="2" t="s">
        <v>31</v>
      </c>
      <c r="E1712" s="2" t="s">
        <v>19</v>
      </c>
      <c r="F1712" s="2">
        <v>1588412</v>
      </c>
      <c r="G1712" s="2">
        <v>1820039</v>
      </c>
      <c r="H1712" s="2">
        <v>1197114</v>
      </c>
      <c r="I1712" s="2">
        <v>566258</v>
      </c>
      <c r="J1712" s="2">
        <v>288880</v>
      </c>
      <c r="K1712" s="2">
        <v>704</v>
      </c>
    </row>
    <row r="1713" spans="1:11" hidden="1" x14ac:dyDescent="0.25">
      <c r="A1713" s="2">
        <v>2018</v>
      </c>
      <c r="B1713" s="2" t="s">
        <v>53</v>
      </c>
      <c r="C1713" s="2" t="s">
        <v>6</v>
      </c>
      <c r="D1713" s="2" t="s">
        <v>31</v>
      </c>
      <c r="E1713" s="2" t="s">
        <v>21</v>
      </c>
      <c r="F1713" s="2">
        <v>531624</v>
      </c>
      <c r="G1713" s="2">
        <v>615116</v>
      </c>
      <c r="H1713" s="2">
        <v>489198</v>
      </c>
      <c r="I1713" s="2">
        <v>421808</v>
      </c>
      <c r="J1713" s="2">
        <v>132766</v>
      </c>
      <c r="K1713" s="2">
        <v>1852</v>
      </c>
    </row>
    <row r="1714" spans="1:11" hidden="1" x14ac:dyDescent="0.25">
      <c r="A1714" s="2">
        <v>2018</v>
      </c>
      <c r="B1714" s="2" t="s">
        <v>54</v>
      </c>
      <c r="C1714" s="2" t="s">
        <v>3</v>
      </c>
      <c r="D1714" s="2" t="s">
        <v>24</v>
      </c>
      <c r="E1714" s="2" t="s">
        <v>19</v>
      </c>
      <c r="F1714" s="2">
        <v>197636</v>
      </c>
      <c r="G1714" s="2">
        <v>1184245</v>
      </c>
      <c r="H1714" s="2">
        <v>559741</v>
      </c>
      <c r="I1714" s="2">
        <v>646721</v>
      </c>
      <c r="J1714" s="2">
        <v>107922</v>
      </c>
      <c r="K1714" s="2">
        <v>61714</v>
      </c>
    </row>
    <row r="1715" spans="1:11" hidden="1" x14ac:dyDescent="0.25">
      <c r="A1715" s="2">
        <v>2018</v>
      </c>
      <c r="B1715" s="2" t="s">
        <v>54</v>
      </c>
      <c r="C1715" s="2" t="s">
        <v>3</v>
      </c>
      <c r="D1715" s="2" t="s">
        <v>25</v>
      </c>
      <c r="E1715" s="2" t="s">
        <v>19</v>
      </c>
      <c r="F1715" s="2">
        <v>32831</v>
      </c>
      <c r="G1715" s="2">
        <v>323884</v>
      </c>
      <c r="H1715" s="2">
        <v>223918</v>
      </c>
      <c r="I1715" s="2">
        <v>226126</v>
      </c>
      <c r="J1715" s="2">
        <v>31623</v>
      </c>
      <c r="K1715" s="2">
        <v>20498</v>
      </c>
    </row>
    <row r="1716" spans="1:11" hidden="1" x14ac:dyDescent="0.25">
      <c r="A1716" s="2">
        <v>2018</v>
      </c>
      <c r="B1716" s="2" t="s">
        <v>54</v>
      </c>
      <c r="C1716" s="2" t="s">
        <v>3</v>
      </c>
      <c r="D1716" s="2" t="s">
        <v>26</v>
      </c>
      <c r="E1716" s="2" t="s">
        <v>19</v>
      </c>
      <c r="F1716" s="2">
        <v>11997</v>
      </c>
      <c r="G1716" s="2">
        <v>90065</v>
      </c>
      <c r="H1716" s="2">
        <v>39929</v>
      </c>
      <c r="I1716" s="2">
        <v>38470</v>
      </c>
      <c r="J1716" s="2">
        <v>9607</v>
      </c>
      <c r="K1716" s="2">
        <v>2436</v>
      </c>
    </row>
    <row r="1717" spans="1:11" hidden="1" x14ac:dyDescent="0.25">
      <c r="A1717" s="2">
        <v>2018</v>
      </c>
      <c r="B1717" s="2" t="s">
        <v>54</v>
      </c>
      <c r="C1717" s="2" t="s">
        <v>3</v>
      </c>
      <c r="D1717" s="2" t="s">
        <v>29</v>
      </c>
      <c r="E1717" s="2" t="s">
        <v>19</v>
      </c>
      <c r="F1717" s="2">
        <v>12708</v>
      </c>
      <c r="G1717" s="2">
        <v>483626</v>
      </c>
      <c r="H1717" s="2">
        <v>207995</v>
      </c>
      <c r="I1717" s="2">
        <v>162772</v>
      </c>
      <c r="J1717" s="2">
        <v>41847</v>
      </c>
      <c r="K1717" s="2">
        <v>46849</v>
      </c>
    </row>
    <row r="1718" spans="1:11" hidden="1" x14ac:dyDescent="0.25">
      <c r="A1718" s="2">
        <v>2018</v>
      </c>
      <c r="B1718" s="2" t="s">
        <v>54</v>
      </c>
      <c r="C1718" s="2" t="s">
        <v>3</v>
      </c>
      <c r="D1718" s="2" t="s">
        <v>31</v>
      </c>
      <c r="E1718" s="2" t="s">
        <v>19</v>
      </c>
      <c r="F1718" s="2">
        <v>108777</v>
      </c>
      <c r="G1718" s="2">
        <v>1860059</v>
      </c>
      <c r="H1718" s="2">
        <v>942005</v>
      </c>
      <c r="I1718" s="2">
        <v>1016244</v>
      </c>
      <c r="J1718" s="2">
        <v>197441</v>
      </c>
      <c r="K1718" s="2">
        <v>174109</v>
      </c>
    </row>
    <row r="1719" spans="1:11" hidden="1" x14ac:dyDescent="0.25">
      <c r="A1719" s="2">
        <v>2018</v>
      </c>
      <c r="B1719" s="2" t="s">
        <v>54</v>
      </c>
      <c r="C1719" s="2" t="s">
        <v>6</v>
      </c>
      <c r="D1719" s="2" t="s">
        <v>24</v>
      </c>
      <c r="E1719" s="2" t="s">
        <v>19</v>
      </c>
      <c r="F1719" s="2">
        <v>1463467</v>
      </c>
      <c r="G1719" s="2">
        <v>2780166</v>
      </c>
      <c r="H1719" s="2">
        <v>1536563</v>
      </c>
      <c r="I1719" s="2">
        <v>1020389</v>
      </c>
      <c r="J1719" s="2">
        <v>352789</v>
      </c>
      <c r="K1719" s="2">
        <v>36573</v>
      </c>
    </row>
    <row r="1720" spans="1:11" hidden="1" x14ac:dyDescent="0.25">
      <c r="A1720" s="2">
        <v>2018</v>
      </c>
      <c r="B1720" s="2" t="s">
        <v>54</v>
      </c>
      <c r="C1720" s="2" t="s">
        <v>6</v>
      </c>
      <c r="D1720" s="2" t="s">
        <v>24</v>
      </c>
      <c r="E1720" s="2" t="s">
        <v>21</v>
      </c>
      <c r="F1720" s="2">
        <v>258972</v>
      </c>
      <c r="G1720" s="2">
        <v>554897</v>
      </c>
      <c r="H1720" s="2">
        <v>346675</v>
      </c>
      <c r="I1720" s="2">
        <v>333102</v>
      </c>
      <c r="J1720" s="2">
        <v>88068</v>
      </c>
      <c r="K1720" s="2">
        <v>18786</v>
      </c>
    </row>
    <row r="1721" spans="1:11" hidden="1" x14ac:dyDescent="0.25">
      <c r="A1721" s="2">
        <v>2018</v>
      </c>
      <c r="B1721" s="2" t="s">
        <v>54</v>
      </c>
      <c r="C1721" s="2" t="s">
        <v>6</v>
      </c>
      <c r="D1721" s="2" t="s">
        <v>25</v>
      </c>
      <c r="E1721" s="2" t="s">
        <v>19</v>
      </c>
      <c r="F1721" s="2">
        <v>264074</v>
      </c>
      <c r="G1721" s="2">
        <v>524337</v>
      </c>
      <c r="H1721" s="2">
        <v>391582</v>
      </c>
      <c r="I1721" s="2">
        <v>246118</v>
      </c>
      <c r="J1721" s="2">
        <v>68706</v>
      </c>
      <c r="K1721" s="2">
        <v>5120</v>
      </c>
    </row>
    <row r="1722" spans="1:11" hidden="1" x14ac:dyDescent="0.25">
      <c r="A1722" s="2">
        <v>2018</v>
      </c>
      <c r="B1722" s="2" t="s">
        <v>54</v>
      </c>
      <c r="C1722" s="2" t="s">
        <v>6</v>
      </c>
      <c r="D1722" s="2" t="s">
        <v>25</v>
      </c>
      <c r="E1722" s="2" t="s">
        <v>21</v>
      </c>
      <c r="F1722" s="2">
        <v>258765</v>
      </c>
      <c r="G1722" s="2">
        <v>437488</v>
      </c>
      <c r="H1722" s="2">
        <v>493703</v>
      </c>
      <c r="I1722" s="2">
        <v>285962</v>
      </c>
      <c r="J1722" s="2">
        <v>78177</v>
      </c>
      <c r="K1722" s="2">
        <v>3099</v>
      </c>
    </row>
    <row r="1723" spans="1:11" hidden="1" x14ac:dyDescent="0.25">
      <c r="A1723" s="2">
        <v>2018</v>
      </c>
      <c r="B1723" s="2" t="s">
        <v>54</v>
      </c>
      <c r="C1723" s="2" t="s">
        <v>6</v>
      </c>
      <c r="D1723" s="2" t="s">
        <v>26</v>
      </c>
      <c r="E1723" s="2" t="s">
        <v>19</v>
      </c>
      <c r="F1723" s="2">
        <v>128854</v>
      </c>
      <c r="G1723" s="2">
        <v>222861</v>
      </c>
      <c r="H1723" s="2">
        <v>136826</v>
      </c>
      <c r="I1723" s="2">
        <v>73995</v>
      </c>
      <c r="J1723" s="2">
        <v>31443</v>
      </c>
      <c r="K1723" s="2">
        <v>60</v>
      </c>
    </row>
    <row r="1724" spans="1:11" hidden="1" x14ac:dyDescent="0.25">
      <c r="A1724" s="2">
        <v>2018</v>
      </c>
      <c r="B1724" s="2" t="s">
        <v>54</v>
      </c>
      <c r="C1724" s="2" t="s">
        <v>6</v>
      </c>
      <c r="D1724" s="2" t="s">
        <v>26</v>
      </c>
      <c r="E1724" s="2" t="s">
        <v>21</v>
      </c>
      <c r="F1724" s="2">
        <v>66718</v>
      </c>
      <c r="G1724" s="2">
        <v>102290</v>
      </c>
      <c r="H1724" s="2">
        <v>152292</v>
      </c>
      <c r="I1724" s="2">
        <v>65829</v>
      </c>
      <c r="J1724" s="2">
        <v>28365</v>
      </c>
      <c r="K1724" s="2">
        <v>0</v>
      </c>
    </row>
    <row r="1725" spans="1:11" hidden="1" x14ac:dyDescent="0.25">
      <c r="A1725" s="2">
        <v>2018</v>
      </c>
      <c r="B1725" s="2" t="s">
        <v>54</v>
      </c>
      <c r="C1725" s="2" t="s">
        <v>6</v>
      </c>
      <c r="D1725" s="2" t="s">
        <v>31</v>
      </c>
      <c r="E1725" s="2" t="s">
        <v>19</v>
      </c>
      <c r="F1725" s="2">
        <v>361815</v>
      </c>
      <c r="G1725" s="2">
        <v>769591</v>
      </c>
      <c r="H1725" s="2">
        <v>402934</v>
      </c>
      <c r="I1725" s="2">
        <v>350912</v>
      </c>
      <c r="J1725" s="2">
        <v>105841</v>
      </c>
      <c r="K1725" s="2">
        <v>17900</v>
      </c>
    </row>
    <row r="1726" spans="1:11" hidden="1" x14ac:dyDescent="0.25">
      <c r="A1726" s="2">
        <v>2018</v>
      </c>
      <c r="B1726" s="2" t="s">
        <v>55</v>
      </c>
      <c r="C1726" s="2" t="s">
        <v>3</v>
      </c>
      <c r="D1726" s="2" t="s">
        <v>18</v>
      </c>
      <c r="E1726" s="2" t="s">
        <v>19</v>
      </c>
      <c r="F1726" s="2">
        <v>187854</v>
      </c>
      <c r="G1726" s="2">
        <v>10623640</v>
      </c>
      <c r="H1726" s="2">
        <v>2166449</v>
      </c>
      <c r="I1726" s="2">
        <v>1014057</v>
      </c>
      <c r="J1726" s="2">
        <v>1147820</v>
      </c>
      <c r="K1726" s="2">
        <v>504893</v>
      </c>
    </row>
    <row r="1727" spans="1:11" hidden="1" x14ac:dyDescent="0.25">
      <c r="A1727" s="2">
        <v>2018</v>
      </c>
      <c r="B1727" s="2" t="s">
        <v>55</v>
      </c>
      <c r="C1727" s="2" t="s">
        <v>3</v>
      </c>
      <c r="D1727" s="2" t="s">
        <v>18</v>
      </c>
      <c r="E1727" s="2" t="s">
        <v>21</v>
      </c>
      <c r="F1727" s="2">
        <v>3652</v>
      </c>
      <c r="G1727" s="2">
        <v>245768</v>
      </c>
      <c r="H1727" s="2">
        <v>72423</v>
      </c>
      <c r="I1727" s="2">
        <v>243404</v>
      </c>
      <c r="J1727" s="2">
        <v>22705</v>
      </c>
      <c r="K1727" s="2">
        <v>55788</v>
      </c>
    </row>
    <row r="1728" spans="1:11" hidden="1" x14ac:dyDescent="0.25">
      <c r="A1728" s="2">
        <v>2018</v>
      </c>
      <c r="B1728" s="2" t="s">
        <v>55</v>
      </c>
      <c r="C1728" s="2" t="s">
        <v>3</v>
      </c>
      <c r="D1728" s="2" t="s">
        <v>20</v>
      </c>
      <c r="E1728" s="2" t="s">
        <v>19</v>
      </c>
      <c r="F1728" s="2">
        <v>28655</v>
      </c>
      <c r="G1728" s="2">
        <v>1776068</v>
      </c>
      <c r="H1728" s="2">
        <v>359179</v>
      </c>
      <c r="I1728" s="2">
        <v>103518</v>
      </c>
      <c r="J1728" s="2">
        <v>74905</v>
      </c>
      <c r="K1728" s="2">
        <v>37573</v>
      </c>
    </row>
    <row r="1729" spans="1:11" hidden="1" x14ac:dyDescent="0.25">
      <c r="A1729" s="2">
        <v>2018</v>
      </c>
      <c r="B1729" s="2" t="s">
        <v>55</v>
      </c>
      <c r="C1729" s="2" t="s">
        <v>3</v>
      </c>
      <c r="D1729" s="2" t="s">
        <v>20</v>
      </c>
      <c r="E1729" s="2" t="s">
        <v>21</v>
      </c>
      <c r="F1729" s="2">
        <v>35978</v>
      </c>
      <c r="G1729" s="2">
        <v>1049556</v>
      </c>
      <c r="H1729" s="2">
        <v>289966</v>
      </c>
      <c r="I1729" s="2">
        <v>1284056</v>
      </c>
      <c r="J1729" s="2">
        <v>62504</v>
      </c>
      <c r="K1729" s="2">
        <v>25443</v>
      </c>
    </row>
    <row r="1730" spans="1:11" hidden="1" x14ac:dyDescent="0.25">
      <c r="A1730" s="2">
        <v>2018</v>
      </c>
      <c r="B1730" s="2" t="s">
        <v>55</v>
      </c>
      <c r="C1730" s="2" t="s">
        <v>3</v>
      </c>
      <c r="D1730" s="2" t="s">
        <v>22</v>
      </c>
      <c r="E1730" s="2" t="s">
        <v>19</v>
      </c>
      <c r="F1730" s="2">
        <v>18933</v>
      </c>
      <c r="G1730" s="2">
        <v>481008</v>
      </c>
      <c r="H1730" s="2">
        <v>221687</v>
      </c>
      <c r="I1730" s="2">
        <v>47906</v>
      </c>
      <c r="J1730" s="2">
        <v>46677</v>
      </c>
      <c r="K1730" s="2">
        <v>27262</v>
      </c>
    </row>
    <row r="1731" spans="1:11" hidden="1" x14ac:dyDescent="0.25">
      <c r="A1731" s="2">
        <v>2018</v>
      </c>
      <c r="B1731" s="2" t="s">
        <v>55</v>
      </c>
      <c r="C1731" s="2" t="s">
        <v>3</v>
      </c>
      <c r="D1731" s="2" t="s">
        <v>22</v>
      </c>
      <c r="E1731" s="2" t="s">
        <v>21</v>
      </c>
      <c r="F1731" s="2">
        <v>3419</v>
      </c>
      <c r="G1731" s="2">
        <v>91625</v>
      </c>
      <c r="H1731" s="2">
        <v>68649</v>
      </c>
      <c r="I1731" s="2">
        <v>124177</v>
      </c>
      <c r="J1731" s="2">
        <v>11834</v>
      </c>
      <c r="K1731" s="2">
        <v>8263</v>
      </c>
    </row>
    <row r="1732" spans="1:11" hidden="1" x14ac:dyDescent="0.25">
      <c r="A1732" s="2">
        <v>2018</v>
      </c>
      <c r="B1732" s="2" t="s">
        <v>55</v>
      </c>
      <c r="C1732" s="2" t="s">
        <v>3</v>
      </c>
      <c r="D1732" s="2" t="s">
        <v>23</v>
      </c>
      <c r="E1732" s="2" t="s">
        <v>19</v>
      </c>
      <c r="F1732" s="2">
        <v>192859</v>
      </c>
      <c r="G1732" s="2">
        <v>505445</v>
      </c>
      <c r="H1732" s="2">
        <v>148337</v>
      </c>
      <c r="I1732" s="2">
        <v>35219</v>
      </c>
      <c r="J1732" s="2">
        <v>28311</v>
      </c>
      <c r="K1732" s="2">
        <v>56085</v>
      </c>
    </row>
    <row r="1733" spans="1:11" hidden="1" x14ac:dyDescent="0.25">
      <c r="A1733" s="2">
        <v>2018</v>
      </c>
      <c r="B1733" s="2" t="s">
        <v>55</v>
      </c>
      <c r="C1733" s="2" t="s">
        <v>3</v>
      </c>
      <c r="D1733" s="2" t="s">
        <v>23</v>
      </c>
      <c r="E1733" s="2" t="s">
        <v>21</v>
      </c>
      <c r="F1733" s="2">
        <v>29170</v>
      </c>
      <c r="G1733" s="2">
        <v>56470</v>
      </c>
      <c r="H1733" s="2">
        <v>35731</v>
      </c>
      <c r="I1733" s="2">
        <v>57599</v>
      </c>
      <c r="J1733" s="2">
        <v>4466</v>
      </c>
      <c r="K1733" s="2">
        <v>7764</v>
      </c>
    </row>
    <row r="1734" spans="1:11" hidden="1" x14ac:dyDescent="0.25">
      <c r="A1734" s="2">
        <v>2018</v>
      </c>
      <c r="B1734" s="2" t="s">
        <v>55</v>
      </c>
      <c r="C1734" s="2" t="s">
        <v>3</v>
      </c>
      <c r="D1734" s="2" t="s">
        <v>24</v>
      </c>
      <c r="E1734" s="2" t="s">
        <v>19</v>
      </c>
      <c r="F1734" s="2">
        <v>1474641</v>
      </c>
      <c r="G1734" s="2">
        <v>8320304</v>
      </c>
      <c r="H1734" s="2">
        <v>4190417</v>
      </c>
      <c r="I1734" s="2">
        <v>3558598</v>
      </c>
      <c r="J1734" s="2">
        <v>904741</v>
      </c>
      <c r="K1734" s="2">
        <v>214921</v>
      </c>
    </row>
    <row r="1735" spans="1:11" hidden="1" x14ac:dyDescent="0.25">
      <c r="A1735" s="2">
        <v>2018</v>
      </c>
      <c r="B1735" s="2" t="s">
        <v>55</v>
      </c>
      <c r="C1735" s="2" t="s">
        <v>3</v>
      </c>
      <c r="D1735" s="2" t="s">
        <v>24</v>
      </c>
      <c r="E1735" s="2" t="s">
        <v>21</v>
      </c>
      <c r="F1735" s="2">
        <v>269859</v>
      </c>
      <c r="G1735" s="2">
        <v>1656938</v>
      </c>
      <c r="H1735" s="2">
        <v>1200808</v>
      </c>
      <c r="I1735" s="2">
        <v>1493049</v>
      </c>
      <c r="J1735" s="2">
        <v>274804</v>
      </c>
      <c r="K1735" s="2">
        <v>61708</v>
      </c>
    </row>
    <row r="1736" spans="1:11" hidden="1" x14ac:dyDescent="0.25">
      <c r="A1736" s="2">
        <v>2018</v>
      </c>
      <c r="B1736" s="2" t="s">
        <v>55</v>
      </c>
      <c r="C1736" s="2" t="s">
        <v>3</v>
      </c>
      <c r="D1736" s="2" t="s">
        <v>25</v>
      </c>
      <c r="E1736" s="2" t="s">
        <v>19</v>
      </c>
      <c r="F1736" s="2">
        <v>419078</v>
      </c>
      <c r="G1736" s="2">
        <v>2660624</v>
      </c>
      <c r="H1736" s="2">
        <v>1913577</v>
      </c>
      <c r="I1736" s="2">
        <v>1524397</v>
      </c>
      <c r="J1736" s="2">
        <v>328176</v>
      </c>
      <c r="K1736" s="2">
        <v>61914</v>
      </c>
    </row>
    <row r="1737" spans="1:11" hidden="1" x14ac:dyDescent="0.25">
      <c r="A1737" s="2">
        <v>2018</v>
      </c>
      <c r="B1737" s="2" t="s">
        <v>55</v>
      </c>
      <c r="C1737" s="2" t="s">
        <v>3</v>
      </c>
      <c r="D1737" s="2" t="s">
        <v>25</v>
      </c>
      <c r="E1737" s="2" t="s">
        <v>21</v>
      </c>
      <c r="F1737" s="2">
        <v>205642</v>
      </c>
      <c r="G1737" s="2">
        <v>650602</v>
      </c>
      <c r="H1737" s="2">
        <v>662429</v>
      </c>
      <c r="I1737" s="2">
        <v>594609</v>
      </c>
      <c r="J1737" s="2">
        <v>97176</v>
      </c>
      <c r="K1737" s="2">
        <v>10204</v>
      </c>
    </row>
    <row r="1738" spans="1:11" hidden="1" x14ac:dyDescent="0.25">
      <c r="A1738" s="2">
        <v>2018</v>
      </c>
      <c r="B1738" s="2" t="s">
        <v>55</v>
      </c>
      <c r="C1738" s="2" t="s">
        <v>3</v>
      </c>
      <c r="D1738" s="2" t="s">
        <v>26</v>
      </c>
      <c r="E1738" s="2" t="s">
        <v>19</v>
      </c>
      <c r="F1738" s="2">
        <v>158829</v>
      </c>
      <c r="G1738" s="2">
        <v>1104502</v>
      </c>
      <c r="H1738" s="2">
        <v>847309</v>
      </c>
      <c r="I1738" s="2">
        <v>361887</v>
      </c>
      <c r="J1738" s="2">
        <v>107631</v>
      </c>
      <c r="K1738" s="2">
        <v>8103</v>
      </c>
    </row>
    <row r="1739" spans="1:11" hidden="1" x14ac:dyDescent="0.25">
      <c r="A1739" s="2">
        <v>2018</v>
      </c>
      <c r="B1739" s="2" t="s">
        <v>55</v>
      </c>
      <c r="C1739" s="2" t="s">
        <v>3</v>
      </c>
      <c r="D1739" s="2" t="s">
        <v>26</v>
      </c>
      <c r="E1739" s="2" t="s">
        <v>21</v>
      </c>
      <c r="F1739" s="2">
        <v>83943</v>
      </c>
      <c r="G1739" s="2">
        <v>263892</v>
      </c>
      <c r="H1739" s="2">
        <v>638591</v>
      </c>
      <c r="I1739" s="2">
        <v>243930</v>
      </c>
      <c r="J1739" s="2">
        <v>54971</v>
      </c>
      <c r="K1739" s="2">
        <v>1518</v>
      </c>
    </row>
    <row r="1740" spans="1:11" hidden="1" x14ac:dyDescent="0.25">
      <c r="A1740" s="2">
        <v>2018</v>
      </c>
      <c r="B1740" s="2" t="s">
        <v>55</v>
      </c>
      <c r="C1740" s="2" t="s">
        <v>3</v>
      </c>
      <c r="D1740" s="2" t="s">
        <v>27</v>
      </c>
      <c r="E1740" s="2" t="s">
        <v>19</v>
      </c>
      <c r="F1740" s="2">
        <v>29999</v>
      </c>
      <c r="G1740" s="2">
        <v>76574</v>
      </c>
      <c r="H1740" s="2">
        <v>55329</v>
      </c>
      <c r="I1740" s="2">
        <v>220663</v>
      </c>
      <c r="J1740" s="2">
        <v>9183</v>
      </c>
      <c r="K1740" s="2">
        <v>13503</v>
      </c>
    </row>
    <row r="1741" spans="1:11" hidden="1" x14ac:dyDescent="0.25">
      <c r="A1741" s="2">
        <v>2018</v>
      </c>
      <c r="B1741" s="2" t="s">
        <v>55</v>
      </c>
      <c r="C1741" s="2" t="s">
        <v>3</v>
      </c>
      <c r="D1741" s="2" t="s">
        <v>28</v>
      </c>
      <c r="E1741" s="2" t="s">
        <v>19</v>
      </c>
      <c r="F1741" s="2">
        <v>6133</v>
      </c>
      <c r="G1741" s="2">
        <v>68921</v>
      </c>
      <c r="H1741" s="2">
        <v>35321</v>
      </c>
      <c r="I1741" s="2">
        <v>280699</v>
      </c>
      <c r="J1741" s="2">
        <v>3200</v>
      </c>
      <c r="K1741" s="2">
        <v>4729</v>
      </c>
    </row>
    <row r="1742" spans="1:11" hidden="1" x14ac:dyDescent="0.25">
      <c r="A1742" s="2">
        <v>2018</v>
      </c>
      <c r="B1742" s="2" t="s">
        <v>55</v>
      </c>
      <c r="C1742" s="2" t="s">
        <v>3</v>
      </c>
      <c r="D1742" s="2" t="s">
        <v>29</v>
      </c>
      <c r="E1742" s="2" t="s">
        <v>19</v>
      </c>
      <c r="F1742" s="2">
        <v>390642</v>
      </c>
      <c r="G1742" s="2">
        <v>9113829</v>
      </c>
      <c r="H1742" s="2">
        <v>2431017</v>
      </c>
      <c r="I1742" s="2">
        <v>2527353</v>
      </c>
      <c r="J1742" s="2">
        <v>1146040</v>
      </c>
      <c r="K1742" s="2">
        <v>334990</v>
      </c>
    </row>
    <row r="1743" spans="1:11" hidden="1" x14ac:dyDescent="0.25">
      <c r="A1743" s="2">
        <v>2018</v>
      </c>
      <c r="B1743" s="2" t="s">
        <v>55</v>
      </c>
      <c r="C1743" s="2" t="s">
        <v>3</v>
      </c>
      <c r="D1743" s="2" t="s">
        <v>29</v>
      </c>
      <c r="E1743" s="2" t="s">
        <v>21</v>
      </c>
      <c r="F1743" s="2">
        <v>11445</v>
      </c>
      <c r="G1743" s="2">
        <v>335865</v>
      </c>
      <c r="H1743" s="2">
        <v>122951</v>
      </c>
      <c r="I1743" s="2">
        <v>362980</v>
      </c>
      <c r="J1743" s="2">
        <v>45635</v>
      </c>
      <c r="K1743" s="2">
        <v>40605</v>
      </c>
    </row>
    <row r="1744" spans="1:11" hidden="1" x14ac:dyDescent="0.25">
      <c r="A1744" s="2">
        <v>2018</v>
      </c>
      <c r="B1744" s="2" t="s">
        <v>55</v>
      </c>
      <c r="C1744" s="2" t="s">
        <v>3</v>
      </c>
      <c r="D1744" s="2" t="s">
        <v>30</v>
      </c>
      <c r="E1744" s="2" t="s">
        <v>19</v>
      </c>
      <c r="F1744" s="2">
        <v>234326</v>
      </c>
      <c r="G1744" s="2">
        <v>3203393</v>
      </c>
      <c r="H1744" s="2">
        <v>1192362</v>
      </c>
      <c r="I1744" s="2">
        <v>1321767</v>
      </c>
      <c r="J1744" s="2">
        <v>391295</v>
      </c>
      <c r="K1744" s="2">
        <v>101253</v>
      </c>
    </row>
    <row r="1745" spans="1:11" hidden="1" x14ac:dyDescent="0.25">
      <c r="A1745" s="2">
        <v>2018</v>
      </c>
      <c r="B1745" s="2" t="s">
        <v>55</v>
      </c>
      <c r="C1745" s="2" t="s">
        <v>3</v>
      </c>
      <c r="D1745" s="2" t="s">
        <v>30</v>
      </c>
      <c r="E1745" s="2" t="s">
        <v>21</v>
      </c>
      <c r="F1745" s="2">
        <v>85443</v>
      </c>
      <c r="G1745" s="2">
        <v>615510</v>
      </c>
      <c r="H1745" s="2">
        <v>449273</v>
      </c>
      <c r="I1745" s="2">
        <v>685426</v>
      </c>
      <c r="J1745" s="2">
        <v>103056</v>
      </c>
      <c r="K1745" s="2">
        <v>23987</v>
      </c>
    </row>
    <row r="1746" spans="1:11" hidden="1" x14ac:dyDescent="0.25">
      <c r="A1746" s="2">
        <v>2018</v>
      </c>
      <c r="B1746" s="2" t="s">
        <v>55</v>
      </c>
      <c r="C1746" s="2" t="s">
        <v>3</v>
      </c>
      <c r="D1746" s="2" t="s">
        <v>31</v>
      </c>
      <c r="E1746" s="2" t="s">
        <v>19</v>
      </c>
      <c r="F1746" s="2">
        <v>1328950</v>
      </c>
      <c r="G1746" s="2">
        <v>18105405</v>
      </c>
      <c r="H1746" s="2">
        <v>8299618</v>
      </c>
      <c r="I1746" s="2">
        <v>6243703</v>
      </c>
      <c r="J1746" s="2">
        <v>2027441</v>
      </c>
      <c r="K1746" s="2">
        <v>594518</v>
      </c>
    </row>
    <row r="1747" spans="1:11" hidden="1" x14ac:dyDescent="0.25">
      <c r="A1747" s="2">
        <v>2018</v>
      </c>
      <c r="B1747" s="2" t="s">
        <v>55</v>
      </c>
      <c r="C1747" s="2" t="s">
        <v>3</v>
      </c>
      <c r="D1747" s="2" t="s">
        <v>31</v>
      </c>
      <c r="E1747" s="2" t="s">
        <v>21</v>
      </c>
      <c r="F1747" s="2">
        <v>261755</v>
      </c>
      <c r="G1747" s="2">
        <v>2387475</v>
      </c>
      <c r="H1747" s="2">
        <v>1338010</v>
      </c>
      <c r="I1747" s="2">
        <v>2603361</v>
      </c>
      <c r="J1747" s="2">
        <v>334944</v>
      </c>
      <c r="K1747" s="2">
        <v>111556</v>
      </c>
    </row>
    <row r="1748" spans="1:11" hidden="1" x14ac:dyDescent="0.25">
      <c r="A1748" s="2">
        <v>2018</v>
      </c>
      <c r="B1748" s="2" t="s">
        <v>55</v>
      </c>
      <c r="C1748" s="2" t="s">
        <v>6</v>
      </c>
      <c r="D1748" s="2" t="s">
        <v>24</v>
      </c>
      <c r="E1748" s="2" t="s">
        <v>19</v>
      </c>
      <c r="F1748" s="2">
        <v>1238493</v>
      </c>
      <c r="G1748" s="2">
        <v>2481977</v>
      </c>
      <c r="H1748" s="2">
        <v>800119</v>
      </c>
      <c r="I1748" s="2">
        <v>806113</v>
      </c>
      <c r="J1748" s="2">
        <v>246490</v>
      </c>
      <c r="K1748" s="2">
        <v>41430</v>
      </c>
    </row>
    <row r="1749" spans="1:11" hidden="1" x14ac:dyDescent="0.25">
      <c r="A1749" s="2">
        <v>2018</v>
      </c>
      <c r="B1749" s="2" t="s">
        <v>55</v>
      </c>
      <c r="C1749" s="2" t="s">
        <v>6</v>
      </c>
      <c r="D1749" s="2" t="s">
        <v>24</v>
      </c>
      <c r="E1749" s="2" t="s">
        <v>21</v>
      </c>
      <c r="F1749" s="2">
        <v>203812</v>
      </c>
      <c r="G1749" s="2">
        <v>409771</v>
      </c>
      <c r="H1749" s="2">
        <v>123833</v>
      </c>
      <c r="I1749" s="2">
        <v>247729</v>
      </c>
      <c r="J1749" s="2">
        <v>39254</v>
      </c>
      <c r="K1749" s="2">
        <v>8676</v>
      </c>
    </row>
    <row r="1750" spans="1:11" hidden="1" x14ac:dyDescent="0.25">
      <c r="A1750" s="2">
        <v>2018</v>
      </c>
      <c r="B1750" s="2" t="s">
        <v>55</v>
      </c>
      <c r="C1750" s="2" t="s">
        <v>6</v>
      </c>
      <c r="D1750" s="2" t="s">
        <v>25</v>
      </c>
      <c r="E1750" s="2" t="s">
        <v>19</v>
      </c>
      <c r="F1750" s="2">
        <v>433842</v>
      </c>
      <c r="G1750" s="2">
        <v>711961</v>
      </c>
      <c r="H1750" s="2">
        <v>351950</v>
      </c>
      <c r="I1750" s="2">
        <v>284513</v>
      </c>
      <c r="J1750" s="2">
        <v>109204</v>
      </c>
      <c r="K1750" s="2">
        <v>6337</v>
      </c>
    </row>
    <row r="1751" spans="1:11" hidden="1" x14ac:dyDescent="0.25">
      <c r="A1751" s="2">
        <v>2018</v>
      </c>
      <c r="B1751" s="2" t="s">
        <v>55</v>
      </c>
      <c r="C1751" s="2" t="s">
        <v>6</v>
      </c>
      <c r="D1751" s="2" t="s">
        <v>25</v>
      </c>
      <c r="E1751" s="2" t="s">
        <v>21</v>
      </c>
      <c r="F1751" s="2">
        <v>283363</v>
      </c>
      <c r="G1751" s="2">
        <v>455024</v>
      </c>
      <c r="H1751" s="2">
        <v>263152</v>
      </c>
      <c r="I1751" s="2">
        <v>283155</v>
      </c>
      <c r="J1751" s="2">
        <v>68404</v>
      </c>
      <c r="K1751" s="2">
        <v>4864</v>
      </c>
    </row>
    <row r="1752" spans="1:11" hidden="1" x14ac:dyDescent="0.25">
      <c r="A1752" s="2">
        <v>2018</v>
      </c>
      <c r="B1752" s="2" t="s">
        <v>55</v>
      </c>
      <c r="C1752" s="2" t="s">
        <v>6</v>
      </c>
      <c r="D1752" s="2" t="s">
        <v>26</v>
      </c>
      <c r="E1752" s="2" t="s">
        <v>19</v>
      </c>
      <c r="F1752" s="2">
        <v>90294</v>
      </c>
      <c r="G1752" s="2">
        <v>163757</v>
      </c>
      <c r="H1752" s="2">
        <v>58080</v>
      </c>
      <c r="I1752" s="2">
        <v>54829</v>
      </c>
      <c r="J1752" s="2">
        <v>12984</v>
      </c>
      <c r="K1752" s="2">
        <v>110</v>
      </c>
    </row>
    <row r="1753" spans="1:11" hidden="1" x14ac:dyDescent="0.25">
      <c r="A1753" s="2">
        <v>2018</v>
      </c>
      <c r="B1753" s="2" t="s">
        <v>55</v>
      </c>
      <c r="C1753" s="2" t="s">
        <v>6</v>
      </c>
      <c r="D1753" s="2" t="s">
        <v>26</v>
      </c>
      <c r="E1753" s="2" t="s">
        <v>21</v>
      </c>
      <c r="F1753" s="2">
        <v>82539</v>
      </c>
      <c r="G1753" s="2">
        <v>137287</v>
      </c>
      <c r="H1753" s="2">
        <v>70961</v>
      </c>
      <c r="I1753" s="2">
        <v>76195</v>
      </c>
      <c r="J1753" s="2">
        <v>28447</v>
      </c>
      <c r="K1753" s="2">
        <v>0</v>
      </c>
    </row>
    <row r="1754" spans="1:11" hidden="1" x14ac:dyDescent="0.25">
      <c r="A1754" s="2">
        <v>2018</v>
      </c>
      <c r="B1754" s="2" t="s">
        <v>55</v>
      </c>
      <c r="C1754" s="2" t="s">
        <v>6</v>
      </c>
      <c r="D1754" s="2" t="s">
        <v>31</v>
      </c>
      <c r="E1754" s="2" t="s">
        <v>19</v>
      </c>
      <c r="F1754" s="2">
        <v>378496</v>
      </c>
      <c r="G1754" s="2">
        <v>627407</v>
      </c>
      <c r="H1754" s="2">
        <v>251802</v>
      </c>
      <c r="I1754" s="2">
        <v>212769</v>
      </c>
      <c r="J1754" s="2">
        <v>72441</v>
      </c>
      <c r="K1754" s="2">
        <v>9911</v>
      </c>
    </row>
    <row r="1755" spans="1:11" hidden="1" x14ac:dyDescent="0.25">
      <c r="A1755" s="2">
        <v>2018</v>
      </c>
      <c r="B1755" s="2" t="s">
        <v>56</v>
      </c>
      <c r="C1755" s="2" t="s">
        <v>3</v>
      </c>
      <c r="D1755" s="2" t="s">
        <v>18</v>
      </c>
      <c r="E1755" s="2" t="s">
        <v>19</v>
      </c>
      <c r="F1755" s="2">
        <v>16395</v>
      </c>
      <c r="G1755" s="2">
        <v>789906</v>
      </c>
      <c r="H1755" s="2">
        <v>228785</v>
      </c>
      <c r="I1755" s="2">
        <v>50010</v>
      </c>
      <c r="J1755" s="2">
        <v>80515</v>
      </c>
      <c r="K1755" s="2">
        <v>19413</v>
      </c>
    </row>
    <row r="1756" spans="1:11" hidden="1" x14ac:dyDescent="0.25">
      <c r="A1756" s="2">
        <v>2018</v>
      </c>
      <c r="B1756" s="2" t="s">
        <v>56</v>
      </c>
      <c r="C1756" s="2" t="s">
        <v>3</v>
      </c>
      <c r="D1756" s="2" t="s">
        <v>18</v>
      </c>
      <c r="E1756" s="2" t="s">
        <v>21</v>
      </c>
      <c r="F1756" s="2">
        <v>44389</v>
      </c>
      <c r="G1756" s="2">
        <v>1201722</v>
      </c>
      <c r="H1756" s="2">
        <v>533490</v>
      </c>
      <c r="I1756" s="2">
        <v>1317105</v>
      </c>
      <c r="J1756" s="2">
        <v>185673</v>
      </c>
      <c r="K1756" s="2">
        <v>216202</v>
      </c>
    </row>
    <row r="1757" spans="1:11" hidden="1" x14ac:dyDescent="0.25">
      <c r="A1757" s="2">
        <v>2018</v>
      </c>
      <c r="B1757" s="2" t="s">
        <v>56</v>
      </c>
      <c r="C1757" s="2" t="s">
        <v>3</v>
      </c>
      <c r="D1757" s="2" t="s">
        <v>20</v>
      </c>
      <c r="E1757" s="2" t="s">
        <v>19</v>
      </c>
      <c r="F1757" s="2">
        <v>14617</v>
      </c>
      <c r="G1757" s="2">
        <v>285898</v>
      </c>
      <c r="H1757" s="2">
        <v>48742</v>
      </c>
      <c r="I1757" s="2">
        <v>23966</v>
      </c>
      <c r="J1757" s="2">
        <v>32902</v>
      </c>
      <c r="K1757" s="2">
        <v>2867</v>
      </c>
    </row>
    <row r="1758" spans="1:11" hidden="1" x14ac:dyDescent="0.25">
      <c r="A1758" s="2">
        <v>2018</v>
      </c>
      <c r="B1758" s="2" t="s">
        <v>56</v>
      </c>
      <c r="C1758" s="2" t="s">
        <v>3</v>
      </c>
      <c r="D1758" s="2" t="s">
        <v>20</v>
      </c>
      <c r="E1758" s="2" t="s">
        <v>21</v>
      </c>
      <c r="F1758" s="2">
        <v>16168</v>
      </c>
      <c r="G1758" s="2">
        <v>452834</v>
      </c>
      <c r="H1758" s="2">
        <v>275444</v>
      </c>
      <c r="I1758" s="2">
        <v>483085</v>
      </c>
      <c r="J1758" s="2">
        <v>42990</v>
      </c>
      <c r="K1758" s="2">
        <v>22829</v>
      </c>
    </row>
    <row r="1759" spans="1:11" hidden="1" x14ac:dyDescent="0.25">
      <c r="A1759" s="2">
        <v>2018</v>
      </c>
      <c r="B1759" s="2" t="s">
        <v>56</v>
      </c>
      <c r="C1759" s="2" t="s">
        <v>3</v>
      </c>
      <c r="D1759" s="2" t="s">
        <v>22</v>
      </c>
      <c r="E1759" s="2" t="s">
        <v>19</v>
      </c>
      <c r="F1759" s="2">
        <v>12185</v>
      </c>
      <c r="G1759" s="2">
        <v>444595</v>
      </c>
      <c r="H1759" s="2">
        <v>168325</v>
      </c>
      <c r="I1759" s="2">
        <v>19456</v>
      </c>
      <c r="J1759" s="2">
        <v>26701</v>
      </c>
      <c r="K1759" s="2">
        <v>17048</v>
      </c>
    </row>
    <row r="1760" spans="1:11" hidden="1" x14ac:dyDescent="0.25">
      <c r="A1760" s="2">
        <v>2018</v>
      </c>
      <c r="B1760" s="2" t="s">
        <v>56</v>
      </c>
      <c r="C1760" s="2" t="s">
        <v>3</v>
      </c>
      <c r="D1760" s="2" t="s">
        <v>22</v>
      </c>
      <c r="E1760" s="2" t="s">
        <v>21</v>
      </c>
      <c r="F1760" s="2">
        <v>9446</v>
      </c>
      <c r="G1760" s="2">
        <v>114238</v>
      </c>
      <c r="H1760" s="2">
        <v>92323</v>
      </c>
      <c r="I1760" s="2">
        <v>126494</v>
      </c>
      <c r="J1760" s="2">
        <v>12500</v>
      </c>
      <c r="K1760" s="2">
        <v>9261</v>
      </c>
    </row>
    <row r="1761" spans="1:11" hidden="1" x14ac:dyDescent="0.25">
      <c r="A1761" s="2">
        <v>2018</v>
      </c>
      <c r="B1761" s="2" t="s">
        <v>56</v>
      </c>
      <c r="C1761" s="2" t="s">
        <v>3</v>
      </c>
      <c r="D1761" s="2" t="s">
        <v>23</v>
      </c>
      <c r="E1761" s="2" t="s">
        <v>19</v>
      </c>
      <c r="F1761" s="2">
        <v>16134</v>
      </c>
      <c r="G1761" s="2">
        <v>35595</v>
      </c>
      <c r="H1761" s="2">
        <v>43134</v>
      </c>
      <c r="I1761" s="2">
        <v>7656</v>
      </c>
      <c r="J1761" s="2">
        <v>2756</v>
      </c>
      <c r="K1761" s="2">
        <v>1475</v>
      </c>
    </row>
    <row r="1762" spans="1:11" hidden="1" x14ac:dyDescent="0.25">
      <c r="A1762" s="2">
        <v>2018</v>
      </c>
      <c r="B1762" s="2" t="s">
        <v>56</v>
      </c>
      <c r="C1762" s="2" t="s">
        <v>3</v>
      </c>
      <c r="D1762" s="2" t="s">
        <v>23</v>
      </c>
      <c r="E1762" s="2" t="s">
        <v>21</v>
      </c>
      <c r="F1762" s="2">
        <v>53278</v>
      </c>
      <c r="G1762" s="2">
        <v>104580</v>
      </c>
      <c r="H1762" s="2">
        <v>139334</v>
      </c>
      <c r="I1762" s="2">
        <v>106837</v>
      </c>
      <c r="J1762" s="2">
        <v>27264</v>
      </c>
      <c r="K1762" s="2">
        <v>14268</v>
      </c>
    </row>
    <row r="1763" spans="1:11" hidden="1" x14ac:dyDescent="0.25">
      <c r="A1763" s="2">
        <v>2018</v>
      </c>
      <c r="B1763" s="2" t="s">
        <v>56</v>
      </c>
      <c r="C1763" s="2" t="s">
        <v>3</v>
      </c>
      <c r="D1763" s="2" t="s">
        <v>24</v>
      </c>
      <c r="E1763" s="2" t="s">
        <v>19</v>
      </c>
      <c r="F1763" s="2">
        <v>124305</v>
      </c>
      <c r="G1763" s="2">
        <v>490545</v>
      </c>
      <c r="H1763" s="2">
        <v>189414</v>
      </c>
      <c r="I1763" s="2">
        <v>208850</v>
      </c>
      <c r="J1763" s="2">
        <v>75181</v>
      </c>
      <c r="K1763" s="2">
        <v>14903</v>
      </c>
    </row>
    <row r="1764" spans="1:11" hidden="1" x14ac:dyDescent="0.25">
      <c r="A1764" s="2">
        <v>2018</v>
      </c>
      <c r="B1764" s="2" t="s">
        <v>56</v>
      </c>
      <c r="C1764" s="2" t="s">
        <v>3</v>
      </c>
      <c r="D1764" s="2" t="s">
        <v>24</v>
      </c>
      <c r="E1764" s="2" t="s">
        <v>21</v>
      </c>
      <c r="F1764" s="2">
        <v>306847</v>
      </c>
      <c r="G1764" s="2">
        <v>967858</v>
      </c>
      <c r="H1764" s="2">
        <v>382469</v>
      </c>
      <c r="I1764" s="2">
        <v>772113</v>
      </c>
      <c r="J1764" s="2">
        <v>103188</v>
      </c>
      <c r="K1764" s="2">
        <v>21092</v>
      </c>
    </row>
    <row r="1765" spans="1:11" hidden="1" x14ac:dyDescent="0.25">
      <c r="A1765" s="2">
        <v>2018</v>
      </c>
      <c r="B1765" s="2" t="s">
        <v>56</v>
      </c>
      <c r="C1765" s="2" t="s">
        <v>3</v>
      </c>
      <c r="D1765" s="2" t="s">
        <v>25</v>
      </c>
      <c r="E1765" s="2" t="s">
        <v>19</v>
      </c>
      <c r="F1765" s="2">
        <v>268111</v>
      </c>
      <c r="G1765" s="2">
        <v>499674</v>
      </c>
      <c r="H1765" s="2">
        <v>262329</v>
      </c>
      <c r="I1765" s="2">
        <v>310616</v>
      </c>
      <c r="J1765" s="2">
        <v>54468</v>
      </c>
      <c r="K1765" s="2">
        <v>10273</v>
      </c>
    </row>
    <row r="1766" spans="1:11" hidden="1" x14ac:dyDescent="0.25">
      <c r="A1766" s="2">
        <v>2018</v>
      </c>
      <c r="B1766" s="2" t="s">
        <v>56</v>
      </c>
      <c r="C1766" s="2" t="s">
        <v>3</v>
      </c>
      <c r="D1766" s="2" t="s">
        <v>25</v>
      </c>
      <c r="E1766" s="2" t="s">
        <v>21</v>
      </c>
      <c r="F1766" s="2">
        <v>214226</v>
      </c>
      <c r="G1766" s="2">
        <v>823427</v>
      </c>
      <c r="H1766" s="2">
        <v>472446</v>
      </c>
      <c r="I1766" s="2">
        <v>673879</v>
      </c>
      <c r="J1766" s="2">
        <v>119431</v>
      </c>
      <c r="K1766" s="2">
        <v>23461</v>
      </c>
    </row>
    <row r="1767" spans="1:11" hidden="1" x14ac:dyDescent="0.25">
      <c r="A1767" s="2">
        <v>2018</v>
      </c>
      <c r="B1767" s="2" t="s">
        <v>56</v>
      </c>
      <c r="C1767" s="2" t="s">
        <v>3</v>
      </c>
      <c r="D1767" s="2" t="s">
        <v>26</v>
      </c>
      <c r="E1767" s="2" t="s">
        <v>19</v>
      </c>
      <c r="F1767" s="2">
        <v>20631</v>
      </c>
      <c r="G1767" s="2">
        <v>93175</v>
      </c>
      <c r="H1767" s="2">
        <v>44614</v>
      </c>
      <c r="I1767" s="2">
        <v>42681</v>
      </c>
      <c r="J1767" s="2">
        <v>12107</v>
      </c>
      <c r="K1767" s="2">
        <v>180</v>
      </c>
    </row>
    <row r="1768" spans="1:11" hidden="1" x14ac:dyDescent="0.25">
      <c r="A1768" s="2">
        <v>2018</v>
      </c>
      <c r="B1768" s="2" t="s">
        <v>56</v>
      </c>
      <c r="C1768" s="2" t="s">
        <v>3</v>
      </c>
      <c r="D1768" s="2" t="s">
        <v>26</v>
      </c>
      <c r="E1768" s="2" t="s">
        <v>21</v>
      </c>
      <c r="F1768" s="2">
        <v>281514</v>
      </c>
      <c r="G1768" s="2">
        <v>609874</v>
      </c>
      <c r="H1768" s="2">
        <v>559393</v>
      </c>
      <c r="I1768" s="2">
        <v>461341</v>
      </c>
      <c r="J1768" s="2">
        <v>107221</v>
      </c>
      <c r="K1768" s="2">
        <v>5195</v>
      </c>
    </row>
    <row r="1769" spans="1:11" hidden="1" x14ac:dyDescent="0.25">
      <c r="A1769" s="2">
        <v>2018</v>
      </c>
      <c r="B1769" s="2" t="s">
        <v>56</v>
      </c>
      <c r="C1769" s="2" t="s">
        <v>3</v>
      </c>
      <c r="D1769" s="2" t="s">
        <v>27</v>
      </c>
      <c r="E1769" s="2" t="s">
        <v>19</v>
      </c>
      <c r="F1769" s="2">
        <v>126295</v>
      </c>
      <c r="G1769" s="2">
        <v>321166</v>
      </c>
      <c r="H1769" s="2">
        <v>119480</v>
      </c>
      <c r="I1769" s="2">
        <v>386000</v>
      </c>
      <c r="J1769" s="2">
        <v>23807</v>
      </c>
      <c r="K1769" s="2">
        <v>47763</v>
      </c>
    </row>
    <row r="1770" spans="1:11" hidden="1" x14ac:dyDescent="0.25">
      <c r="A1770" s="2">
        <v>2018</v>
      </c>
      <c r="B1770" s="2" t="s">
        <v>56</v>
      </c>
      <c r="C1770" s="2" t="s">
        <v>3</v>
      </c>
      <c r="D1770" s="2" t="s">
        <v>27</v>
      </c>
      <c r="E1770" s="2" t="s">
        <v>21</v>
      </c>
      <c r="F1770" s="2">
        <v>15047</v>
      </c>
      <c r="G1770" s="2">
        <v>35512</v>
      </c>
      <c r="H1770" s="2">
        <v>45498</v>
      </c>
      <c r="I1770" s="2">
        <v>64662</v>
      </c>
      <c r="J1770" s="2">
        <v>5433</v>
      </c>
      <c r="K1770" s="2">
        <v>3783</v>
      </c>
    </row>
    <row r="1771" spans="1:11" hidden="1" x14ac:dyDescent="0.25">
      <c r="A1771" s="2">
        <v>2018</v>
      </c>
      <c r="B1771" s="2" t="s">
        <v>56</v>
      </c>
      <c r="C1771" s="2" t="s">
        <v>3</v>
      </c>
      <c r="D1771" s="2" t="s">
        <v>28</v>
      </c>
      <c r="E1771" s="2" t="s">
        <v>19</v>
      </c>
      <c r="F1771" s="2">
        <v>97762</v>
      </c>
      <c r="G1771" s="2">
        <v>404544</v>
      </c>
      <c r="H1771" s="2">
        <v>213665</v>
      </c>
      <c r="I1771" s="2">
        <v>751715</v>
      </c>
      <c r="J1771" s="2">
        <v>33081</v>
      </c>
      <c r="K1771" s="2">
        <v>17685</v>
      </c>
    </row>
    <row r="1772" spans="1:11" hidden="1" x14ac:dyDescent="0.25">
      <c r="A1772" s="2">
        <v>2018</v>
      </c>
      <c r="B1772" s="2" t="s">
        <v>56</v>
      </c>
      <c r="C1772" s="2" t="s">
        <v>3</v>
      </c>
      <c r="D1772" s="2" t="s">
        <v>28</v>
      </c>
      <c r="E1772" s="2" t="s">
        <v>21</v>
      </c>
      <c r="F1772" s="2">
        <v>74061</v>
      </c>
      <c r="G1772" s="2">
        <v>369368</v>
      </c>
      <c r="H1772" s="2">
        <v>343149</v>
      </c>
      <c r="I1772" s="2">
        <v>603389</v>
      </c>
      <c r="J1772" s="2">
        <v>91014</v>
      </c>
      <c r="K1772" s="2">
        <v>5736</v>
      </c>
    </row>
    <row r="1773" spans="1:11" hidden="1" x14ac:dyDescent="0.25">
      <c r="A1773" s="2">
        <v>2018</v>
      </c>
      <c r="B1773" s="2" t="s">
        <v>56</v>
      </c>
      <c r="C1773" s="2" t="s">
        <v>3</v>
      </c>
      <c r="D1773" s="2" t="s">
        <v>29</v>
      </c>
      <c r="E1773" s="2" t="s">
        <v>19</v>
      </c>
      <c r="F1773" s="2">
        <v>100808</v>
      </c>
      <c r="G1773" s="2">
        <v>647522</v>
      </c>
      <c r="H1773" s="2">
        <v>149223</v>
      </c>
      <c r="I1773" s="2">
        <v>218314</v>
      </c>
      <c r="J1773" s="2">
        <v>28460</v>
      </c>
      <c r="K1773" s="2">
        <v>12157</v>
      </c>
    </row>
    <row r="1774" spans="1:11" hidden="1" x14ac:dyDescent="0.25">
      <c r="A1774" s="2">
        <v>2018</v>
      </c>
      <c r="B1774" s="2" t="s">
        <v>56</v>
      </c>
      <c r="C1774" s="2" t="s">
        <v>3</v>
      </c>
      <c r="D1774" s="2" t="s">
        <v>29</v>
      </c>
      <c r="E1774" s="2" t="s">
        <v>21</v>
      </c>
      <c r="F1774" s="2">
        <v>75665</v>
      </c>
      <c r="G1774" s="2">
        <v>834677</v>
      </c>
      <c r="H1774" s="2">
        <v>350852</v>
      </c>
      <c r="I1774" s="2">
        <v>865801</v>
      </c>
      <c r="J1774" s="2">
        <v>122214</v>
      </c>
      <c r="K1774" s="2">
        <v>66114</v>
      </c>
    </row>
    <row r="1775" spans="1:11" hidden="1" x14ac:dyDescent="0.25">
      <c r="A1775" s="2">
        <v>2018</v>
      </c>
      <c r="B1775" s="2" t="s">
        <v>56</v>
      </c>
      <c r="C1775" s="2" t="s">
        <v>3</v>
      </c>
      <c r="D1775" s="2" t="s">
        <v>30</v>
      </c>
      <c r="E1775" s="2" t="s">
        <v>19</v>
      </c>
      <c r="F1775" s="2">
        <v>22025</v>
      </c>
      <c r="G1775" s="2">
        <v>219156</v>
      </c>
      <c r="H1775" s="2">
        <v>71165</v>
      </c>
      <c r="I1775" s="2">
        <v>127060</v>
      </c>
      <c r="J1775" s="2">
        <v>19428</v>
      </c>
      <c r="K1775" s="2">
        <v>15722</v>
      </c>
    </row>
    <row r="1776" spans="1:11" hidden="1" x14ac:dyDescent="0.25">
      <c r="A1776" s="2">
        <v>2018</v>
      </c>
      <c r="B1776" s="2" t="s">
        <v>56</v>
      </c>
      <c r="C1776" s="2" t="s">
        <v>3</v>
      </c>
      <c r="D1776" s="2" t="s">
        <v>30</v>
      </c>
      <c r="E1776" s="2" t="s">
        <v>21</v>
      </c>
      <c r="F1776" s="2">
        <v>236404</v>
      </c>
      <c r="G1776" s="2">
        <v>1332967</v>
      </c>
      <c r="H1776" s="2">
        <v>527100</v>
      </c>
      <c r="I1776" s="2">
        <v>1396898</v>
      </c>
      <c r="J1776" s="2">
        <v>167400</v>
      </c>
      <c r="K1776" s="2">
        <v>154601</v>
      </c>
    </row>
    <row r="1777" spans="1:11" hidden="1" x14ac:dyDescent="0.25">
      <c r="A1777" s="2">
        <v>2018</v>
      </c>
      <c r="B1777" s="2" t="s">
        <v>56</v>
      </c>
      <c r="C1777" s="2" t="s">
        <v>3</v>
      </c>
      <c r="D1777" s="2" t="s">
        <v>31</v>
      </c>
      <c r="E1777" s="2" t="s">
        <v>19</v>
      </c>
      <c r="F1777" s="2">
        <v>412681</v>
      </c>
      <c r="G1777" s="2">
        <v>2343859</v>
      </c>
      <c r="H1777" s="2">
        <v>868179</v>
      </c>
      <c r="I1777" s="2">
        <v>1143272</v>
      </c>
      <c r="J1777" s="2">
        <v>295735</v>
      </c>
      <c r="K1777" s="2">
        <v>110025</v>
      </c>
    </row>
    <row r="1778" spans="1:11" hidden="1" x14ac:dyDescent="0.25">
      <c r="A1778" s="2">
        <v>2018</v>
      </c>
      <c r="B1778" s="2" t="s">
        <v>56</v>
      </c>
      <c r="C1778" s="2" t="s">
        <v>3</v>
      </c>
      <c r="D1778" s="2" t="s">
        <v>31</v>
      </c>
      <c r="E1778" s="2" t="s">
        <v>21</v>
      </c>
      <c r="F1778" s="2">
        <v>723908</v>
      </c>
      <c r="G1778" s="2">
        <v>4677975</v>
      </c>
      <c r="H1778" s="2">
        <v>2317875</v>
      </c>
      <c r="I1778" s="2">
        <v>4957351</v>
      </c>
      <c r="J1778" s="2">
        <v>693747</v>
      </c>
      <c r="K1778" s="2">
        <v>346255</v>
      </c>
    </row>
    <row r="1779" spans="1:11" hidden="1" x14ac:dyDescent="0.25">
      <c r="A1779" s="2">
        <v>2018</v>
      </c>
      <c r="B1779" s="2" t="s">
        <v>56</v>
      </c>
      <c r="C1779" s="2" t="s">
        <v>6</v>
      </c>
      <c r="D1779" s="2" t="s">
        <v>18</v>
      </c>
      <c r="E1779" s="2" t="s">
        <v>19</v>
      </c>
      <c r="F1779" s="2">
        <v>70673</v>
      </c>
      <c r="G1779" s="2">
        <v>391372</v>
      </c>
      <c r="H1779" s="2">
        <v>56419</v>
      </c>
      <c r="I1779" s="2">
        <v>85248</v>
      </c>
      <c r="J1779" s="2">
        <v>36786</v>
      </c>
      <c r="K1779" s="2">
        <v>22080</v>
      </c>
    </row>
    <row r="1780" spans="1:11" hidden="1" x14ac:dyDescent="0.25">
      <c r="A1780" s="2">
        <v>2018</v>
      </c>
      <c r="B1780" s="2" t="s">
        <v>56</v>
      </c>
      <c r="C1780" s="2" t="s">
        <v>6</v>
      </c>
      <c r="D1780" s="2" t="s">
        <v>20</v>
      </c>
      <c r="E1780" s="2" t="s">
        <v>21</v>
      </c>
      <c r="F1780" s="2">
        <v>19328</v>
      </c>
      <c r="G1780" s="2">
        <v>45253</v>
      </c>
      <c r="H1780" s="2">
        <v>19009</v>
      </c>
      <c r="I1780" s="2">
        <v>32543</v>
      </c>
      <c r="J1780" s="2">
        <v>18376</v>
      </c>
      <c r="K1780" s="2">
        <v>715</v>
      </c>
    </row>
    <row r="1781" spans="1:11" hidden="1" x14ac:dyDescent="0.25">
      <c r="A1781" s="2">
        <v>2018</v>
      </c>
      <c r="B1781" s="2" t="s">
        <v>56</v>
      </c>
      <c r="C1781" s="2" t="s">
        <v>6</v>
      </c>
      <c r="D1781" s="2" t="s">
        <v>22</v>
      </c>
      <c r="E1781" s="2" t="s">
        <v>19</v>
      </c>
      <c r="F1781" s="2">
        <v>8961</v>
      </c>
      <c r="G1781" s="2">
        <v>22057</v>
      </c>
      <c r="H1781" s="2">
        <v>12338</v>
      </c>
      <c r="I1781" s="2">
        <v>6155</v>
      </c>
      <c r="J1781" s="2">
        <v>4232</v>
      </c>
      <c r="K1781" s="2">
        <v>0</v>
      </c>
    </row>
    <row r="1782" spans="1:11" hidden="1" x14ac:dyDescent="0.25">
      <c r="A1782" s="2">
        <v>2018</v>
      </c>
      <c r="B1782" s="2" t="s">
        <v>56</v>
      </c>
      <c r="C1782" s="2" t="s">
        <v>6</v>
      </c>
      <c r="D1782" s="2" t="s">
        <v>22</v>
      </c>
      <c r="E1782" s="2" t="s">
        <v>21</v>
      </c>
      <c r="F1782" s="2">
        <v>13722</v>
      </c>
      <c r="G1782" s="2">
        <v>15147</v>
      </c>
      <c r="H1782" s="2">
        <v>34028</v>
      </c>
      <c r="I1782" s="2">
        <v>16626</v>
      </c>
      <c r="J1782" s="2">
        <v>6550</v>
      </c>
      <c r="K1782" s="2">
        <v>0</v>
      </c>
    </row>
    <row r="1783" spans="1:11" hidden="1" x14ac:dyDescent="0.25">
      <c r="A1783" s="2">
        <v>2018</v>
      </c>
      <c r="B1783" s="2" t="s">
        <v>56</v>
      </c>
      <c r="C1783" s="2" t="s">
        <v>6</v>
      </c>
      <c r="D1783" s="2" t="s">
        <v>23</v>
      </c>
      <c r="E1783" s="2" t="s">
        <v>19</v>
      </c>
      <c r="F1783" s="2">
        <v>42911</v>
      </c>
      <c r="G1783" s="2">
        <v>37097</v>
      </c>
      <c r="H1783" s="2">
        <v>19163</v>
      </c>
      <c r="I1783" s="2">
        <v>4548</v>
      </c>
      <c r="J1783" s="2">
        <v>8262</v>
      </c>
      <c r="K1783" s="2">
        <v>2304</v>
      </c>
    </row>
    <row r="1784" spans="1:11" hidden="1" x14ac:dyDescent="0.25">
      <c r="A1784" s="2">
        <v>2018</v>
      </c>
      <c r="B1784" s="2" t="s">
        <v>56</v>
      </c>
      <c r="C1784" s="2" t="s">
        <v>6</v>
      </c>
      <c r="D1784" s="2" t="s">
        <v>23</v>
      </c>
      <c r="E1784" s="2" t="s">
        <v>21</v>
      </c>
      <c r="F1784" s="2">
        <v>160546</v>
      </c>
      <c r="G1784" s="2">
        <v>136630</v>
      </c>
      <c r="H1784" s="2">
        <v>152897</v>
      </c>
      <c r="I1784" s="2">
        <v>107516</v>
      </c>
      <c r="J1784" s="2">
        <v>29089</v>
      </c>
      <c r="K1784" s="2">
        <v>5633</v>
      </c>
    </row>
    <row r="1785" spans="1:11" hidden="1" x14ac:dyDescent="0.25">
      <c r="A1785" s="2">
        <v>2018</v>
      </c>
      <c r="B1785" s="2" t="s">
        <v>56</v>
      </c>
      <c r="C1785" s="2" t="s">
        <v>6</v>
      </c>
      <c r="D1785" s="2" t="s">
        <v>24</v>
      </c>
      <c r="E1785" s="2" t="s">
        <v>21</v>
      </c>
      <c r="F1785" s="2">
        <v>51582</v>
      </c>
      <c r="G1785" s="2">
        <v>84854</v>
      </c>
      <c r="H1785" s="2">
        <v>52809</v>
      </c>
      <c r="I1785" s="2">
        <v>57086</v>
      </c>
      <c r="J1785" s="2">
        <v>19592</v>
      </c>
      <c r="K1785" s="2">
        <v>0</v>
      </c>
    </row>
    <row r="1786" spans="1:11" hidden="1" x14ac:dyDescent="0.25">
      <c r="A1786" s="2">
        <v>2018</v>
      </c>
      <c r="B1786" s="2" t="s">
        <v>56</v>
      </c>
      <c r="C1786" s="2" t="s">
        <v>6</v>
      </c>
      <c r="D1786" s="2" t="s">
        <v>25</v>
      </c>
      <c r="E1786" s="2" t="s">
        <v>19</v>
      </c>
      <c r="F1786" s="2">
        <v>340536</v>
      </c>
      <c r="G1786" s="2">
        <v>353576</v>
      </c>
      <c r="H1786" s="2">
        <v>204562</v>
      </c>
      <c r="I1786" s="2">
        <v>215074</v>
      </c>
      <c r="J1786" s="2">
        <v>74825</v>
      </c>
      <c r="K1786" s="2">
        <v>3092</v>
      </c>
    </row>
    <row r="1787" spans="1:11" hidden="1" x14ac:dyDescent="0.25">
      <c r="A1787" s="2">
        <v>2018</v>
      </c>
      <c r="B1787" s="2" t="s">
        <v>56</v>
      </c>
      <c r="C1787" s="2" t="s">
        <v>6</v>
      </c>
      <c r="D1787" s="2" t="s">
        <v>25</v>
      </c>
      <c r="E1787" s="2" t="s">
        <v>21</v>
      </c>
      <c r="F1787" s="2">
        <v>74246</v>
      </c>
      <c r="G1787" s="2">
        <v>131735</v>
      </c>
      <c r="H1787" s="2">
        <v>99442</v>
      </c>
      <c r="I1787" s="2">
        <v>81292</v>
      </c>
      <c r="J1787" s="2">
        <v>34104</v>
      </c>
      <c r="K1787" s="2">
        <v>1199</v>
      </c>
    </row>
    <row r="1788" spans="1:11" hidden="1" x14ac:dyDescent="0.25">
      <c r="A1788" s="2">
        <v>2018</v>
      </c>
      <c r="B1788" s="2" t="s">
        <v>56</v>
      </c>
      <c r="C1788" s="2" t="s">
        <v>6</v>
      </c>
      <c r="D1788" s="2" t="s">
        <v>26</v>
      </c>
      <c r="E1788" s="2" t="s">
        <v>19</v>
      </c>
      <c r="F1788" s="2">
        <v>57373</v>
      </c>
      <c r="G1788" s="2">
        <v>128562</v>
      </c>
      <c r="H1788" s="2">
        <v>65199</v>
      </c>
      <c r="I1788" s="2">
        <v>38670</v>
      </c>
      <c r="J1788" s="2">
        <v>6139</v>
      </c>
      <c r="K1788" s="2">
        <v>0</v>
      </c>
    </row>
    <row r="1789" spans="1:11" hidden="1" x14ac:dyDescent="0.25">
      <c r="A1789" s="2">
        <v>2018</v>
      </c>
      <c r="B1789" s="2" t="s">
        <v>56</v>
      </c>
      <c r="C1789" s="2" t="s">
        <v>6</v>
      </c>
      <c r="D1789" s="2" t="s">
        <v>26</v>
      </c>
      <c r="E1789" s="2" t="s">
        <v>21</v>
      </c>
      <c r="F1789" s="2">
        <v>191613</v>
      </c>
      <c r="G1789" s="2">
        <v>340544</v>
      </c>
      <c r="H1789" s="2">
        <v>294679</v>
      </c>
      <c r="I1789" s="2">
        <v>203488</v>
      </c>
      <c r="J1789" s="2">
        <v>56606</v>
      </c>
      <c r="K1789" s="2">
        <v>2348</v>
      </c>
    </row>
    <row r="1790" spans="1:11" hidden="1" x14ac:dyDescent="0.25">
      <c r="A1790" s="2">
        <v>2018</v>
      </c>
      <c r="B1790" s="2" t="s">
        <v>56</v>
      </c>
      <c r="C1790" s="2" t="s">
        <v>6</v>
      </c>
      <c r="D1790" s="2" t="s">
        <v>27</v>
      </c>
      <c r="E1790" s="2" t="s">
        <v>19</v>
      </c>
      <c r="F1790" s="2">
        <v>385391</v>
      </c>
      <c r="G1790" s="2">
        <v>787011</v>
      </c>
      <c r="H1790" s="2">
        <v>256258</v>
      </c>
      <c r="I1790" s="2">
        <v>618936</v>
      </c>
      <c r="J1790" s="2">
        <v>117469</v>
      </c>
      <c r="K1790" s="2">
        <v>64630</v>
      </c>
    </row>
    <row r="1791" spans="1:11" hidden="1" x14ac:dyDescent="0.25">
      <c r="A1791" s="2">
        <v>2018</v>
      </c>
      <c r="B1791" s="2" t="s">
        <v>56</v>
      </c>
      <c r="C1791" s="2" t="s">
        <v>6</v>
      </c>
      <c r="D1791" s="2" t="s">
        <v>27</v>
      </c>
      <c r="E1791" s="2" t="s">
        <v>21</v>
      </c>
      <c r="F1791" s="2">
        <v>49207</v>
      </c>
      <c r="G1791" s="2">
        <v>77870</v>
      </c>
      <c r="H1791" s="2">
        <v>23921</v>
      </c>
      <c r="I1791" s="2">
        <v>93932</v>
      </c>
      <c r="J1791" s="2">
        <v>19409</v>
      </c>
      <c r="K1791" s="2">
        <v>3313</v>
      </c>
    </row>
    <row r="1792" spans="1:11" hidden="1" x14ac:dyDescent="0.25">
      <c r="A1792" s="2">
        <v>2018</v>
      </c>
      <c r="B1792" s="2" t="s">
        <v>56</v>
      </c>
      <c r="C1792" s="2" t="s">
        <v>6</v>
      </c>
      <c r="D1792" s="2" t="s">
        <v>28</v>
      </c>
      <c r="E1792" s="2" t="s">
        <v>19</v>
      </c>
      <c r="F1792" s="2">
        <v>253817</v>
      </c>
      <c r="G1792" s="2">
        <v>421264</v>
      </c>
      <c r="H1792" s="2">
        <v>154209</v>
      </c>
      <c r="I1792" s="2">
        <v>707133</v>
      </c>
      <c r="J1792" s="2">
        <v>52813</v>
      </c>
      <c r="K1792" s="2">
        <v>6012</v>
      </c>
    </row>
    <row r="1793" spans="1:11" hidden="1" x14ac:dyDescent="0.25">
      <c r="A1793" s="2">
        <v>2018</v>
      </c>
      <c r="B1793" s="2" t="s">
        <v>56</v>
      </c>
      <c r="C1793" s="2" t="s">
        <v>6</v>
      </c>
      <c r="D1793" s="2" t="s">
        <v>28</v>
      </c>
      <c r="E1793" s="2" t="s">
        <v>21</v>
      </c>
      <c r="F1793" s="2">
        <v>254243</v>
      </c>
      <c r="G1793" s="2">
        <v>421342</v>
      </c>
      <c r="H1793" s="2">
        <v>202088</v>
      </c>
      <c r="I1793" s="2">
        <v>521150</v>
      </c>
      <c r="J1793" s="2">
        <v>61194</v>
      </c>
      <c r="K1793" s="2">
        <v>8060</v>
      </c>
    </row>
    <row r="1794" spans="1:11" hidden="1" x14ac:dyDescent="0.25">
      <c r="A1794" s="2">
        <v>2018</v>
      </c>
      <c r="B1794" s="2" t="s">
        <v>56</v>
      </c>
      <c r="C1794" s="2" t="s">
        <v>6</v>
      </c>
      <c r="D1794" s="2" t="s">
        <v>29</v>
      </c>
      <c r="E1794" s="2" t="s">
        <v>19</v>
      </c>
      <c r="F1794" s="2">
        <v>42888</v>
      </c>
      <c r="G1794" s="2">
        <v>98721</v>
      </c>
      <c r="H1794" s="2">
        <v>41376</v>
      </c>
      <c r="I1794" s="2">
        <v>13636</v>
      </c>
      <c r="J1794" s="2">
        <v>19055</v>
      </c>
      <c r="K1794" s="2">
        <v>1636</v>
      </c>
    </row>
    <row r="1795" spans="1:11" hidden="1" x14ac:dyDescent="0.25">
      <c r="A1795" s="2">
        <v>2018</v>
      </c>
      <c r="B1795" s="2" t="s">
        <v>56</v>
      </c>
      <c r="C1795" s="2" t="s">
        <v>6</v>
      </c>
      <c r="D1795" s="2" t="s">
        <v>29</v>
      </c>
      <c r="E1795" s="2" t="s">
        <v>21</v>
      </c>
      <c r="F1795" s="2">
        <v>14829</v>
      </c>
      <c r="G1795" s="2">
        <v>48964</v>
      </c>
      <c r="H1795" s="2">
        <v>10118</v>
      </c>
      <c r="I1795" s="2">
        <v>39877</v>
      </c>
      <c r="J1795" s="2">
        <v>5915</v>
      </c>
      <c r="K1795" s="2">
        <v>1019</v>
      </c>
    </row>
    <row r="1796" spans="1:11" hidden="1" x14ac:dyDescent="0.25">
      <c r="A1796" s="2">
        <v>2018</v>
      </c>
      <c r="B1796" s="2" t="s">
        <v>56</v>
      </c>
      <c r="C1796" s="2" t="s">
        <v>6</v>
      </c>
      <c r="D1796" s="2" t="s">
        <v>30</v>
      </c>
      <c r="E1796" s="2" t="s">
        <v>19</v>
      </c>
      <c r="F1796" s="2">
        <v>233208</v>
      </c>
      <c r="G1796" s="2">
        <v>689909</v>
      </c>
      <c r="H1796" s="2">
        <v>240196</v>
      </c>
      <c r="I1796" s="2">
        <v>250443</v>
      </c>
      <c r="J1796" s="2">
        <v>100071</v>
      </c>
      <c r="K1796" s="2">
        <v>18944</v>
      </c>
    </row>
    <row r="1797" spans="1:11" hidden="1" x14ac:dyDescent="0.25">
      <c r="A1797" s="2">
        <v>2018</v>
      </c>
      <c r="B1797" s="2" t="s">
        <v>56</v>
      </c>
      <c r="C1797" s="2" t="s">
        <v>6</v>
      </c>
      <c r="D1797" s="2" t="s">
        <v>30</v>
      </c>
      <c r="E1797" s="2" t="s">
        <v>21</v>
      </c>
      <c r="F1797" s="2">
        <v>287300</v>
      </c>
      <c r="G1797" s="2">
        <v>576512</v>
      </c>
      <c r="H1797" s="2">
        <v>457450</v>
      </c>
      <c r="I1797" s="2">
        <v>472375</v>
      </c>
      <c r="J1797" s="2">
        <v>111275</v>
      </c>
      <c r="K1797" s="2">
        <v>39125</v>
      </c>
    </row>
    <row r="1798" spans="1:11" hidden="1" x14ac:dyDescent="0.25">
      <c r="A1798" s="2">
        <v>2018</v>
      </c>
      <c r="B1798" s="2" t="s">
        <v>56</v>
      </c>
      <c r="C1798" s="2" t="s">
        <v>6</v>
      </c>
      <c r="D1798" s="2" t="s">
        <v>31</v>
      </c>
      <c r="E1798" s="2" t="s">
        <v>19</v>
      </c>
      <c r="F1798" s="2">
        <v>1828114</v>
      </c>
      <c r="G1798" s="2">
        <v>3667853</v>
      </c>
      <c r="H1798" s="2">
        <v>1145521</v>
      </c>
      <c r="I1798" s="2">
        <v>1528664</v>
      </c>
      <c r="J1798" s="2">
        <v>486459</v>
      </c>
      <c r="K1798" s="2">
        <v>105089</v>
      </c>
    </row>
    <row r="1799" spans="1:11" hidden="1" x14ac:dyDescent="0.25">
      <c r="A1799" s="2">
        <v>2018</v>
      </c>
      <c r="B1799" s="2" t="s">
        <v>56</v>
      </c>
      <c r="C1799" s="2" t="s">
        <v>6</v>
      </c>
      <c r="D1799" s="2" t="s">
        <v>31</v>
      </c>
      <c r="E1799" s="2" t="s">
        <v>21</v>
      </c>
      <c r="F1799" s="2">
        <v>2019989</v>
      </c>
      <c r="G1799" s="2">
        <v>3659322</v>
      </c>
      <c r="H1799" s="2">
        <v>2004797</v>
      </c>
      <c r="I1799" s="2">
        <v>2772271</v>
      </c>
      <c r="J1799" s="2">
        <v>549511</v>
      </c>
      <c r="K1799" s="2">
        <v>117998</v>
      </c>
    </row>
    <row r="1800" spans="1:11" hidden="1" x14ac:dyDescent="0.25">
      <c r="A1800" s="2">
        <v>2019</v>
      </c>
      <c r="B1800" s="2" t="s">
        <v>17</v>
      </c>
      <c r="C1800" s="2" t="s">
        <v>3</v>
      </c>
      <c r="D1800" s="2" t="s">
        <v>18</v>
      </c>
      <c r="E1800" s="2" t="s">
        <v>19</v>
      </c>
      <c r="F1800" s="2">
        <v>240302</v>
      </c>
      <c r="G1800" s="2">
        <v>6517890</v>
      </c>
      <c r="H1800" s="2">
        <v>1876699</v>
      </c>
      <c r="I1800" s="2">
        <v>696355</v>
      </c>
      <c r="J1800" s="2">
        <v>470329</v>
      </c>
      <c r="K1800" s="2">
        <v>314582</v>
      </c>
    </row>
    <row r="1801" spans="1:11" hidden="1" x14ac:dyDescent="0.25">
      <c r="A1801" s="2">
        <v>2019</v>
      </c>
      <c r="B1801" s="2" t="s">
        <v>17</v>
      </c>
      <c r="C1801" s="2" t="s">
        <v>3</v>
      </c>
      <c r="D1801" s="2" t="s">
        <v>20</v>
      </c>
      <c r="E1801" s="2" t="s">
        <v>19</v>
      </c>
      <c r="F1801" s="2">
        <v>51313</v>
      </c>
      <c r="G1801" s="2">
        <v>1918034</v>
      </c>
      <c r="H1801" s="2">
        <v>449680</v>
      </c>
      <c r="I1801" s="2">
        <v>161123</v>
      </c>
      <c r="J1801" s="2">
        <v>136598</v>
      </c>
      <c r="K1801" s="2">
        <v>52439</v>
      </c>
    </row>
    <row r="1802" spans="1:11" hidden="1" x14ac:dyDescent="0.25">
      <c r="A1802" s="2">
        <v>2019</v>
      </c>
      <c r="B1802" s="2" t="s">
        <v>17</v>
      </c>
      <c r="C1802" s="2" t="s">
        <v>3</v>
      </c>
      <c r="D1802" s="2" t="s">
        <v>20</v>
      </c>
      <c r="E1802" s="2" t="s">
        <v>21</v>
      </c>
      <c r="F1802" s="2">
        <v>18641</v>
      </c>
      <c r="G1802" s="2">
        <v>549579</v>
      </c>
      <c r="H1802" s="2">
        <v>229528</v>
      </c>
      <c r="I1802" s="2">
        <v>581826</v>
      </c>
      <c r="J1802" s="2">
        <v>107016</v>
      </c>
      <c r="K1802" s="2">
        <v>40725</v>
      </c>
    </row>
    <row r="1803" spans="1:11" hidden="1" x14ac:dyDescent="0.25">
      <c r="A1803" s="2">
        <v>2019</v>
      </c>
      <c r="B1803" s="2" t="s">
        <v>17</v>
      </c>
      <c r="C1803" s="2" t="s">
        <v>3</v>
      </c>
      <c r="D1803" s="2" t="s">
        <v>22</v>
      </c>
      <c r="E1803" s="2" t="s">
        <v>19</v>
      </c>
      <c r="F1803" s="2">
        <v>50061</v>
      </c>
      <c r="G1803" s="2">
        <v>500502</v>
      </c>
      <c r="H1803" s="2">
        <v>274631</v>
      </c>
      <c r="I1803" s="2">
        <v>51261</v>
      </c>
      <c r="J1803" s="2">
        <v>55261</v>
      </c>
      <c r="K1803" s="2">
        <v>28079</v>
      </c>
    </row>
    <row r="1804" spans="1:11" hidden="1" x14ac:dyDescent="0.25">
      <c r="A1804" s="2">
        <v>2019</v>
      </c>
      <c r="B1804" s="2" t="s">
        <v>17</v>
      </c>
      <c r="C1804" s="2" t="s">
        <v>3</v>
      </c>
      <c r="D1804" s="2" t="s">
        <v>22</v>
      </c>
      <c r="E1804" s="2" t="s">
        <v>21</v>
      </c>
      <c r="F1804" s="2">
        <v>11521</v>
      </c>
      <c r="G1804" s="2">
        <v>107364</v>
      </c>
      <c r="H1804" s="2">
        <v>79409</v>
      </c>
      <c r="I1804" s="2">
        <v>113377</v>
      </c>
      <c r="J1804" s="2">
        <v>19739</v>
      </c>
      <c r="K1804" s="2">
        <v>0</v>
      </c>
    </row>
    <row r="1805" spans="1:11" hidden="1" x14ac:dyDescent="0.25">
      <c r="A1805" s="2">
        <v>2019</v>
      </c>
      <c r="B1805" s="2" t="s">
        <v>17</v>
      </c>
      <c r="C1805" s="2" t="s">
        <v>3</v>
      </c>
      <c r="D1805" s="2" t="s">
        <v>23</v>
      </c>
      <c r="E1805" s="2" t="s">
        <v>19</v>
      </c>
      <c r="F1805" s="2">
        <v>177325</v>
      </c>
      <c r="G1805" s="2">
        <v>452515</v>
      </c>
      <c r="H1805" s="2">
        <v>268813</v>
      </c>
      <c r="I1805" s="2">
        <v>34415</v>
      </c>
      <c r="J1805" s="2">
        <v>75518</v>
      </c>
      <c r="K1805" s="2">
        <v>85694</v>
      </c>
    </row>
    <row r="1806" spans="1:11" hidden="1" x14ac:dyDescent="0.25">
      <c r="A1806" s="2">
        <v>2019</v>
      </c>
      <c r="B1806" s="2" t="s">
        <v>17</v>
      </c>
      <c r="C1806" s="2" t="s">
        <v>3</v>
      </c>
      <c r="D1806" s="2" t="s">
        <v>24</v>
      </c>
      <c r="E1806" s="2" t="s">
        <v>19</v>
      </c>
      <c r="F1806" s="2">
        <v>765404</v>
      </c>
      <c r="G1806" s="2">
        <v>3441712</v>
      </c>
      <c r="H1806" s="2">
        <v>1587090</v>
      </c>
      <c r="I1806" s="2">
        <v>1499023</v>
      </c>
      <c r="J1806" s="2">
        <v>401186</v>
      </c>
      <c r="K1806" s="2">
        <v>108311</v>
      </c>
    </row>
    <row r="1807" spans="1:11" hidden="1" x14ac:dyDescent="0.25">
      <c r="A1807" s="2">
        <v>2019</v>
      </c>
      <c r="B1807" s="2" t="s">
        <v>17</v>
      </c>
      <c r="C1807" s="2" t="s">
        <v>3</v>
      </c>
      <c r="D1807" s="2" t="s">
        <v>24</v>
      </c>
      <c r="E1807" s="2" t="s">
        <v>21</v>
      </c>
      <c r="F1807" s="2">
        <v>182980</v>
      </c>
      <c r="G1807" s="2">
        <v>853349</v>
      </c>
      <c r="H1807" s="2">
        <v>730970</v>
      </c>
      <c r="I1807" s="2">
        <v>796972</v>
      </c>
      <c r="J1807" s="2">
        <v>216953</v>
      </c>
      <c r="K1807" s="2">
        <v>37583</v>
      </c>
    </row>
    <row r="1808" spans="1:11" hidden="1" x14ac:dyDescent="0.25">
      <c r="A1808" s="2">
        <v>2019</v>
      </c>
      <c r="B1808" s="2" t="s">
        <v>17</v>
      </c>
      <c r="C1808" s="2" t="s">
        <v>3</v>
      </c>
      <c r="D1808" s="2" t="s">
        <v>25</v>
      </c>
      <c r="E1808" s="2" t="s">
        <v>19</v>
      </c>
      <c r="F1808" s="2">
        <v>565734</v>
      </c>
      <c r="G1808" s="2">
        <v>2444126</v>
      </c>
      <c r="H1808" s="2">
        <v>1424735</v>
      </c>
      <c r="I1808" s="2">
        <v>1396211</v>
      </c>
      <c r="J1808" s="2">
        <v>409811</v>
      </c>
      <c r="K1808" s="2">
        <v>47888</v>
      </c>
    </row>
    <row r="1809" spans="1:11" hidden="1" x14ac:dyDescent="0.25">
      <c r="A1809" s="2">
        <v>2019</v>
      </c>
      <c r="B1809" s="2" t="s">
        <v>17</v>
      </c>
      <c r="C1809" s="2" t="s">
        <v>3</v>
      </c>
      <c r="D1809" s="2" t="s">
        <v>25</v>
      </c>
      <c r="E1809" s="2" t="s">
        <v>21</v>
      </c>
      <c r="F1809" s="2">
        <v>192778</v>
      </c>
      <c r="G1809" s="2">
        <v>615266</v>
      </c>
      <c r="H1809" s="2">
        <v>554153</v>
      </c>
      <c r="I1809" s="2">
        <v>531456</v>
      </c>
      <c r="J1809" s="2">
        <v>157841</v>
      </c>
      <c r="K1809" s="2">
        <v>17763</v>
      </c>
    </row>
    <row r="1810" spans="1:11" hidden="1" x14ac:dyDescent="0.25">
      <c r="A1810" s="2">
        <v>2019</v>
      </c>
      <c r="B1810" s="2" t="s">
        <v>17</v>
      </c>
      <c r="C1810" s="2" t="s">
        <v>3</v>
      </c>
      <c r="D1810" s="2" t="s">
        <v>26</v>
      </c>
      <c r="E1810" s="2" t="s">
        <v>19</v>
      </c>
      <c r="F1810" s="2">
        <v>411307</v>
      </c>
      <c r="G1810" s="2">
        <v>1299934</v>
      </c>
      <c r="H1810" s="2">
        <v>875559</v>
      </c>
      <c r="I1810" s="2">
        <v>490301</v>
      </c>
      <c r="J1810" s="2">
        <v>237275</v>
      </c>
      <c r="K1810" s="2">
        <v>7090</v>
      </c>
    </row>
    <row r="1811" spans="1:11" hidden="1" x14ac:dyDescent="0.25">
      <c r="A1811" s="2">
        <v>2019</v>
      </c>
      <c r="B1811" s="2" t="s">
        <v>17</v>
      </c>
      <c r="C1811" s="2" t="s">
        <v>3</v>
      </c>
      <c r="D1811" s="2" t="s">
        <v>26</v>
      </c>
      <c r="E1811" s="2" t="s">
        <v>21</v>
      </c>
      <c r="F1811" s="2">
        <v>29089</v>
      </c>
      <c r="G1811" s="2">
        <v>132995</v>
      </c>
      <c r="H1811" s="2">
        <v>180216</v>
      </c>
      <c r="I1811" s="2">
        <v>102408</v>
      </c>
      <c r="J1811" s="2">
        <v>51179</v>
      </c>
      <c r="K1811" s="2">
        <v>716</v>
      </c>
    </row>
    <row r="1812" spans="1:11" hidden="1" x14ac:dyDescent="0.25">
      <c r="A1812" s="2">
        <v>2019</v>
      </c>
      <c r="B1812" s="2" t="s">
        <v>17</v>
      </c>
      <c r="C1812" s="2" t="s">
        <v>3</v>
      </c>
      <c r="D1812" s="2" t="s">
        <v>27</v>
      </c>
      <c r="E1812" s="2" t="s">
        <v>19</v>
      </c>
      <c r="F1812" s="2">
        <v>32131</v>
      </c>
      <c r="G1812" s="2">
        <v>103660</v>
      </c>
      <c r="H1812" s="2">
        <v>42020</v>
      </c>
      <c r="I1812" s="2">
        <v>178383</v>
      </c>
      <c r="J1812" s="2">
        <v>8184</v>
      </c>
      <c r="K1812" s="2">
        <v>9987</v>
      </c>
    </row>
    <row r="1813" spans="1:11" hidden="1" x14ac:dyDescent="0.25">
      <c r="A1813" s="2">
        <v>2019</v>
      </c>
      <c r="B1813" s="2" t="s">
        <v>17</v>
      </c>
      <c r="C1813" s="2" t="s">
        <v>3</v>
      </c>
      <c r="D1813" s="2" t="s">
        <v>28</v>
      </c>
      <c r="E1813" s="2" t="s">
        <v>19</v>
      </c>
      <c r="F1813" s="2">
        <v>13972</v>
      </c>
      <c r="G1813" s="2">
        <v>100238</v>
      </c>
      <c r="H1813" s="2">
        <v>66242</v>
      </c>
      <c r="I1813" s="2">
        <v>191986</v>
      </c>
      <c r="J1813" s="2">
        <v>15102</v>
      </c>
      <c r="K1813" s="2">
        <v>8450</v>
      </c>
    </row>
    <row r="1814" spans="1:11" hidden="1" x14ac:dyDescent="0.25">
      <c r="A1814" s="2">
        <v>2019</v>
      </c>
      <c r="B1814" s="2" t="s">
        <v>17</v>
      </c>
      <c r="C1814" s="2" t="s">
        <v>3</v>
      </c>
      <c r="D1814" s="2" t="s">
        <v>29</v>
      </c>
      <c r="E1814" s="2" t="s">
        <v>19</v>
      </c>
      <c r="F1814" s="2">
        <v>713439</v>
      </c>
      <c r="G1814" s="2">
        <v>9088880</v>
      </c>
      <c r="H1814" s="2">
        <v>2817744</v>
      </c>
      <c r="I1814" s="2">
        <v>2407920</v>
      </c>
      <c r="J1814" s="2">
        <v>798441</v>
      </c>
      <c r="K1814" s="2">
        <v>365057</v>
      </c>
    </row>
    <row r="1815" spans="1:11" hidden="1" x14ac:dyDescent="0.25">
      <c r="A1815" s="2">
        <v>2019</v>
      </c>
      <c r="B1815" s="2" t="s">
        <v>17</v>
      </c>
      <c r="C1815" s="2" t="s">
        <v>3</v>
      </c>
      <c r="D1815" s="2" t="s">
        <v>29</v>
      </c>
      <c r="E1815" s="2" t="s">
        <v>21</v>
      </c>
      <c r="F1815" s="2">
        <v>35338</v>
      </c>
      <c r="G1815" s="2">
        <v>394987</v>
      </c>
      <c r="H1815" s="2">
        <v>161535</v>
      </c>
      <c r="I1815" s="2">
        <v>423826</v>
      </c>
      <c r="J1815" s="2">
        <v>71658</v>
      </c>
      <c r="K1815" s="2">
        <v>14032</v>
      </c>
    </row>
    <row r="1816" spans="1:11" hidden="1" x14ac:dyDescent="0.25">
      <c r="A1816" s="2">
        <v>2019</v>
      </c>
      <c r="B1816" s="2" t="s">
        <v>17</v>
      </c>
      <c r="C1816" s="2" t="s">
        <v>3</v>
      </c>
      <c r="D1816" s="2" t="s">
        <v>30</v>
      </c>
      <c r="E1816" s="2" t="s">
        <v>19</v>
      </c>
      <c r="F1816" s="2">
        <v>487687</v>
      </c>
      <c r="G1816" s="2">
        <v>3953400</v>
      </c>
      <c r="H1816" s="2">
        <v>1901401</v>
      </c>
      <c r="I1816" s="2">
        <v>1595000</v>
      </c>
      <c r="J1816" s="2">
        <v>502726</v>
      </c>
      <c r="K1816" s="2">
        <v>127134</v>
      </c>
    </row>
    <row r="1817" spans="1:11" hidden="1" x14ac:dyDescent="0.25">
      <c r="A1817" s="2">
        <v>2019</v>
      </c>
      <c r="B1817" s="2" t="s">
        <v>17</v>
      </c>
      <c r="C1817" s="2" t="s">
        <v>3</v>
      </c>
      <c r="D1817" s="2" t="s">
        <v>30</v>
      </c>
      <c r="E1817" s="2" t="s">
        <v>21</v>
      </c>
      <c r="F1817" s="2">
        <v>122250</v>
      </c>
      <c r="G1817" s="2">
        <v>759224</v>
      </c>
      <c r="H1817" s="2">
        <v>464264</v>
      </c>
      <c r="I1817" s="2">
        <v>852688</v>
      </c>
      <c r="J1817" s="2">
        <v>223904</v>
      </c>
      <c r="K1817" s="2">
        <v>43586</v>
      </c>
    </row>
    <row r="1818" spans="1:11" hidden="1" x14ac:dyDescent="0.25">
      <c r="A1818" s="2">
        <v>2019</v>
      </c>
      <c r="B1818" s="2" t="s">
        <v>17</v>
      </c>
      <c r="C1818" s="2" t="s">
        <v>3</v>
      </c>
      <c r="D1818" s="2" t="s">
        <v>31</v>
      </c>
      <c r="E1818" s="2" t="s">
        <v>19</v>
      </c>
      <c r="F1818" s="2">
        <v>2922853</v>
      </c>
      <c r="G1818" s="2">
        <v>23084113</v>
      </c>
      <c r="H1818" s="2">
        <v>10198601</v>
      </c>
      <c r="I1818" s="2">
        <v>9915524</v>
      </c>
      <c r="J1818" s="2">
        <v>2458384</v>
      </c>
      <c r="K1818" s="2">
        <v>1045045</v>
      </c>
    </row>
    <row r="1819" spans="1:11" hidden="1" x14ac:dyDescent="0.25">
      <c r="A1819" s="2">
        <v>2019</v>
      </c>
      <c r="B1819" s="2" t="s">
        <v>17</v>
      </c>
      <c r="C1819" s="2" t="s">
        <v>3</v>
      </c>
      <c r="D1819" s="2" t="s">
        <v>31</v>
      </c>
      <c r="E1819" s="2" t="s">
        <v>21</v>
      </c>
      <c r="F1819" s="2">
        <v>337414</v>
      </c>
      <c r="G1819" s="2">
        <v>2566637</v>
      </c>
      <c r="H1819" s="2">
        <v>1470493</v>
      </c>
      <c r="I1819" s="2">
        <v>3055098</v>
      </c>
      <c r="J1819" s="2">
        <v>521968</v>
      </c>
      <c r="K1819" s="2">
        <v>142214</v>
      </c>
    </row>
    <row r="1820" spans="1:11" hidden="1" x14ac:dyDescent="0.25">
      <c r="A1820" s="2">
        <v>2019</v>
      </c>
      <c r="B1820" s="2" t="s">
        <v>17</v>
      </c>
      <c r="C1820" s="2" t="s">
        <v>6</v>
      </c>
      <c r="D1820" s="2" t="s">
        <v>24</v>
      </c>
      <c r="E1820" s="2" t="s">
        <v>19</v>
      </c>
      <c r="F1820" s="2">
        <v>94946</v>
      </c>
      <c r="G1820" s="2">
        <v>237906</v>
      </c>
      <c r="H1820" s="2">
        <v>156716</v>
      </c>
      <c r="I1820" s="2">
        <v>52526</v>
      </c>
      <c r="J1820" s="2">
        <v>43730</v>
      </c>
      <c r="K1820" s="2">
        <v>4570</v>
      </c>
    </row>
    <row r="1821" spans="1:11" hidden="1" x14ac:dyDescent="0.25">
      <c r="A1821" s="2">
        <v>2019</v>
      </c>
      <c r="B1821" s="2" t="s">
        <v>32</v>
      </c>
      <c r="C1821" s="2" t="s">
        <v>6</v>
      </c>
      <c r="D1821" s="2" t="s">
        <v>24</v>
      </c>
      <c r="E1821" s="2" t="s">
        <v>19</v>
      </c>
      <c r="F1821" s="2">
        <v>2778561</v>
      </c>
      <c r="G1821" s="2">
        <v>4577702</v>
      </c>
      <c r="H1821" s="2">
        <v>803279</v>
      </c>
      <c r="I1821" s="2">
        <v>1733292</v>
      </c>
      <c r="J1821" s="2">
        <v>94894</v>
      </c>
      <c r="K1821" s="2">
        <v>96501</v>
      </c>
    </row>
    <row r="1822" spans="1:11" hidden="1" x14ac:dyDescent="0.25">
      <c r="A1822" s="2">
        <v>2019</v>
      </c>
      <c r="B1822" s="2" t="s">
        <v>32</v>
      </c>
      <c r="C1822" s="2" t="s">
        <v>6</v>
      </c>
      <c r="D1822" s="2" t="s">
        <v>24</v>
      </c>
      <c r="E1822" s="2" t="s">
        <v>21</v>
      </c>
      <c r="F1822" s="2">
        <v>168209</v>
      </c>
      <c r="G1822" s="2">
        <v>292593</v>
      </c>
      <c r="H1822" s="2">
        <v>60424</v>
      </c>
      <c r="I1822" s="2">
        <v>180698</v>
      </c>
      <c r="J1822" s="2">
        <v>12600</v>
      </c>
      <c r="K1822" s="2">
        <v>9891</v>
      </c>
    </row>
    <row r="1823" spans="1:11" hidden="1" x14ac:dyDescent="0.25">
      <c r="A1823" s="2">
        <v>2019</v>
      </c>
      <c r="B1823" s="2" t="s">
        <v>32</v>
      </c>
      <c r="C1823" s="2" t="s">
        <v>6</v>
      </c>
      <c r="D1823" s="2" t="s">
        <v>25</v>
      </c>
      <c r="E1823" s="2" t="s">
        <v>19</v>
      </c>
      <c r="F1823" s="2">
        <v>162024</v>
      </c>
      <c r="G1823" s="2">
        <v>351521</v>
      </c>
      <c r="H1823" s="2">
        <v>53548</v>
      </c>
      <c r="I1823" s="2">
        <v>172893</v>
      </c>
      <c r="J1823" s="2">
        <v>30470</v>
      </c>
      <c r="K1823" s="2">
        <v>10300</v>
      </c>
    </row>
    <row r="1824" spans="1:11" hidden="1" x14ac:dyDescent="0.25">
      <c r="A1824" s="2">
        <v>2019</v>
      </c>
      <c r="B1824" s="2" t="s">
        <v>32</v>
      </c>
      <c r="C1824" s="2" t="s">
        <v>6</v>
      </c>
      <c r="D1824" s="2" t="s">
        <v>26</v>
      </c>
      <c r="E1824" s="2" t="s">
        <v>19</v>
      </c>
      <c r="F1824" s="2">
        <v>95585</v>
      </c>
      <c r="G1824" s="2">
        <v>163253</v>
      </c>
      <c r="H1824" s="2">
        <v>55739</v>
      </c>
      <c r="I1824" s="2">
        <v>62441</v>
      </c>
      <c r="J1824" s="2">
        <v>26532</v>
      </c>
      <c r="K1824" s="2">
        <v>798</v>
      </c>
    </row>
    <row r="1825" spans="1:11" hidden="1" x14ac:dyDescent="0.25">
      <c r="A1825" s="2">
        <v>2019</v>
      </c>
      <c r="B1825" s="2" t="s">
        <v>32</v>
      </c>
      <c r="C1825" s="2" t="s">
        <v>6</v>
      </c>
      <c r="D1825" s="2" t="s">
        <v>27</v>
      </c>
      <c r="E1825" s="2" t="s">
        <v>19</v>
      </c>
      <c r="F1825" s="2">
        <v>266297</v>
      </c>
      <c r="G1825" s="2">
        <v>432434</v>
      </c>
      <c r="H1825" s="2">
        <v>85630</v>
      </c>
      <c r="I1825" s="2">
        <v>488048</v>
      </c>
      <c r="J1825" s="2">
        <v>32355</v>
      </c>
      <c r="K1825" s="2">
        <v>40617</v>
      </c>
    </row>
    <row r="1826" spans="1:11" hidden="1" x14ac:dyDescent="0.25">
      <c r="A1826" s="2">
        <v>2019</v>
      </c>
      <c r="B1826" s="2" t="s">
        <v>32</v>
      </c>
      <c r="C1826" s="2" t="s">
        <v>6</v>
      </c>
      <c r="D1826" s="2" t="s">
        <v>28</v>
      </c>
      <c r="E1826" s="2" t="s">
        <v>19</v>
      </c>
      <c r="F1826" s="2">
        <v>47491</v>
      </c>
      <c r="G1826" s="2">
        <v>82269</v>
      </c>
      <c r="H1826" s="2">
        <v>14838</v>
      </c>
      <c r="I1826" s="2">
        <v>401466</v>
      </c>
      <c r="J1826" s="2">
        <v>4275</v>
      </c>
      <c r="K1826" s="2">
        <v>1426</v>
      </c>
    </row>
    <row r="1827" spans="1:11" hidden="1" x14ac:dyDescent="0.25">
      <c r="A1827" s="2">
        <v>2019</v>
      </c>
      <c r="B1827" s="2" t="s">
        <v>32</v>
      </c>
      <c r="C1827" s="2" t="s">
        <v>6</v>
      </c>
      <c r="D1827" s="2" t="s">
        <v>31</v>
      </c>
      <c r="E1827" s="2" t="s">
        <v>19</v>
      </c>
      <c r="F1827" s="2">
        <v>971810</v>
      </c>
      <c r="G1827" s="2">
        <v>1798150</v>
      </c>
      <c r="H1827" s="2">
        <v>318929</v>
      </c>
      <c r="I1827" s="2">
        <v>914187</v>
      </c>
      <c r="J1827" s="2">
        <v>78183</v>
      </c>
      <c r="K1827" s="2">
        <v>69950</v>
      </c>
    </row>
    <row r="1828" spans="1:11" hidden="1" x14ac:dyDescent="0.25">
      <c r="A1828" s="2">
        <v>2019</v>
      </c>
      <c r="B1828" s="2" t="s">
        <v>33</v>
      </c>
      <c r="C1828" s="2" t="s">
        <v>6</v>
      </c>
      <c r="D1828" s="2" t="s">
        <v>24</v>
      </c>
      <c r="E1828" s="2" t="s">
        <v>19</v>
      </c>
      <c r="F1828" s="2">
        <v>4534237</v>
      </c>
      <c r="G1828" s="2">
        <v>7510371</v>
      </c>
      <c r="H1828" s="2">
        <v>1055223</v>
      </c>
      <c r="I1828" s="2">
        <v>2918523</v>
      </c>
      <c r="J1828" s="2">
        <v>753986</v>
      </c>
      <c r="K1828" s="2">
        <v>126916</v>
      </c>
    </row>
    <row r="1829" spans="1:11" hidden="1" x14ac:dyDescent="0.25">
      <c r="A1829" s="2">
        <v>2019</v>
      </c>
      <c r="B1829" s="2" t="s">
        <v>33</v>
      </c>
      <c r="C1829" s="2" t="s">
        <v>6</v>
      </c>
      <c r="D1829" s="2" t="s">
        <v>24</v>
      </c>
      <c r="E1829" s="2" t="s">
        <v>21</v>
      </c>
      <c r="F1829" s="2">
        <v>1102611</v>
      </c>
      <c r="G1829" s="2">
        <v>2090414</v>
      </c>
      <c r="H1829" s="2">
        <v>328778</v>
      </c>
      <c r="I1829" s="2">
        <v>1284624</v>
      </c>
      <c r="J1829" s="2">
        <v>257712</v>
      </c>
      <c r="K1829" s="2">
        <v>71110</v>
      </c>
    </row>
    <row r="1830" spans="1:11" hidden="1" x14ac:dyDescent="0.25">
      <c r="A1830" s="2">
        <v>2019</v>
      </c>
      <c r="B1830" s="2" t="s">
        <v>33</v>
      </c>
      <c r="C1830" s="2" t="s">
        <v>6</v>
      </c>
      <c r="D1830" s="2" t="s">
        <v>25</v>
      </c>
      <c r="E1830" s="2" t="s">
        <v>19</v>
      </c>
      <c r="F1830" s="2">
        <v>310938</v>
      </c>
      <c r="G1830" s="2">
        <v>507079</v>
      </c>
      <c r="H1830" s="2">
        <v>105891</v>
      </c>
      <c r="I1830" s="2">
        <v>262086</v>
      </c>
      <c r="J1830" s="2">
        <v>44566</v>
      </c>
      <c r="K1830" s="2">
        <v>5952</v>
      </c>
    </row>
    <row r="1831" spans="1:11" hidden="1" x14ac:dyDescent="0.25">
      <c r="A1831" s="2">
        <v>2019</v>
      </c>
      <c r="B1831" s="2" t="s">
        <v>33</v>
      </c>
      <c r="C1831" s="2" t="s">
        <v>6</v>
      </c>
      <c r="D1831" s="2" t="s">
        <v>25</v>
      </c>
      <c r="E1831" s="2" t="s">
        <v>21</v>
      </c>
      <c r="F1831" s="2">
        <v>237149</v>
      </c>
      <c r="G1831" s="2">
        <v>397594</v>
      </c>
      <c r="H1831" s="2">
        <v>132518</v>
      </c>
      <c r="I1831" s="2">
        <v>264470</v>
      </c>
      <c r="J1831" s="2">
        <v>50174</v>
      </c>
      <c r="K1831" s="2">
        <v>9730</v>
      </c>
    </row>
    <row r="1832" spans="1:11" hidden="1" x14ac:dyDescent="0.25">
      <c r="A1832" s="2">
        <v>2019</v>
      </c>
      <c r="B1832" s="2" t="s">
        <v>33</v>
      </c>
      <c r="C1832" s="2" t="s">
        <v>6</v>
      </c>
      <c r="D1832" s="2" t="s">
        <v>26</v>
      </c>
      <c r="E1832" s="2" t="s">
        <v>19</v>
      </c>
      <c r="F1832" s="2">
        <v>229489</v>
      </c>
      <c r="G1832" s="2">
        <v>385469</v>
      </c>
      <c r="H1832" s="2">
        <v>79329</v>
      </c>
      <c r="I1832" s="2">
        <v>127143</v>
      </c>
      <c r="J1832" s="2">
        <v>55087</v>
      </c>
      <c r="K1832" s="2">
        <v>215</v>
      </c>
    </row>
    <row r="1833" spans="1:11" hidden="1" x14ac:dyDescent="0.25">
      <c r="A1833" s="2">
        <v>2019</v>
      </c>
      <c r="B1833" s="2" t="s">
        <v>33</v>
      </c>
      <c r="C1833" s="2" t="s">
        <v>6</v>
      </c>
      <c r="D1833" s="2" t="s">
        <v>26</v>
      </c>
      <c r="E1833" s="2" t="s">
        <v>21</v>
      </c>
      <c r="F1833" s="2">
        <v>94374</v>
      </c>
      <c r="G1833" s="2">
        <v>178075</v>
      </c>
      <c r="H1833" s="2">
        <v>76070</v>
      </c>
      <c r="I1833" s="2">
        <v>109100</v>
      </c>
      <c r="J1833" s="2">
        <v>33175</v>
      </c>
      <c r="K1833" s="2">
        <v>682</v>
      </c>
    </row>
    <row r="1834" spans="1:11" hidden="1" x14ac:dyDescent="0.25">
      <c r="A1834" s="2">
        <v>2019</v>
      </c>
      <c r="B1834" s="2" t="s">
        <v>33</v>
      </c>
      <c r="C1834" s="2" t="s">
        <v>6</v>
      </c>
      <c r="D1834" s="2" t="s">
        <v>27</v>
      </c>
      <c r="E1834" s="2" t="s">
        <v>19</v>
      </c>
      <c r="F1834" s="2">
        <v>79016</v>
      </c>
      <c r="G1834" s="2">
        <v>147547</v>
      </c>
      <c r="H1834" s="2">
        <v>27782</v>
      </c>
      <c r="I1834" s="2">
        <v>227518</v>
      </c>
      <c r="J1834" s="2">
        <v>21806</v>
      </c>
      <c r="K1834" s="2">
        <v>26111</v>
      </c>
    </row>
    <row r="1835" spans="1:11" hidden="1" x14ac:dyDescent="0.25">
      <c r="A1835" s="2">
        <v>2019</v>
      </c>
      <c r="B1835" s="2" t="s">
        <v>33</v>
      </c>
      <c r="C1835" s="2" t="s">
        <v>6</v>
      </c>
      <c r="D1835" s="2" t="s">
        <v>31</v>
      </c>
      <c r="E1835" s="2" t="s">
        <v>19</v>
      </c>
      <c r="F1835" s="2">
        <v>764411</v>
      </c>
      <c r="G1835" s="2">
        <v>1357598</v>
      </c>
      <c r="H1835" s="2">
        <v>214034</v>
      </c>
      <c r="I1835" s="2">
        <v>606476</v>
      </c>
      <c r="J1835" s="2">
        <v>155811</v>
      </c>
      <c r="K1835" s="2">
        <v>39570</v>
      </c>
    </row>
    <row r="1836" spans="1:11" hidden="1" x14ac:dyDescent="0.25">
      <c r="A1836" s="2">
        <v>2019</v>
      </c>
      <c r="B1836" s="2" t="s">
        <v>33</v>
      </c>
      <c r="C1836" s="2" t="s">
        <v>6</v>
      </c>
      <c r="D1836" s="2" t="s">
        <v>31</v>
      </c>
      <c r="E1836" s="2" t="s">
        <v>21</v>
      </c>
      <c r="F1836" s="2">
        <v>58811</v>
      </c>
      <c r="G1836" s="2">
        <v>125222</v>
      </c>
      <c r="H1836" s="2">
        <v>39318</v>
      </c>
      <c r="I1836" s="2">
        <v>70337</v>
      </c>
      <c r="J1836" s="2">
        <v>20979</v>
      </c>
      <c r="K1836" s="2">
        <v>5744</v>
      </c>
    </row>
    <row r="1837" spans="1:11" hidden="1" x14ac:dyDescent="0.25">
      <c r="A1837" s="2">
        <v>2019</v>
      </c>
      <c r="B1837" s="2" t="s">
        <v>34</v>
      </c>
      <c r="C1837" s="2" t="s">
        <v>3</v>
      </c>
      <c r="D1837" s="2" t="s">
        <v>18</v>
      </c>
      <c r="E1837" s="2" t="s">
        <v>19</v>
      </c>
      <c r="F1837" s="2">
        <v>165764</v>
      </c>
      <c r="G1837" s="2">
        <v>10950338</v>
      </c>
      <c r="H1837" s="2">
        <v>2694595</v>
      </c>
      <c r="I1837" s="2">
        <v>1230013</v>
      </c>
      <c r="J1837" s="2">
        <v>709651</v>
      </c>
      <c r="K1837" s="2">
        <v>771917</v>
      </c>
    </row>
    <row r="1838" spans="1:11" hidden="1" x14ac:dyDescent="0.25">
      <c r="A1838" s="2">
        <v>2019</v>
      </c>
      <c r="B1838" s="2" t="s">
        <v>34</v>
      </c>
      <c r="C1838" s="2" t="s">
        <v>3</v>
      </c>
      <c r="D1838" s="2" t="s">
        <v>18</v>
      </c>
      <c r="E1838" s="2" t="s">
        <v>21</v>
      </c>
      <c r="F1838" s="2">
        <v>25</v>
      </c>
      <c r="G1838" s="2">
        <v>172116</v>
      </c>
      <c r="H1838" s="2">
        <v>42688</v>
      </c>
      <c r="I1838" s="2">
        <v>190917</v>
      </c>
      <c r="J1838" s="2">
        <v>21534</v>
      </c>
      <c r="K1838" s="2">
        <v>27994</v>
      </c>
    </row>
    <row r="1839" spans="1:11" hidden="1" x14ac:dyDescent="0.25">
      <c r="A1839" s="2">
        <v>2019</v>
      </c>
      <c r="B1839" s="2" t="s">
        <v>34</v>
      </c>
      <c r="C1839" s="2" t="s">
        <v>3</v>
      </c>
      <c r="D1839" s="2" t="s">
        <v>20</v>
      </c>
      <c r="E1839" s="2" t="s">
        <v>19</v>
      </c>
      <c r="F1839" s="2">
        <v>42747</v>
      </c>
      <c r="G1839" s="2">
        <v>3390720</v>
      </c>
      <c r="H1839" s="2">
        <v>693295</v>
      </c>
      <c r="I1839" s="2">
        <v>152786</v>
      </c>
      <c r="J1839" s="2">
        <v>218199</v>
      </c>
      <c r="K1839" s="2">
        <v>119813</v>
      </c>
    </row>
    <row r="1840" spans="1:11" hidden="1" x14ac:dyDescent="0.25">
      <c r="A1840" s="2">
        <v>2019</v>
      </c>
      <c r="B1840" s="2" t="s">
        <v>34</v>
      </c>
      <c r="C1840" s="2" t="s">
        <v>3</v>
      </c>
      <c r="D1840" s="2" t="s">
        <v>20</v>
      </c>
      <c r="E1840" s="2" t="s">
        <v>21</v>
      </c>
      <c r="F1840" s="2">
        <v>36991</v>
      </c>
      <c r="G1840" s="2">
        <v>515995</v>
      </c>
      <c r="H1840" s="2">
        <v>167971</v>
      </c>
      <c r="I1840" s="2">
        <v>543989</v>
      </c>
      <c r="J1840" s="2">
        <v>69761</v>
      </c>
      <c r="K1840" s="2">
        <v>16182</v>
      </c>
    </row>
    <row r="1841" spans="1:11" hidden="1" x14ac:dyDescent="0.25">
      <c r="A1841" s="2">
        <v>2019</v>
      </c>
      <c r="B1841" s="2" t="s">
        <v>34</v>
      </c>
      <c r="C1841" s="2" t="s">
        <v>3</v>
      </c>
      <c r="D1841" s="2" t="s">
        <v>22</v>
      </c>
      <c r="E1841" s="2" t="s">
        <v>19</v>
      </c>
      <c r="F1841" s="2">
        <v>21122</v>
      </c>
      <c r="G1841" s="2">
        <v>607362</v>
      </c>
      <c r="H1841" s="2">
        <v>177808</v>
      </c>
      <c r="I1841" s="2">
        <v>36559</v>
      </c>
      <c r="J1841" s="2">
        <v>44263</v>
      </c>
      <c r="K1841" s="2">
        <v>46122</v>
      </c>
    </row>
    <row r="1842" spans="1:11" hidden="1" x14ac:dyDescent="0.25">
      <c r="A1842" s="2">
        <v>2019</v>
      </c>
      <c r="B1842" s="2" t="s">
        <v>34</v>
      </c>
      <c r="C1842" s="2" t="s">
        <v>3</v>
      </c>
      <c r="D1842" s="2" t="s">
        <v>23</v>
      </c>
      <c r="E1842" s="2" t="s">
        <v>19</v>
      </c>
      <c r="F1842" s="2">
        <v>245332</v>
      </c>
      <c r="G1842" s="2">
        <v>178507</v>
      </c>
      <c r="H1842" s="2">
        <v>153576</v>
      </c>
      <c r="I1842" s="2">
        <v>1056</v>
      </c>
      <c r="J1842" s="2">
        <v>24572</v>
      </c>
      <c r="K1842" s="2">
        <v>8705</v>
      </c>
    </row>
    <row r="1843" spans="1:11" hidden="1" x14ac:dyDescent="0.25">
      <c r="A1843" s="2">
        <v>2019</v>
      </c>
      <c r="B1843" s="2" t="s">
        <v>34</v>
      </c>
      <c r="C1843" s="2" t="s">
        <v>3</v>
      </c>
      <c r="D1843" s="2" t="s">
        <v>23</v>
      </c>
      <c r="E1843" s="2" t="s">
        <v>21</v>
      </c>
      <c r="F1843" s="2">
        <v>155395</v>
      </c>
      <c r="G1843" s="2">
        <v>68615</v>
      </c>
      <c r="H1843" s="2">
        <v>72751</v>
      </c>
      <c r="I1843" s="2">
        <v>84878</v>
      </c>
      <c r="J1843" s="2">
        <v>8570</v>
      </c>
      <c r="K1843" s="2">
        <v>8460</v>
      </c>
    </row>
    <row r="1844" spans="1:11" hidden="1" x14ac:dyDescent="0.25">
      <c r="A1844" s="2">
        <v>2019</v>
      </c>
      <c r="B1844" s="2" t="s">
        <v>34</v>
      </c>
      <c r="C1844" s="2" t="s">
        <v>3</v>
      </c>
      <c r="D1844" s="2" t="s">
        <v>24</v>
      </c>
      <c r="E1844" s="2" t="s">
        <v>19</v>
      </c>
      <c r="F1844" s="2">
        <v>3621167</v>
      </c>
      <c r="G1844" s="2">
        <v>13880878</v>
      </c>
      <c r="H1844" s="2">
        <v>3570722</v>
      </c>
      <c r="I1844" s="2">
        <v>5862944</v>
      </c>
      <c r="J1844" s="2">
        <v>1800775</v>
      </c>
      <c r="K1844" s="2">
        <v>396888</v>
      </c>
    </row>
    <row r="1845" spans="1:11" hidden="1" x14ac:dyDescent="0.25">
      <c r="A1845" s="2">
        <v>2019</v>
      </c>
      <c r="B1845" s="2" t="s">
        <v>34</v>
      </c>
      <c r="C1845" s="2" t="s">
        <v>3</v>
      </c>
      <c r="D1845" s="2" t="s">
        <v>24</v>
      </c>
      <c r="E1845" s="2" t="s">
        <v>21</v>
      </c>
      <c r="F1845" s="2">
        <v>348684</v>
      </c>
      <c r="G1845" s="2">
        <v>1349850</v>
      </c>
      <c r="H1845" s="2">
        <v>503554</v>
      </c>
      <c r="I1845" s="2">
        <v>1109248</v>
      </c>
      <c r="J1845" s="2">
        <v>194602</v>
      </c>
      <c r="K1845" s="2">
        <v>49162</v>
      </c>
    </row>
    <row r="1846" spans="1:11" hidden="1" x14ac:dyDescent="0.25">
      <c r="A1846" s="2">
        <v>2019</v>
      </c>
      <c r="B1846" s="2" t="s">
        <v>34</v>
      </c>
      <c r="C1846" s="2" t="s">
        <v>3</v>
      </c>
      <c r="D1846" s="2" t="s">
        <v>25</v>
      </c>
      <c r="E1846" s="2" t="s">
        <v>19</v>
      </c>
      <c r="F1846" s="2">
        <v>687284</v>
      </c>
      <c r="G1846" s="2">
        <v>3107074</v>
      </c>
      <c r="H1846" s="2">
        <v>1006369</v>
      </c>
      <c r="I1846" s="2">
        <v>1919684</v>
      </c>
      <c r="J1846" s="2">
        <v>458672</v>
      </c>
      <c r="K1846" s="2">
        <v>75481</v>
      </c>
    </row>
    <row r="1847" spans="1:11" hidden="1" x14ac:dyDescent="0.25">
      <c r="A1847" s="2">
        <v>2019</v>
      </c>
      <c r="B1847" s="2" t="s">
        <v>34</v>
      </c>
      <c r="C1847" s="2" t="s">
        <v>3</v>
      </c>
      <c r="D1847" s="2" t="s">
        <v>25</v>
      </c>
      <c r="E1847" s="2" t="s">
        <v>21</v>
      </c>
      <c r="F1847" s="2">
        <v>168266</v>
      </c>
      <c r="G1847" s="2">
        <v>748868</v>
      </c>
      <c r="H1847" s="2">
        <v>455869</v>
      </c>
      <c r="I1847" s="2">
        <v>654179</v>
      </c>
      <c r="J1847" s="2">
        <v>148836</v>
      </c>
      <c r="K1847" s="2">
        <v>17764</v>
      </c>
    </row>
    <row r="1848" spans="1:11" hidden="1" x14ac:dyDescent="0.25">
      <c r="A1848" s="2">
        <v>2019</v>
      </c>
      <c r="B1848" s="2" t="s">
        <v>34</v>
      </c>
      <c r="C1848" s="2" t="s">
        <v>3</v>
      </c>
      <c r="D1848" s="2" t="s">
        <v>26</v>
      </c>
      <c r="E1848" s="2" t="s">
        <v>19</v>
      </c>
      <c r="F1848" s="2">
        <v>337849</v>
      </c>
      <c r="G1848" s="2">
        <v>1178835</v>
      </c>
      <c r="H1848" s="2">
        <v>471178</v>
      </c>
      <c r="I1848" s="2">
        <v>547377</v>
      </c>
      <c r="J1848" s="2">
        <v>126726</v>
      </c>
      <c r="K1848" s="2">
        <v>11066</v>
      </c>
    </row>
    <row r="1849" spans="1:11" hidden="1" x14ac:dyDescent="0.25">
      <c r="A1849" s="2">
        <v>2019</v>
      </c>
      <c r="B1849" s="2" t="s">
        <v>34</v>
      </c>
      <c r="C1849" s="2" t="s">
        <v>3</v>
      </c>
      <c r="D1849" s="2" t="s">
        <v>26</v>
      </c>
      <c r="E1849" s="2" t="s">
        <v>21</v>
      </c>
      <c r="F1849" s="2">
        <v>50271</v>
      </c>
      <c r="G1849" s="2">
        <v>178171</v>
      </c>
      <c r="H1849" s="2">
        <v>110241</v>
      </c>
      <c r="I1849" s="2">
        <v>132957</v>
      </c>
      <c r="J1849" s="2">
        <v>31304</v>
      </c>
      <c r="K1849" s="2">
        <v>837</v>
      </c>
    </row>
    <row r="1850" spans="1:11" hidden="1" x14ac:dyDescent="0.25">
      <c r="A1850" s="2">
        <v>2019</v>
      </c>
      <c r="B1850" s="2" t="s">
        <v>34</v>
      </c>
      <c r="C1850" s="2" t="s">
        <v>3</v>
      </c>
      <c r="D1850" s="2" t="s">
        <v>27</v>
      </c>
      <c r="E1850" s="2" t="s">
        <v>19</v>
      </c>
      <c r="F1850" s="2">
        <v>133343</v>
      </c>
      <c r="G1850" s="2">
        <v>586155</v>
      </c>
      <c r="H1850" s="2">
        <v>154605</v>
      </c>
      <c r="I1850" s="2">
        <v>608261</v>
      </c>
      <c r="J1850" s="2">
        <v>73500</v>
      </c>
      <c r="K1850" s="2">
        <v>68062</v>
      </c>
    </row>
    <row r="1851" spans="1:11" hidden="1" x14ac:dyDescent="0.25">
      <c r="A1851" s="2">
        <v>2019</v>
      </c>
      <c r="B1851" s="2" t="s">
        <v>34</v>
      </c>
      <c r="C1851" s="2" t="s">
        <v>3</v>
      </c>
      <c r="D1851" s="2" t="s">
        <v>28</v>
      </c>
      <c r="E1851" s="2" t="s">
        <v>19</v>
      </c>
      <c r="F1851" s="2">
        <v>64826</v>
      </c>
      <c r="G1851" s="2">
        <v>375238</v>
      </c>
      <c r="H1851" s="2">
        <v>144630</v>
      </c>
      <c r="I1851" s="2">
        <v>462901</v>
      </c>
      <c r="J1851" s="2">
        <v>54038</v>
      </c>
      <c r="K1851" s="2">
        <v>5779</v>
      </c>
    </row>
    <row r="1852" spans="1:11" hidden="1" x14ac:dyDescent="0.25">
      <c r="A1852" s="2">
        <v>2019</v>
      </c>
      <c r="B1852" s="2" t="s">
        <v>34</v>
      </c>
      <c r="C1852" s="2" t="s">
        <v>3</v>
      </c>
      <c r="D1852" s="2" t="s">
        <v>29</v>
      </c>
      <c r="E1852" s="2" t="s">
        <v>19</v>
      </c>
      <c r="F1852" s="2">
        <v>993856</v>
      </c>
      <c r="G1852" s="2">
        <v>16235278</v>
      </c>
      <c r="H1852" s="2">
        <v>3742925</v>
      </c>
      <c r="I1852" s="2">
        <v>4286076</v>
      </c>
      <c r="J1852" s="2">
        <v>1768428</v>
      </c>
      <c r="K1852" s="2">
        <v>809577</v>
      </c>
    </row>
    <row r="1853" spans="1:11" hidden="1" x14ac:dyDescent="0.25">
      <c r="A1853" s="2">
        <v>2019</v>
      </c>
      <c r="B1853" s="2" t="s">
        <v>34</v>
      </c>
      <c r="C1853" s="2" t="s">
        <v>3</v>
      </c>
      <c r="D1853" s="2" t="s">
        <v>29</v>
      </c>
      <c r="E1853" s="2" t="s">
        <v>21</v>
      </c>
      <c r="F1853" s="2">
        <v>23352</v>
      </c>
      <c r="G1853" s="2">
        <v>578303</v>
      </c>
      <c r="H1853" s="2">
        <v>172208</v>
      </c>
      <c r="I1853" s="2">
        <v>583930</v>
      </c>
      <c r="J1853" s="2">
        <v>78129</v>
      </c>
      <c r="K1853" s="2">
        <v>47431</v>
      </c>
    </row>
    <row r="1854" spans="1:11" hidden="1" x14ac:dyDescent="0.25">
      <c r="A1854" s="2">
        <v>2019</v>
      </c>
      <c r="B1854" s="2" t="s">
        <v>34</v>
      </c>
      <c r="C1854" s="2" t="s">
        <v>3</v>
      </c>
      <c r="D1854" s="2" t="s">
        <v>30</v>
      </c>
      <c r="E1854" s="2" t="s">
        <v>19</v>
      </c>
      <c r="F1854" s="2">
        <v>384151</v>
      </c>
      <c r="G1854" s="2">
        <v>4583281</v>
      </c>
      <c r="H1854" s="2">
        <v>1430995</v>
      </c>
      <c r="I1854" s="2">
        <v>1923992</v>
      </c>
      <c r="J1854" s="2">
        <v>563438</v>
      </c>
      <c r="K1854" s="2">
        <v>227370</v>
      </c>
    </row>
    <row r="1855" spans="1:11" hidden="1" x14ac:dyDescent="0.25">
      <c r="A1855" s="2">
        <v>2019</v>
      </c>
      <c r="B1855" s="2" t="s">
        <v>34</v>
      </c>
      <c r="C1855" s="2" t="s">
        <v>3</v>
      </c>
      <c r="D1855" s="2" t="s">
        <v>30</v>
      </c>
      <c r="E1855" s="2" t="s">
        <v>21</v>
      </c>
      <c r="F1855" s="2">
        <v>126657</v>
      </c>
      <c r="G1855" s="2">
        <v>1154037</v>
      </c>
      <c r="H1855" s="2">
        <v>419608</v>
      </c>
      <c r="I1855" s="2">
        <v>1178790</v>
      </c>
      <c r="J1855" s="2">
        <v>186811</v>
      </c>
      <c r="K1855" s="2">
        <v>53440</v>
      </c>
    </row>
    <row r="1856" spans="1:11" hidden="1" x14ac:dyDescent="0.25">
      <c r="A1856" s="2">
        <v>2019</v>
      </c>
      <c r="B1856" s="2" t="s">
        <v>34</v>
      </c>
      <c r="C1856" s="2" t="s">
        <v>3</v>
      </c>
      <c r="D1856" s="2" t="s">
        <v>31</v>
      </c>
      <c r="E1856" s="2" t="s">
        <v>19</v>
      </c>
      <c r="F1856" s="2">
        <v>4004647</v>
      </c>
      <c r="G1856" s="2">
        <v>37810834</v>
      </c>
      <c r="H1856" s="2">
        <v>9960843</v>
      </c>
      <c r="I1856" s="2">
        <v>17120281</v>
      </c>
      <c r="J1856" s="2">
        <v>4165642</v>
      </c>
      <c r="K1856" s="2">
        <v>2283274</v>
      </c>
    </row>
    <row r="1857" spans="1:11" hidden="1" x14ac:dyDescent="0.25">
      <c r="A1857" s="2">
        <v>2019</v>
      </c>
      <c r="B1857" s="2" t="s">
        <v>34</v>
      </c>
      <c r="C1857" s="2" t="s">
        <v>3</v>
      </c>
      <c r="D1857" s="2" t="s">
        <v>31</v>
      </c>
      <c r="E1857" s="2" t="s">
        <v>21</v>
      </c>
      <c r="F1857" s="2">
        <v>316982</v>
      </c>
      <c r="G1857" s="2">
        <v>2781435</v>
      </c>
      <c r="H1857" s="2">
        <v>1162395</v>
      </c>
      <c r="I1857" s="2">
        <v>3336156</v>
      </c>
      <c r="J1857" s="2">
        <v>417026</v>
      </c>
      <c r="K1857" s="2">
        <v>192331</v>
      </c>
    </row>
    <row r="1858" spans="1:11" hidden="1" x14ac:dyDescent="0.25">
      <c r="A1858" s="2">
        <v>2019</v>
      </c>
      <c r="B1858" s="2" t="s">
        <v>34</v>
      </c>
      <c r="C1858" s="2" t="s">
        <v>6</v>
      </c>
      <c r="D1858" s="2" t="s">
        <v>24</v>
      </c>
      <c r="E1858" s="2" t="s">
        <v>19</v>
      </c>
      <c r="F1858" s="2">
        <v>42913347</v>
      </c>
      <c r="G1858" s="2">
        <v>62202705</v>
      </c>
      <c r="H1858" s="2">
        <v>19070987</v>
      </c>
      <c r="I1858" s="2">
        <v>21463608</v>
      </c>
      <c r="J1858" s="2">
        <v>8323270</v>
      </c>
      <c r="K1858" s="2">
        <v>630703</v>
      </c>
    </row>
    <row r="1859" spans="1:11" hidden="1" x14ac:dyDescent="0.25">
      <c r="A1859" s="2">
        <v>2019</v>
      </c>
      <c r="B1859" s="2" t="s">
        <v>34</v>
      </c>
      <c r="C1859" s="2" t="s">
        <v>6</v>
      </c>
      <c r="D1859" s="2" t="s">
        <v>24</v>
      </c>
      <c r="E1859" s="2" t="s">
        <v>21</v>
      </c>
      <c r="F1859" s="2">
        <v>8567554</v>
      </c>
      <c r="G1859" s="2">
        <v>11651358</v>
      </c>
      <c r="H1859" s="2">
        <v>5134527</v>
      </c>
      <c r="I1859" s="2">
        <v>6893975</v>
      </c>
      <c r="J1859" s="2">
        <v>1822413</v>
      </c>
      <c r="K1859" s="2">
        <v>158501</v>
      </c>
    </row>
    <row r="1860" spans="1:11" hidden="1" x14ac:dyDescent="0.25">
      <c r="A1860" s="2">
        <v>2019</v>
      </c>
      <c r="B1860" s="2" t="s">
        <v>34</v>
      </c>
      <c r="C1860" s="2" t="s">
        <v>6</v>
      </c>
      <c r="D1860" s="2" t="s">
        <v>25</v>
      </c>
      <c r="E1860" s="2" t="s">
        <v>19</v>
      </c>
      <c r="F1860" s="2">
        <v>4337820</v>
      </c>
      <c r="G1860" s="2">
        <v>7669504</v>
      </c>
      <c r="H1860" s="2">
        <v>2596630</v>
      </c>
      <c r="I1860" s="2">
        <v>3476790</v>
      </c>
      <c r="J1860" s="2">
        <v>1050255</v>
      </c>
      <c r="K1860" s="2">
        <v>93018</v>
      </c>
    </row>
    <row r="1861" spans="1:11" hidden="1" x14ac:dyDescent="0.25">
      <c r="A1861" s="2">
        <v>2019</v>
      </c>
      <c r="B1861" s="2" t="s">
        <v>34</v>
      </c>
      <c r="C1861" s="2" t="s">
        <v>6</v>
      </c>
      <c r="D1861" s="2" t="s">
        <v>25</v>
      </c>
      <c r="E1861" s="2" t="s">
        <v>21</v>
      </c>
      <c r="F1861" s="2">
        <v>2430994</v>
      </c>
      <c r="G1861" s="2">
        <v>3374587</v>
      </c>
      <c r="H1861" s="2">
        <v>2096453</v>
      </c>
      <c r="I1861" s="2">
        <v>2210124</v>
      </c>
      <c r="J1861" s="2">
        <v>639374</v>
      </c>
      <c r="K1861" s="2">
        <v>27420</v>
      </c>
    </row>
    <row r="1862" spans="1:11" hidden="1" x14ac:dyDescent="0.25">
      <c r="A1862" s="2">
        <v>2019</v>
      </c>
      <c r="B1862" s="2" t="s">
        <v>34</v>
      </c>
      <c r="C1862" s="2" t="s">
        <v>6</v>
      </c>
      <c r="D1862" s="2" t="s">
        <v>26</v>
      </c>
      <c r="E1862" s="2" t="s">
        <v>19</v>
      </c>
      <c r="F1862" s="2">
        <v>1834157</v>
      </c>
      <c r="G1862" s="2">
        <v>2862584</v>
      </c>
      <c r="H1862" s="2">
        <v>1162242</v>
      </c>
      <c r="I1862" s="2">
        <v>995862</v>
      </c>
      <c r="J1862" s="2">
        <v>456080</v>
      </c>
      <c r="K1862" s="2">
        <v>11012</v>
      </c>
    </row>
    <row r="1863" spans="1:11" hidden="1" x14ac:dyDescent="0.25">
      <c r="A1863" s="2">
        <v>2019</v>
      </c>
      <c r="B1863" s="2" t="s">
        <v>34</v>
      </c>
      <c r="C1863" s="2" t="s">
        <v>6</v>
      </c>
      <c r="D1863" s="2" t="s">
        <v>26</v>
      </c>
      <c r="E1863" s="2" t="s">
        <v>21</v>
      </c>
      <c r="F1863" s="2">
        <v>597751</v>
      </c>
      <c r="G1863" s="2">
        <v>899055</v>
      </c>
      <c r="H1863" s="2">
        <v>634604</v>
      </c>
      <c r="I1863" s="2">
        <v>513385</v>
      </c>
      <c r="J1863" s="2">
        <v>215198</v>
      </c>
      <c r="K1863" s="2">
        <v>3424</v>
      </c>
    </row>
    <row r="1864" spans="1:11" hidden="1" x14ac:dyDescent="0.25">
      <c r="A1864" s="2">
        <v>2019</v>
      </c>
      <c r="B1864" s="2" t="s">
        <v>34</v>
      </c>
      <c r="C1864" s="2" t="s">
        <v>6</v>
      </c>
      <c r="D1864" s="2" t="s">
        <v>27</v>
      </c>
      <c r="E1864" s="2" t="s">
        <v>19</v>
      </c>
      <c r="F1864" s="2">
        <v>353440</v>
      </c>
      <c r="G1864" s="2">
        <v>779290</v>
      </c>
      <c r="H1864" s="2">
        <v>177192</v>
      </c>
      <c r="I1864" s="2">
        <v>705484</v>
      </c>
      <c r="J1864" s="2">
        <v>120850</v>
      </c>
      <c r="K1864" s="2">
        <v>58680</v>
      </c>
    </row>
    <row r="1865" spans="1:11" hidden="1" x14ac:dyDescent="0.25">
      <c r="A1865" s="2">
        <v>2019</v>
      </c>
      <c r="B1865" s="2" t="s">
        <v>34</v>
      </c>
      <c r="C1865" s="2" t="s">
        <v>6</v>
      </c>
      <c r="D1865" s="2" t="s">
        <v>28</v>
      </c>
      <c r="E1865" s="2" t="s">
        <v>19</v>
      </c>
      <c r="F1865" s="2">
        <v>171595</v>
      </c>
      <c r="G1865" s="2">
        <v>477630</v>
      </c>
      <c r="H1865" s="2">
        <v>84941</v>
      </c>
      <c r="I1865" s="2">
        <v>536622</v>
      </c>
      <c r="J1865" s="2">
        <v>38389</v>
      </c>
      <c r="K1865" s="2">
        <v>12730</v>
      </c>
    </row>
    <row r="1866" spans="1:11" hidden="1" x14ac:dyDescent="0.25">
      <c r="A1866" s="2">
        <v>2019</v>
      </c>
      <c r="B1866" s="2" t="s">
        <v>34</v>
      </c>
      <c r="C1866" s="2" t="s">
        <v>6</v>
      </c>
      <c r="D1866" s="2" t="s">
        <v>28</v>
      </c>
      <c r="E1866" s="2" t="s">
        <v>21</v>
      </c>
      <c r="F1866" s="2">
        <v>76029</v>
      </c>
      <c r="G1866" s="2">
        <v>156007</v>
      </c>
      <c r="H1866" s="2">
        <v>41143</v>
      </c>
      <c r="I1866" s="2">
        <v>202075</v>
      </c>
      <c r="J1866" s="2">
        <v>28705</v>
      </c>
      <c r="K1866" s="2">
        <v>2412</v>
      </c>
    </row>
    <row r="1867" spans="1:11" hidden="1" x14ac:dyDescent="0.25">
      <c r="A1867" s="2">
        <v>2019</v>
      </c>
      <c r="B1867" s="2" t="s">
        <v>34</v>
      </c>
      <c r="C1867" s="2" t="s">
        <v>6</v>
      </c>
      <c r="D1867" s="2" t="s">
        <v>30</v>
      </c>
      <c r="E1867" s="2" t="s">
        <v>19</v>
      </c>
      <c r="F1867" s="2">
        <v>216610</v>
      </c>
      <c r="G1867" s="2">
        <v>350663</v>
      </c>
      <c r="H1867" s="2">
        <v>79462</v>
      </c>
      <c r="I1867" s="2">
        <v>155240</v>
      </c>
      <c r="J1867" s="2">
        <v>15225</v>
      </c>
      <c r="K1867" s="2">
        <v>9631</v>
      </c>
    </row>
    <row r="1868" spans="1:11" hidden="1" x14ac:dyDescent="0.25">
      <c r="A1868" s="2">
        <v>2019</v>
      </c>
      <c r="B1868" s="2" t="s">
        <v>34</v>
      </c>
      <c r="C1868" s="2" t="s">
        <v>6</v>
      </c>
      <c r="D1868" s="2" t="s">
        <v>31</v>
      </c>
      <c r="E1868" s="2" t="s">
        <v>19</v>
      </c>
      <c r="F1868" s="2">
        <v>6268105</v>
      </c>
      <c r="G1868" s="2">
        <v>13345666</v>
      </c>
      <c r="H1868" s="2">
        <v>3136264</v>
      </c>
      <c r="I1868" s="2">
        <v>5344604</v>
      </c>
      <c r="J1868" s="2">
        <v>1678197</v>
      </c>
      <c r="K1868" s="2">
        <v>299068</v>
      </c>
    </row>
    <row r="1869" spans="1:11" hidden="1" x14ac:dyDescent="0.25">
      <c r="A1869" s="2">
        <v>2019</v>
      </c>
      <c r="B1869" s="2" t="s">
        <v>34</v>
      </c>
      <c r="C1869" s="2" t="s">
        <v>6</v>
      </c>
      <c r="D1869" s="2" t="s">
        <v>31</v>
      </c>
      <c r="E1869" s="2" t="s">
        <v>21</v>
      </c>
      <c r="F1869" s="2">
        <v>1375312</v>
      </c>
      <c r="G1869" s="2">
        <v>2523679</v>
      </c>
      <c r="H1869" s="2">
        <v>1063012</v>
      </c>
      <c r="I1869" s="2">
        <v>1878378</v>
      </c>
      <c r="J1869" s="2">
        <v>467243</v>
      </c>
      <c r="K1869" s="2">
        <v>40398</v>
      </c>
    </row>
    <row r="1870" spans="1:11" hidden="1" x14ac:dyDescent="0.25">
      <c r="A1870" s="2">
        <v>2019</v>
      </c>
      <c r="B1870" s="2" t="s">
        <v>35</v>
      </c>
      <c r="C1870" s="2" t="s">
        <v>3</v>
      </c>
      <c r="D1870" s="2" t="s">
        <v>18</v>
      </c>
      <c r="E1870" s="2" t="s">
        <v>19</v>
      </c>
      <c r="F1870" s="2">
        <v>24229</v>
      </c>
      <c r="G1870" s="2">
        <v>1100872</v>
      </c>
      <c r="H1870" s="2">
        <v>299371</v>
      </c>
      <c r="I1870" s="2">
        <v>137507</v>
      </c>
      <c r="J1870" s="2">
        <v>175915</v>
      </c>
      <c r="K1870" s="2">
        <v>28675</v>
      </c>
    </row>
    <row r="1871" spans="1:11" hidden="1" x14ac:dyDescent="0.25">
      <c r="A1871" s="2">
        <v>2019</v>
      </c>
      <c r="B1871" s="2" t="s">
        <v>35</v>
      </c>
      <c r="C1871" s="2" t="s">
        <v>3</v>
      </c>
      <c r="D1871" s="2" t="s">
        <v>22</v>
      </c>
      <c r="E1871" s="2" t="s">
        <v>19</v>
      </c>
      <c r="F1871" s="2">
        <v>58421</v>
      </c>
      <c r="G1871" s="2">
        <v>402690</v>
      </c>
      <c r="H1871" s="2">
        <v>111014</v>
      </c>
      <c r="I1871" s="2">
        <v>63462</v>
      </c>
      <c r="J1871" s="2">
        <v>17483</v>
      </c>
      <c r="K1871" s="2">
        <v>59260</v>
      </c>
    </row>
    <row r="1872" spans="1:11" hidden="1" x14ac:dyDescent="0.25">
      <c r="A1872" s="2">
        <v>2019</v>
      </c>
      <c r="B1872" s="2" t="s">
        <v>35</v>
      </c>
      <c r="C1872" s="2" t="s">
        <v>3</v>
      </c>
      <c r="D1872" s="2" t="s">
        <v>23</v>
      </c>
      <c r="E1872" s="2" t="s">
        <v>19</v>
      </c>
      <c r="F1872" s="2">
        <v>41262</v>
      </c>
      <c r="G1872" s="2">
        <v>101408</v>
      </c>
      <c r="H1872" s="2">
        <v>51275</v>
      </c>
      <c r="I1872" s="2">
        <v>10897</v>
      </c>
      <c r="J1872" s="2">
        <v>3276</v>
      </c>
      <c r="K1872" s="2">
        <v>7196</v>
      </c>
    </row>
    <row r="1873" spans="1:11" hidden="1" x14ac:dyDescent="0.25">
      <c r="A1873" s="2">
        <v>2019</v>
      </c>
      <c r="B1873" s="2" t="s">
        <v>35</v>
      </c>
      <c r="C1873" s="2" t="s">
        <v>3</v>
      </c>
      <c r="D1873" s="2" t="s">
        <v>24</v>
      </c>
      <c r="E1873" s="2" t="s">
        <v>19</v>
      </c>
      <c r="F1873" s="2">
        <v>853379</v>
      </c>
      <c r="G1873" s="2">
        <v>3513493</v>
      </c>
      <c r="H1873" s="2">
        <v>1384571</v>
      </c>
      <c r="I1873" s="2">
        <v>1179682</v>
      </c>
      <c r="J1873" s="2">
        <v>310815</v>
      </c>
      <c r="K1873" s="2">
        <v>46904</v>
      </c>
    </row>
    <row r="1874" spans="1:11" hidden="1" x14ac:dyDescent="0.25">
      <c r="A1874" s="2">
        <v>2019</v>
      </c>
      <c r="B1874" s="2" t="s">
        <v>35</v>
      </c>
      <c r="C1874" s="2" t="s">
        <v>3</v>
      </c>
      <c r="D1874" s="2" t="s">
        <v>24</v>
      </c>
      <c r="E1874" s="2" t="s">
        <v>21</v>
      </c>
      <c r="F1874" s="2">
        <v>171391</v>
      </c>
      <c r="G1874" s="2">
        <v>662776</v>
      </c>
      <c r="H1874" s="2">
        <v>372717</v>
      </c>
      <c r="I1874" s="2">
        <v>498604</v>
      </c>
      <c r="J1874" s="2">
        <v>61400</v>
      </c>
      <c r="K1874" s="2">
        <v>10399</v>
      </c>
    </row>
    <row r="1875" spans="1:11" hidden="1" x14ac:dyDescent="0.25">
      <c r="A1875" s="2">
        <v>2019</v>
      </c>
      <c r="B1875" s="2" t="s">
        <v>35</v>
      </c>
      <c r="C1875" s="2" t="s">
        <v>3</v>
      </c>
      <c r="D1875" s="2" t="s">
        <v>25</v>
      </c>
      <c r="E1875" s="2" t="s">
        <v>19</v>
      </c>
      <c r="F1875" s="2">
        <v>341130</v>
      </c>
      <c r="G1875" s="2">
        <v>1626063</v>
      </c>
      <c r="H1875" s="2">
        <v>766111</v>
      </c>
      <c r="I1875" s="2">
        <v>774653</v>
      </c>
      <c r="J1875" s="2">
        <v>157206</v>
      </c>
      <c r="K1875" s="2">
        <v>16655</v>
      </c>
    </row>
    <row r="1876" spans="1:11" hidden="1" x14ac:dyDescent="0.25">
      <c r="A1876" s="2">
        <v>2019</v>
      </c>
      <c r="B1876" s="2" t="s">
        <v>35</v>
      </c>
      <c r="C1876" s="2" t="s">
        <v>3</v>
      </c>
      <c r="D1876" s="2" t="s">
        <v>25</v>
      </c>
      <c r="E1876" s="2" t="s">
        <v>21</v>
      </c>
      <c r="F1876" s="2">
        <v>88366</v>
      </c>
      <c r="G1876" s="2">
        <v>414879</v>
      </c>
      <c r="H1876" s="2">
        <v>397802</v>
      </c>
      <c r="I1876" s="2">
        <v>342535</v>
      </c>
      <c r="J1876" s="2">
        <v>43570</v>
      </c>
      <c r="K1876" s="2">
        <v>3735</v>
      </c>
    </row>
    <row r="1877" spans="1:11" hidden="1" x14ac:dyDescent="0.25">
      <c r="A1877" s="2">
        <v>2019</v>
      </c>
      <c r="B1877" s="2" t="s">
        <v>35</v>
      </c>
      <c r="C1877" s="2" t="s">
        <v>3</v>
      </c>
      <c r="D1877" s="2" t="s">
        <v>26</v>
      </c>
      <c r="E1877" s="2" t="s">
        <v>19</v>
      </c>
      <c r="F1877" s="2">
        <v>132636</v>
      </c>
      <c r="G1877" s="2">
        <v>437478</v>
      </c>
      <c r="H1877" s="2">
        <v>314258</v>
      </c>
      <c r="I1877" s="2">
        <v>134706</v>
      </c>
      <c r="J1877" s="2">
        <v>27785</v>
      </c>
      <c r="K1877" s="2">
        <v>490</v>
      </c>
    </row>
    <row r="1878" spans="1:11" hidden="1" x14ac:dyDescent="0.25">
      <c r="A1878" s="2">
        <v>2019</v>
      </c>
      <c r="B1878" s="2" t="s">
        <v>35</v>
      </c>
      <c r="C1878" s="2" t="s">
        <v>3</v>
      </c>
      <c r="D1878" s="2" t="s">
        <v>26</v>
      </c>
      <c r="E1878" s="2" t="s">
        <v>21</v>
      </c>
      <c r="F1878" s="2">
        <v>51267</v>
      </c>
      <c r="G1878" s="2">
        <v>206935</v>
      </c>
      <c r="H1878" s="2">
        <v>249122</v>
      </c>
      <c r="I1878" s="2">
        <v>152429</v>
      </c>
      <c r="J1878" s="2">
        <v>39080</v>
      </c>
      <c r="K1878" s="2">
        <v>437</v>
      </c>
    </row>
    <row r="1879" spans="1:11" hidden="1" x14ac:dyDescent="0.25">
      <c r="A1879" s="2">
        <v>2019</v>
      </c>
      <c r="B1879" s="2" t="s">
        <v>35</v>
      </c>
      <c r="C1879" s="2" t="s">
        <v>3</v>
      </c>
      <c r="D1879" s="2" t="s">
        <v>28</v>
      </c>
      <c r="E1879" s="2" t="s">
        <v>19</v>
      </c>
      <c r="F1879" s="2">
        <v>37798</v>
      </c>
      <c r="G1879" s="2">
        <v>108690</v>
      </c>
      <c r="H1879" s="2">
        <v>56129</v>
      </c>
      <c r="I1879" s="2">
        <v>290606</v>
      </c>
      <c r="J1879" s="2">
        <v>10826</v>
      </c>
      <c r="K1879" s="2">
        <v>1081</v>
      </c>
    </row>
    <row r="1880" spans="1:11" hidden="1" x14ac:dyDescent="0.25">
      <c r="A1880" s="2">
        <v>2019</v>
      </c>
      <c r="B1880" s="2" t="s">
        <v>35</v>
      </c>
      <c r="C1880" s="2" t="s">
        <v>3</v>
      </c>
      <c r="D1880" s="2" t="s">
        <v>29</v>
      </c>
      <c r="E1880" s="2" t="s">
        <v>19</v>
      </c>
      <c r="F1880" s="2">
        <v>122140</v>
      </c>
      <c r="G1880" s="2">
        <v>1426170</v>
      </c>
      <c r="H1880" s="2">
        <v>397724</v>
      </c>
      <c r="I1880" s="2">
        <v>451869</v>
      </c>
      <c r="J1880" s="2">
        <v>193469</v>
      </c>
      <c r="K1880" s="2">
        <v>42153</v>
      </c>
    </row>
    <row r="1881" spans="1:11" hidden="1" x14ac:dyDescent="0.25">
      <c r="A1881" s="2">
        <v>2019</v>
      </c>
      <c r="B1881" s="2" t="s">
        <v>35</v>
      </c>
      <c r="C1881" s="2" t="s">
        <v>3</v>
      </c>
      <c r="D1881" s="2" t="s">
        <v>30</v>
      </c>
      <c r="E1881" s="2" t="s">
        <v>19</v>
      </c>
      <c r="F1881" s="2">
        <v>138252</v>
      </c>
      <c r="G1881" s="2">
        <v>1014568</v>
      </c>
      <c r="H1881" s="2">
        <v>459720</v>
      </c>
      <c r="I1881" s="2">
        <v>371356</v>
      </c>
      <c r="J1881" s="2">
        <v>114162</v>
      </c>
      <c r="K1881" s="2">
        <v>30185</v>
      </c>
    </row>
    <row r="1882" spans="1:11" hidden="1" x14ac:dyDescent="0.25">
      <c r="A1882" s="2">
        <v>2019</v>
      </c>
      <c r="B1882" s="2" t="s">
        <v>35</v>
      </c>
      <c r="C1882" s="2" t="s">
        <v>3</v>
      </c>
      <c r="D1882" s="2" t="s">
        <v>31</v>
      </c>
      <c r="E1882" s="2" t="s">
        <v>19</v>
      </c>
      <c r="F1882" s="2">
        <v>794648</v>
      </c>
      <c r="G1882" s="2">
        <v>5246720</v>
      </c>
      <c r="H1882" s="2">
        <v>2214615</v>
      </c>
      <c r="I1882" s="2">
        <v>1710789</v>
      </c>
      <c r="J1882" s="2">
        <v>567846</v>
      </c>
      <c r="K1882" s="2">
        <v>150200</v>
      </c>
    </row>
    <row r="1883" spans="1:11" hidden="1" x14ac:dyDescent="0.25">
      <c r="A1883" s="2">
        <v>2019</v>
      </c>
      <c r="B1883" s="2" t="s">
        <v>35</v>
      </c>
      <c r="C1883" s="2" t="s">
        <v>3</v>
      </c>
      <c r="D1883" s="2" t="s">
        <v>31</v>
      </c>
      <c r="E1883" s="2" t="s">
        <v>21</v>
      </c>
      <c r="F1883" s="2">
        <v>67751</v>
      </c>
      <c r="G1883" s="2">
        <v>280010</v>
      </c>
      <c r="H1883" s="2">
        <v>277089</v>
      </c>
      <c r="I1883" s="2">
        <v>209335</v>
      </c>
      <c r="J1883" s="2">
        <v>34818</v>
      </c>
      <c r="K1883" s="2">
        <v>4585</v>
      </c>
    </row>
    <row r="1884" spans="1:11" hidden="1" x14ac:dyDescent="0.25">
      <c r="A1884" s="2">
        <v>2019</v>
      </c>
      <c r="B1884" s="2" t="s">
        <v>35</v>
      </c>
      <c r="C1884" s="2" t="s">
        <v>6</v>
      </c>
      <c r="D1884" s="2" t="s">
        <v>24</v>
      </c>
      <c r="E1884" s="2" t="s">
        <v>19</v>
      </c>
      <c r="F1884" s="2">
        <v>589416</v>
      </c>
      <c r="G1884" s="2">
        <v>1539660</v>
      </c>
      <c r="H1884" s="2">
        <v>463461</v>
      </c>
      <c r="I1884" s="2">
        <v>463312</v>
      </c>
      <c r="J1884" s="2">
        <v>108776</v>
      </c>
      <c r="K1884" s="2">
        <v>15512</v>
      </c>
    </row>
    <row r="1885" spans="1:11" hidden="1" x14ac:dyDescent="0.25">
      <c r="A1885" s="2">
        <v>2019</v>
      </c>
      <c r="B1885" s="2" t="s">
        <v>35</v>
      </c>
      <c r="C1885" s="2" t="s">
        <v>6</v>
      </c>
      <c r="D1885" s="2" t="s">
        <v>24</v>
      </c>
      <c r="E1885" s="2" t="s">
        <v>21</v>
      </c>
      <c r="F1885" s="2">
        <v>157822</v>
      </c>
      <c r="G1885" s="2">
        <v>336932</v>
      </c>
      <c r="H1885" s="2">
        <v>138643</v>
      </c>
      <c r="I1885" s="2">
        <v>183448</v>
      </c>
      <c r="J1885" s="2">
        <v>29789</v>
      </c>
      <c r="K1885" s="2">
        <v>555</v>
      </c>
    </row>
    <row r="1886" spans="1:11" hidden="1" x14ac:dyDescent="0.25">
      <c r="A1886" s="2">
        <v>2019</v>
      </c>
      <c r="B1886" s="2" t="s">
        <v>35</v>
      </c>
      <c r="C1886" s="2" t="s">
        <v>6</v>
      </c>
      <c r="D1886" s="2" t="s">
        <v>25</v>
      </c>
      <c r="E1886" s="2" t="s">
        <v>19</v>
      </c>
      <c r="F1886" s="2">
        <v>272743</v>
      </c>
      <c r="G1886" s="2">
        <v>591159</v>
      </c>
      <c r="H1886" s="2">
        <v>220993</v>
      </c>
      <c r="I1886" s="2">
        <v>246821</v>
      </c>
      <c r="J1886" s="2">
        <v>55326</v>
      </c>
      <c r="K1886" s="2">
        <v>3715</v>
      </c>
    </row>
    <row r="1887" spans="1:11" hidden="1" x14ac:dyDescent="0.25">
      <c r="A1887" s="2">
        <v>2019</v>
      </c>
      <c r="B1887" s="2" t="s">
        <v>35</v>
      </c>
      <c r="C1887" s="2" t="s">
        <v>6</v>
      </c>
      <c r="D1887" s="2" t="s">
        <v>25</v>
      </c>
      <c r="E1887" s="2" t="s">
        <v>21</v>
      </c>
      <c r="F1887" s="2">
        <v>148294</v>
      </c>
      <c r="G1887" s="2">
        <v>360732</v>
      </c>
      <c r="H1887" s="2">
        <v>274630</v>
      </c>
      <c r="I1887" s="2">
        <v>224348</v>
      </c>
      <c r="J1887" s="2">
        <v>50691</v>
      </c>
      <c r="K1887" s="2">
        <v>5310</v>
      </c>
    </row>
    <row r="1888" spans="1:11" hidden="1" x14ac:dyDescent="0.25">
      <c r="A1888" s="2">
        <v>2019</v>
      </c>
      <c r="B1888" s="2" t="s">
        <v>35</v>
      </c>
      <c r="C1888" s="2" t="s">
        <v>6</v>
      </c>
      <c r="D1888" s="2" t="s">
        <v>31</v>
      </c>
      <c r="E1888" s="2" t="s">
        <v>19</v>
      </c>
      <c r="F1888" s="2">
        <v>109635</v>
      </c>
      <c r="G1888" s="2">
        <v>277173</v>
      </c>
      <c r="H1888" s="2">
        <v>132424</v>
      </c>
      <c r="I1888" s="2">
        <v>70822</v>
      </c>
      <c r="J1888" s="2">
        <v>30505</v>
      </c>
      <c r="K1888" s="2">
        <v>186</v>
      </c>
    </row>
    <row r="1889" spans="1:11" hidden="1" x14ac:dyDescent="0.25">
      <c r="A1889" s="2">
        <v>2019</v>
      </c>
      <c r="B1889" s="2" t="s">
        <v>36</v>
      </c>
      <c r="C1889" s="2" t="s">
        <v>3</v>
      </c>
      <c r="D1889" s="2" t="s">
        <v>18</v>
      </c>
      <c r="E1889" s="2" t="s">
        <v>19</v>
      </c>
      <c r="F1889" s="2">
        <v>152477</v>
      </c>
      <c r="G1889" s="2">
        <v>6721243</v>
      </c>
      <c r="H1889" s="2">
        <v>1712970</v>
      </c>
      <c r="I1889" s="2">
        <v>818838</v>
      </c>
      <c r="J1889" s="2">
        <v>955490</v>
      </c>
      <c r="K1889" s="2">
        <v>418298</v>
      </c>
    </row>
    <row r="1890" spans="1:11" hidden="1" x14ac:dyDescent="0.25">
      <c r="A1890" s="2">
        <v>2019</v>
      </c>
      <c r="B1890" s="2" t="s">
        <v>36</v>
      </c>
      <c r="C1890" s="2" t="s">
        <v>3</v>
      </c>
      <c r="D1890" s="2" t="s">
        <v>20</v>
      </c>
      <c r="E1890" s="2" t="s">
        <v>19</v>
      </c>
      <c r="F1890" s="2">
        <v>17918</v>
      </c>
      <c r="G1890" s="2">
        <v>1688932</v>
      </c>
      <c r="H1890" s="2">
        <v>228296</v>
      </c>
      <c r="I1890" s="2">
        <v>111671</v>
      </c>
      <c r="J1890" s="2">
        <v>195969</v>
      </c>
      <c r="K1890" s="2">
        <v>85657</v>
      </c>
    </row>
    <row r="1891" spans="1:11" hidden="1" x14ac:dyDescent="0.25">
      <c r="A1891" s="2">
        <v>2019</v>
      </c>
      <c r="B1891" s="2" t="s">
        <v>36</v>
      </c>
      <c r="C1891" s="2" t="s">
        <v>3</v>
      </c>
      <c r="D1891" s="2" t="s">
        <v>20</v>
      </c>
      <c r="E1891" s="2" t="s">
        <v>21</v>
      </c>
      <c r="F1891" s="2">
        <v>6998</v>
      </c>
      <c r="G1891" s="2">
        <v>500635</v>
      </c>
      <c r="H1891" s="2">
        <v>75218</v>
      </c>
      <c r="I1891" s="2">
        <v>557618</v>
      </c>
      <c r="J1891" s="2">
        <v>30167</v>
      </c>
      <c r="K1891" s="2">
        <v>9610</v>
      </c>
    </row>
    <row r="1892" spans="1:11" hidden="1" x14ac:dyDescent="0.25">
      <c r="A1892" s="2">
        <v>2019</v>
      </c>
      <c r="B1892" s="2" t="s">
        <v>36</v>
      </c>
      <c r="C1892" s="2" t="s">
        <v>3</v>
      </c>
      <c r="D1892" s="2" t="s">
        <v>23</v>
      </c>
      <c r="E1892" s="2" t="s">
        <v>19</v>
      </c>
      <c r="F1892" s="2">
        <v>33451</v>
      </c>
      <c r="G1892" s="2">
        <v>138594</v>
      </c>
      <c r="H1892" s="2">
        <v>71411</v>
      </c>
      <c r="I1892" s="2">
        <v>18533</v>
      </c>
      <c r="J1892" s="2">
        <v>24469</v>
      </c>
      <c r="K1892" s="2">
        <v>23080</v>
      </c>
    </row>
    <row r="1893" spans="1:11" hidden="1" x14ac:dyDescent="0.25">
      <c r="A1893" s="2">
        <v>2019</v>
      </c>
      <c r="B1893" s="2" t="s">
        <v>36</v>
      </c>
      <c r="C1893" s="2" t="s">
        <v>3</v>
      </c>
      <c r="D1893" s="2" t="s">
        <v>24</v>
      </c>
      <c r="E1893" s="2" t="s">
        <v>19</v>
      </c>
      <c r="F1893" s="2">
        <v>3029939</v>
      </c>
      <c r="G1893" s="2">
        <v>13294051</v>
      </c>
      <c r="H1893" s="2">
        <v>2155364</v>
      </c>
      <c r="I1893" s="2">
        <v>6925123</v>
      </c>
      <c r="J1893" s="2">
        <v>1425307</v>
      </c>
      <c r="K1893" s="2">
        <v>314878</v>
      </c>
    </row>
    <row r="1894" spans="1:11" hidden="1" x14ac:dyDescent="0.25">
      <c r="A1894" s="2">
        <v>2019</v>
      </c>
      <c r="B1894" s="2" t="s">
        <v>36</v>
      </c>
      <c r="C1894" s="2" t="s">
        <v>3</v>
      </c>
      <c r="D1894" s="2" t="s">
        <v>24</v>
      </c>
      <c r="E1894" s="2" t="s">
        <v>21</v>
      </c>
      <c r="F1894" s="2">
        <v>252306</v>
      </c>
      <c r="G1894" s="2">
        <v>993948</v>
      </c>
      <c r="H1894" s="2">
        <v>254953</v>
      </c>
      <c r="I1894" s="2">
        <v>842592</v>
      </c>
      <c r="J1894" s="2">
        <v>133839</v>
      </c>
      <c r="K1894" s="2">
        <v>27661</v>
      </c>
    </row>
    <row r="1895" spans="1:11" hidden="1" x14ac:dyDescent="0.25">
      <c r="A1895" s="2">
        <v>2019</v>
      </c>
      <c r="B1895" s="2" t="s">
        <v>36</v>
      </c>
      <c r="C1895" s="2" t="s">
        <v>3</v>
      </c>
      <c r="D1895" s="2" t="s">
        <v>25</v>
      </c>
      <c r="E1895" s="2" t="s">
        <v>19</v>
      </c>
      <c r="F1895" s="2">
        <v>199527</v>
      </c>
      <c r="G1895" s="2">
        <v>724742</v>
      </c>
      <c r="H1895" s="2">
        <v>168992</v>
      </c>
      <c r="I1895" s="2">
        <v>470059</v>
      </c>
      <c r="J1895" s="2">
        <v>82090</v>
      </c>
      <c r="K1895" s="2">
        <v>24125</v>
      </c>
    </row>
    <row r="1896" spans="1:11" hidden="1" x14ac:dyDescent="0.25">
      <c r="A1896" s="2">
        <v>2019</v>
      </c>
      <c r="B1896" s="2" t="s">
        <v>36</v>
      </c>
      <c r="C1896" s="2" t="s">
        <v>3</v>
      </c>
      <c r="D1896" s="2" t="s">
        <v>26</v>
      </c>
      <c r="E1896" s="2" t="s">
        <v>19</v>
      </c>
      <c r="F1896" s="2">
        <v>113782</v>
      </c>
      <c r="G1896" s="2">
        <v>600931</v>
      </c>
      <c r="H1896" s="2">
        <v>193166</v>
      </c>
      <c r="I1896" s="2">
        <v>263700</v>
      </c>
      <c r="J1896" s="2">
        <v>65542</v>
      </c>
      <c r="K1896" s="2">
        <v>5151</v>
      </c>
    </row>
    <row r="1897" spans="1:11" hidden="1" x14ac:dyDescent="0.25">
      <c r="A1897" s="2">
        <v>2019</v>
      </c>
      <c r="B1897" s="2" t="s">
        <v>36</v>
      </c>
      <c r="C1897" s="2" t="s">
        <v>3</v>
      </c>
      <c r="D1897" s="2" t="s">
        <v>27</v>
      </c>
      <c r="E1897" s="2" t="s">
        <v>19</v>
      </c>
      <c r="F1897" s="2">
        <v>28940</v>
      </c>
      <c r="G1897" s="2">
        <v>156757</v>
      </c>
      <c r="H1897" s="2">
        <v>30771</v>
      </c>
      <c r="I1897" s="2">
        <v>227830</v>
      </c>
      <c r="J1897" s="2">
        <v>21894</v>
      </c>
      <c r="K1897" s="2">
        <v>13949</v>
      </c>
    </row>
    <row r="1898" spans="1:11" hidden="1" x14ac:dyDescent="0.25">
      <c r="A1898" s="2">
        <v>2019</v>
      </c>
      <c r="B1898" s="2" t="s">
        <v>36</v>
      </c>
      <c r="C1898" s="2" t="s">
        <v>3</v>
      </c>
      <c r="D1898" s="2" t="s">
        <v>28</v>
      </c>
      <c r="E1898" s="2" t="s">
        <v>19</v>
      </c>
      <c r="F1898" s="2">
        <v>48122</v>
      </c>
      <c r="G1898" s="2">
        <v>322530</v>
      </c>
      <c r="H1898" s="2">
        <v>159937</v>
      </c>
      <c r="I1898" s="2">
        <v>414857</v>
      </c>
      <c r="J1898" s="2">
        <v>46063</v>
      </c>
      <c r="K1898" s="2">
        <v>6263</v>
      </c>
    </row>
    <row r="1899" spans="1:11" hidden="1" x14ac:dyDescent="0.25">
      <c r="A1899" s="2">
        <v>2019</v>
      </c>
      <c r="B1899" s="2" t="s">
        <v>36</v>
      </c>
      <c r="C1899" s="2" t="s">
        <v>3</v>
      </c>
      <c r="D1899" s="2" t="s">
        <v>29</v>
      </c>
      <c r="E1899" s="2" t="s">
        <v>19</v>
      </c>
      <c r="F1899" s="2">
        <v>708926</v>
      </c>
      <c r="G1899" s="2">
        <v>7843338</v>
      </c>
      <c r="H1899" s="2">
        <v>1754558</v>
      </c>
      <c r="I1899" s="2">
        <v>2501321</v>
      </c>
      <c r="J1899" s="2">
        <v>1131813</v>
      </c>
      <c r="K1899" s="2">
        <v>393615</v>
      </c>
    </row>
    <row r="1900" spans="1:11" hidden="1" x14ac:dyDescent="0.25">
      <c r="A1900" s="2">
        <v>2019</v>
      </c>
      <c r="B1900" s="2" t="s">
        <v>36</v>
      </c>
      <c r="C1900" s="2" t="s">
        <v>3</v>
      </c>
      <c r="D1900" s="2" t="s">
        <v>29</v>
      </c>
      <c r="E1900" s="2" t="s">
        <v>21</v>
      </c>
      <c r="F1900" s="2">
        <v>51718</v>
      </c>
      <c r="G1900" s="2">
        <v>596146</v>
      </c>
      <c r="H1900" s="2">
        <v>161778</v>
      </c>
      <c r="I1900" s="2">
        <v>666124</v>
      </c>
      <c r="J1900" s="2">
        <v>85455</v>
      </c>
      <c r="K1900" s="2">
        <v>35652</v>
      </c>
    </row>
    <row r="1901" spans="1:11" hidden="1" x14ac:dyDescent="0.25">
      <c r="A1901" s="2">
        <v>2019</v>
      </c>
      <c r="B1901" s="2" t="s">
        <v>36</v>
      </c>
      <c r="C1901" s="2" t="s">
        <v>3</v>
      </c>
      <c r="D1901" s="2" t="s">
        <v>30</v>
      </c>
      <c r="E1901" s="2" t="s">
        <v>19</v>
      </c>
      <c r="F1901" s="2">
        <v>242309</v>
      </c>
      <c r="G1901" s="2">
        <v>2004116</v>
      </c>
      <c r="H1901" s="2">
        <v>579762</v>
      </c>
      <c r="I1901" s="2">
        <v>800833</v>
      </c>
      <c r="J1901" s="2">
        <v>309042</v>
      </c>
      <c r="K1901" s="2">
        <v>104479</v>
      </c>
    </row>
    <row r="1902" spans="1:11" hidden="1" x14ac:dyDescent="0.25">
      <c r="A1902" s="2">
        <v>2019</v>
      </c>
      <c r="B1902" s="2" t="s">
        <v>36</v>
      </c>
      <c r="C1902" s="2" t="s">
        <v>3</v>
      </c>
      <c r="D1902" s="2" t="s">
        <v>30</v>
      </c>
      <c r="E1902" s="2" t="s">
        <v>21</v>
      </c>
      <c r="F1902" s="2">
        <v>31616</v>
      </c>
      <c r="G1902" s="2">
        <v>271712</v>
      </c>
      <c r="H1902" s="2">
        <v>147992</v>
      </c>
      <c r="I1902" s="2">
        <v>271979</v>
      </c>
      <c r="J1902" s="2">
        <v>53072</v>
      </c>
      <c r="K1902" s="2">
        <v>10918</v>
      </c>
    </row>
    <row r="1903" spans="1:11" hidden="1" x14ac:dyDescent="0.25">
      <c r="A1903" s="2">
        <v>2019</v>
      </c>
      <c r="B1903" s="2" t="s">
        <v>36</v>
      </c>
      <c r="C1903" s="2" t="s">
        <v>3</v>
      </c>
      <c r="D1903" s="2" t="s">
        <v>31</v>
      </c>
      <c r="E1903" s="2" t="s">
        <v>19</v>
      </c>
      <c r="F1903" s="2">
        <v>2093911</v>
      </c>
      <c r="G1903" s="2">
        <v>18572175</v>
      </c>
      <c r="H1903" s="2">
        <v>5025797</v>
      </c>
      <c r="I1903" s="2">
        <v>9072974</v>
      </c>
      <c r="J1903" s="2">
        <v>2703286</v>
      </c>
      <c r="K1903" s="2">
        <v>938851</v>
      </c>
    </row>
    <row r="1904" spans="1:11" hidden="1" x14ac:dyDescent="0.25">
      <c r="A1904" s="2">
        <v>2019</v>
      </c>
      <c r="B1904" s="2" t="s">
        <v>36</v>
      </c>
      <c r="C1904" s="2" t="s">
        <v>3</v>
      </c>
      <c r="D1904" s="2" t="s">
        <v>31</v>
      </c>
      <c r="E1904" s="2" t="s">
        <v>21</v>
      </c>
      <c r="F1904" s="2">
        <v>111858</v>
      </c>
      <c r="G1904" s="2">
        <v>927108</v>
      </c>
      <c r="H1904" s="2">
        <v>291571</v>
      </c>
      <c r="I1904" s="2">
        <v>1186170</v>
      </c>
      <c r="J1904" s="2">
        <v>126822</v>
      </c>
      <c r="K1904" s="2">
        <v>58149</v>
      </c>
    </row>
    <row r="1905" spans="1:11" hidden="1" x14ac:dyDescent="0.25">
      <c r="A1905" s="2">
        <v>2019</v>
      </c>
      <c r="B1905" s="2" t="s">
        <v>36</v>
      </c>
      <c r="C1905" s="2" t="s">
        <v>6</v>
      </c>
      <c r="D1905" s="2" t="s">
        <v>24</v>
      </c>
      <c r="E1905" s="2" t="s">
        <v>19</v>
      </c>
      <c r="F1905" s="2">
        <v>9167175</v>
      </c>
      <c r="G1905" s="2">
        <v>16609761</v>
      </c>
      <c r="H1905" s="2">
        <v>2158045</v>
      </c>
      <c r="I1905" s="2">
        <v>7546794</v>
      </c>
      <c r="J1905" s="2">
        <v>1366430</v>
      </c>
      <c r="K1905" s="2">
        <v>247478</v>
      </c>
    </row>
    <row r="1906" spans="1:11" hidden="1" x14ac:dyDescent="0.25">
      <c r="A1906" s="2">
        <v>2019</v>
      </c>
      <c r="B1906" s="2" t="s">
        <v>36</v>
      </c>
      <c r="C1906" s="2" t="s">
        <v>6</v>
      </c>
      <c r="D1906" s="2" t="s">
        <v>24</v>
      </c>
      <c r="E1906" s="2" t="s">
        <v>21</v>
      </c>
      <c r="F1906" s="2">
        <v>792538</v>
      </c>
      <c r="G1906" s="2">
        <v>1766491</v>
      </c>
      <c r="H1906" s="2">
        <v>258465</v>
      </c>
      <c r="I1906" s="2">
        <v>1268691</v>
      </c>
      <c r="J1906" s="2">
        <v>173849</v>
      </c>
      <c r="K1906" s="2">
        <v>32479</v>
      </c>
    </row>
    <row r="1907" spans="1:11" hidden="1" x14ac:dyDescent="0.25">
      <c r="A1907" s="2">
        <v>2019</v>
      </c>
      <c r="B1907" s="2" t="s">
        <v>36</v>
      </c>
      <c r="C1907" s="2" t="s">
        <v>6</v>
      </c>
      <c r="D1907" s="2" t="s">
        <v>25</v>
      </c>
      <c r="E1907" s="2" t="s">
        <v>19</v>
      </c>
      <c r="F1907" s="2">
        <v>378269</v>
      </c>
      <c r="G1907" s="2">
        <v>588323</v>
      </c>
      <c r="H1907" s="2">
        <v>133947</v>
      </c>
      <c r="I1907" s="2">
        <v>320449</v>
      </c>
      <c r="J1907" s="2">
        <v>43632</v>
      </c>
      <c r="K1907" s="2">
        <v>4165</v>
      </c>
    </row>
    <row r="1908" spans="1:11" hidden="1" x14ac:dyDescent="0.25">
      <c r="A1908" s="2">
        <v>2019</v>
      </c>
      <c r="B1908" s="2" t="s">
        <v>36</v>
      </c>
      <c r="C1908" s="2" t="s">
        <v>6</v>
      </c>
      <c r="D1908" s="2" t="s">
        <v>28</v>
      </c>
      <c r="E1908" s="2" t="s">
        <v>19</v>
      </c>
      <c r="F1908" s="2">
        <v>194050</v>
      </c>
      <c r="G1908" s="2">
        <v>439155</v>
      </c>
      <c r="H1908" s="2">
        <v>71587</v>
      </c>
      <c r="I1908" s="2">
        <v>487206</v>
      </c>
      <c r="J1908" s="2">
        <v>48764</v>
      </c>
      <c r="K1908" s="2">
        <v>12609</v>
      </c>
    </row>
    <row r="1909" spans="1:11" hidden="1" x14ac:dyDescent="0.25">
      <c r="A1909" s="2">
        <v>2019</v>
      </c>
      <c r="B1909" s="2" t="s">
        <v>36</v>
      </c>
      <c r="C1909" s="2" t="s">
        <v>6</v>
      </c>
      <c r="D1909" s="2" t="s">
        <v>31</v>
      </c>
      <c r="E1909" s="2" t="s">
        <v>19</v>
      </c>
      <c r="F1909" s="2">
        <v>1084941</v>
      </c>
      <c r="G1909" s="2">
        <v>2320669</v>
      </c>
      <c r="H1909" s="2">
        <v>275410</v>
      </c>
      <c r="I1909" s="2">
        <v>1317187</v>
      </c>
      <c r="J1909" s="2">
        <v>225478</v>
      </c>
      <c r="K1909" s="2">
        <v>58514</v>
      </c>
    </row>
    <row r="1910" spans="1:11" hidden="1" x14ac:dyDescent="0.25">
      <c r="A1910" s="2">
        <v>2019</v>
      </c>
      <c r="B1910" s="2" t="s">
        <v>37</v>
      </c>
      <c r="C1910" s="2" t="s">
        <v>3</v>
      </c>
      <c r="D1910" s="2" t="s">
        <v>18</v>
      </c>
      <c r="E1910" s="2" t="s">
        <v>19</v>
      </c>
      <c r="F1910" s="2">
        <v>18937</v>
      </c>
      <c r="G1910" s="2">
        <v>3693537</v>
      </c>
      <c r="H1910" s="2">
        <v>962673</v>
      </c>
      <c r="I1910" s="2">
        <v>686741</v>
      </c>
      <c r="J1910" s="2">
        <v>338578</v>
      </c>
      <c r="K1910" s="2">
        <v>268497</v>
      </c>
    </row>
    <row r="1911" spans="1:11" hidden="1" x14ac:dyDescent="0.25">
      <c r="A1911" s="2">
        <v>2019</v>
      </c>
      <c r="B1911" s="2" t="s">
        <v>37</v>
      </c>
      <c r="C1911" s="2" t="s">
        <v>3</v>
      </c>
      <c r="D1911" s="2" t="s">
        <v>20</v>
      </c>
      <c r="E1911" s="2" t="s">
        <v>19</v>
      </c>
      <c r="F1911" s="2">
        <v>0</v>
      </c>
      <c r="G1911" s="2">
        <v>174758</v>
      </c>
      <c r="H1911" s="2">
        <v>52443</v>
      </c>
      <c r="I1911" s="2">
        <v>14717</v>
      </c>
      <c r="J1911" s="2">
        <v>7770</v>
      </c>
      <c r="K1911" s="2">
        <v>1732</v>
      </c>
    </row>
    <row r="1912" spans="1:11" hidden="1" x14ac:dyDescent="0.25">
      <c r="A1912" s="2">
        <v>2019</v>
      </c>
      <c r="B1912" s="2" t="s">
        <v>37</v>
      </c>
      <c r="C1912" s="2" t="s">
        <v>3</v>
      </c>
      <c r="D1912" s="2" t="s">
        <v>23</v>
      </c>
      <c r="E1912" s="2" t="s">
        <v>19</v>
      </c>
      <c r="F1912" s="2">
        <v>72825</v>
      </c>
      <c r="G1912" s="2">
        <v>2779287</v>
      </c>
      <c r="H1912" s="2">
        <v>878298</v>
      </c>
      <c r="I1912" s="2">
        <v>311494</v>
      </c>
      <c r="J1912" s="2">
        <v>327788</v>
      </c>
      <c r="K1912" s="2">
        <v>183983</v>
      </c>
    </row>
    <row r="1913" spans="1:11" hidden="1" x14ac:dyDescent="0.25">
      <c r="A1913" s="2">
        <v>2019</v>
      </c>
      <c r="B1913" s="2" t="s">
        <v>37</v>
      </c>
      <c r="C1913" s="2" t="s">
        <v>3</v>
      </c>
      <c r="D1913" s="2" t="s">
        <v>23</v>
      </c>
      <c r="E1913" s="2" t="s">
        <v>21</v>
      </c>
      <c r="F1913" s="2">
        <v>9015</v>
      </c>
      <c r="G1913" s="2">
        <v>568780</v>
      </c>
      <c r="H1913" s="2">
        <v>215089</v>
      </c>
      <c r="I1913" s="2">
        <v>481335</v>
      </c>
      <c r="J1913" s="2">
        <v>66203</v>
      </c>
      <c r="K1913" s="2">
        <v>30210</v>
      </c>
    </row>
    <row r="1914" spans="1:11" hidden="1" x14ac:dyDescent="0.25">
      <c r="A1914" s="2">
        <v>2019</v>
      </c>
      <c r="B1914" s="2" t="s">
        <v>37</v>
      </c>
      <c r="C1914" s="2" t="s">
        <v>3</v>
      </c>
      <c r="D1914" s="2" t="s">
        <v>26</v>
      </c>
      <c r="E1914" s="2" t="s">
        <v>19</v>
      </c>
      <c r="F1914" s="2">
        <v>0</v>
      </c>
      <c r="G1914" s="2">
        <v>185046</v>
      </c>
      <c r="H1914" s="2">
        <v>133931</v>
      </c>
      <c r="I1914" s="2">
        <v>64614</v>
      </c>
      <c r="J1914" s="2">
        <v>12848</v>
      </c>
      <c r="K1914" s="2">
        <v>61</v>
      </c>
    </row>
    <row r="1915" spans="1:11" hidden="1" x14ac:dyDescent="0.25">
      <c r="A1915" s="2">
        <v>2019</v>
      </c>
      <c r="B1915" s="2" t="s">
        <v>37</v>
      </c>
      <c r="C1915" s="2" t="s">
        <v>3</v>
      </c>
      <c r="D1915" s="2" t="s">
        <v>30</v>
      </c>
      <c r="E1915" s="2" t="s">
        <v>19</v>
      </c>
      <c r="F1915" s="2">
        <v>83309</v>
      </c>
      <c r="G1915" s="2">
        <v>757427</v>
      </c>
      <c r="H1915" s="2">
        <v>105635</v>
      </c>
      <c r="I1915" s="2">
        <v>309693</v>
      </c>
      <c r="J1915" s="2">
        <v>81171</v>
      </c>
      <c r="K1915" s="2">
        <v>37991</v>
      </c>
    </row>
    <row r="1916" spans="1:11" hidden="1" x14ac:dyDescent="0.25">
      <c r="A1916" s="2">
        <v>2019</v>
      </c>
      <c r="B1916" s="2" t="s">
        <v>37</v>
      </c>
      <c r="C1916" s="2" t="s">
        <v>3</v>
      </c>
      <c r="D1916" s="2" t="s">
        <v>31</v>
      </c>
      <c r="E1916" s="2" t="s">
        <v>19</v>
      </c>
      <c r="F1916" s="2">
        <v>7932</v>
      </c>
      <c r="G1916" s="2">
        <v>627024</v>
      </c>
      <c r="H1916" s="2">
        <v>343750</v>
      </c>
      <c r="I1916" s="2">
        <v>169221</v>
      </c>
      <c r="J1916" s="2">
        <v>49494</v>
      </c>
      <c r="K1916" s="2">
        <v>21003</v>
      </c>
    </row>
    <row r="1917" spans="1:11" hidden="1" x14ac:dyDescent="0.25">
      <c r="A1917" s="2">
        <v>2019</v>
      </c>
      <c r="B1917" s="2" t="s">
        <v>38</v>
      </c>
      <c r="C1917" s="2" t="s">
        <v>3</v>
      </c>
      <c r="D1917" s="2" t="s">
        <v>24</v>
      </c>
      <c r="E1917" s="2" t="s">
        <v>19</v>
      </c>
      <c r="F1917" s="2">
        <v>451814</v>
      </c>
      <c r="G1917" s="2">
        <v>826870</v>
      </c>
      <c r="H1917" s="2">
        <v>351169</v>
      </c>
      <c r="I1917" s="2">
        <v>513611</v>
      </c>
      <c r="J1917" s="2">
        <v>74050</v>
      </c>
      <c r="K1917" s="2">
        <v>35757</v>
      </c>
    </row>
    <row r="1918" spans="1:11" hidden="1" x14ac:dyDescent="0.25">
      <c r="A1918" s="2">
        <v>2019</v>
      </c>
      <c r="B1918" s="2" t="s">
        <v>38</v>
      </c>
      <c r="C1918" s="2" t="s">
        <v>6</v>
      </c>
      <c r="D1918" s="2" t="s">
        <v>24</v>
      </c>
      <c r="E1918" s="2" t="s">
        <v>19</v>
      </c>
      <c r="F1918" s="2">
        <v>2771106</v>
      </c>
      <c r="G1918" s="2">
        <v>2878631</v>
      </c>
      <c r="H1918" s="2">
        <v>998235</v>
      </c>
      <c r="I1918" s="2">
        <v>1013259</v>
      </c>
      <c r="J1918" s="2">
        <v>465226</v>
      </c>
      <c r="K1918" s="2">
        <v>7890</v>
      </c>
    </row>
    <row r="1919" spans="1:11" hidden="1" x14ac:dyDescent="0.25">
      <c r="A1919" s="2">
        <v>2019</v>
      </c>
      <c r="B1919" s="2" t="s">
        <v>38</v>
      </c>
      <c r="C1919" s="2" t="s">
        <v>6</v>
      </c>
      <c r="D1919" s="2" t="s">
        <v>24</v>
      </c>
      <c r="E1919" s="2" t="s">
        <v>21</v>
      </c>
      <c r="F1919" s="2">
        <v>1467239</v>
      </c>
      <c r="G1919" s="2">
        <v>1472929</v>
      </c>
      <c r="H1919" s="2">
        <v>528653</v>
      </c>
      <c r="I1919" s="2">
        <v>858880</v>
      </c>
      <c r="J1919" s="2">
        <v>256940</v>
      </c>
      <c r="K1919" s="2">
        <v>2939</v>
      </c>
    </row>
    <row r="1920" spans="1:11" hidden="1" x14ac:dyDescent="0.25">
      <c r="A1920" s="2">
        <v>2019</v>
      </c>
      <c r="B1920" s="2" t="s">
        <v>38</v>
      </c>
      <c r="C1920" s="2" t="s">
        <v>6</v>
      </c>
      <c r="D1920" s="2" t="s">
        <v>25</v>
      </c>
      <c r="E1920" s="2" t="s">
        <v>19</v>
      </c>
      <c r="F1920" s="2">
        <v>343478</v>
      </c>
      <c r="G1920" s="2">
        <v>364359</v>
      </c>
      <c r="H1920" s="2">
        <v>100033</v>
      </c>
      <c r="I1920" s="2">
        <v>156813</v>
      </c>
      <c r="J1920" s="2">
        <v>73594</v>
      </c>
      <c r="K1920" s="2">
        <v>0</v>
      </c>
    </row>
    <row r="1921" spans="1:11" hidden="1" x14ac:dyDescent="0.25">
      <c r="A1921" s="2">
        <v>2019</v>
      </c>
      <c r="B1921" s="2" t="s">
        <v>38</v>
      </c>
      <c r="C1921" s="2" t="s">
        <v>6</v>
      </c>
      <c r="D1921" s="2" t="s">
        <v>25</v>
      </c>
      <c r="E1921" s="2" t="s">
        <v>21</v>
      </c>
      <c r="F1921" s="2">
        <v>539625</v>
      </c>
      <c r="G1921" s="2">
        <v>663364</v>
      </c>
      <c r="H1921" s="2">
        <v>272580</v>
      </c>
      <c r="I1921" s="2">
        <v>398200</v>
      </c>
      <c r="J1921" s="2">
        <v>129241</v>
      </c>
      <c r="K1921" s="2">
        <v>1551</v>
      </c>
    </row>
    <row r="1922" spans="1:11" hidden="1" x14ac:dyDescent="0.25">
      <c r="A1922" s="2">
        <v>2019</v>
      </c>
      <c r="B1922" s="2" t="s">
        <v>38</v>
      </c>
      <c r="C1922" s="2" t="s">
        <v>6</v>
      </c>
      <c r="D1922" s="2" t="s">
        <v>26</v>
      </c>
      <c r="E1922" s="2" t="s">
        <v>19</v>
      </c>
      <c r="F1922" s="2">
        <v>211563</v>
      </c>
      <c r="G1922" s="2">
        <v>235198</v>
      </c>
      <c r="H1922" s="2">
        <v>85671</v>
      </c>
      <c r="I1922" s="2">
        <v>79642</v>
      </c>
      <c r="J1922" s="2">
        <v>28809</v>
      </c>
      <c r="K1922" s="2">
        <v>0</v>
      </c>
    </row>
    <row r="1923" spans="1:11" hidden="1" x14ac:dyDescent="0.25">
      <c r="A1923" s="2">
        <v>2019</v>
      </c>
      <c r="B1923" s="2" t="s">
        <v>38</v>
      </c>
      <c r="C1923" s="2" t="s">
        <v>6</v>
      </c>
      <c r="D1923" s="2" t="s">
        <v>26</v>
      </c>
      <c r="E1923" s="2" t="s">
        <v>21</v>
      </c>
      <c r="F1923" s="2">
        <v>82204</v>
      </c>
      <c r="G1923" s="2">
        <v>90272</v>
      </c>
      <c r="H1923" s="2">
        <v>35470</v>
      </c>
      <c r="I1923" s="2">
        <v>52562</v>
      </c>
      <c r="J1923" s="2">
        <v>18854</v>
      </c>
      <c r="K1923" s="2">
        <v>0</v>
      </c>
    </row>
    <row r="1924" spans="1:11" hidden="1" x14ac:dyDescent="0.25">
      <c r="A1924" s="2">
        <v>2019</v>
      </c>
      <c r="B1924" s="2" t="s">
        <v>38</v>
      </c>
      <c r="C1924" s="2" t="s">
        <v>6</v>
      </c>
      <c r="D1924" s="2" t="s">
        <v>31</v>
      </c>
      <c r="E1924" s="2" t="s">
        <v>19</v>
      </c>
      <c r="F1924" s="2">
        <v>313395</v>
      </c>
      <c r="G1924" s="2">
        <v>301631</v>
      </c>
      <c r="H1924" s="2">
        <v>153093</v>
      </c>
      <c r="I1924" s="2">
        <v>104604</v>
      </c>
      <c r="J1924" s="2">
        <v>73047</v>
      </c>
      <c r="K1924" s="2">
        <v>219</v>
      </c>
    </row>
    <row r="1925" spans="1:11" hidden="1" x14ac:dyDescent="0.25">
      <c r="A1925" s="2">
        <v>2019</v>
      </c>
      <c r="B1925" s="2" t="s">
        <v>39</v>
      </c>
      <c r="C1925" s="2" t="s">
        <v>3</v>
      </c>
      <c r="D1925" s="2" t="s">
        <v>23</v>
      </c>
      <c r="E1925" s="2" t="s">
        <v>19</v>
      </c>
      <c r="F1925" s="2">
        <v>46233</v>
      </c>
      <c r="G1925" s="2">
        <v>264757</v>
      </c>
      <c r="H1925" s="2">
        <v>91240</v>
      </c>
      <c r="I1925" s="2">
        <v>7861</v>
      </c>
      <c r="J1925" s="2">
        <v>89346</v>
      </c>
      <c r="K1925" s="2">
        <v>127536</v>
      </c>
    </row>
    <row r="1926" spans="1:11" hidden="1" x14ac:dyDescent="0.25">
      <c r="A1926" s="2">
        <v>2019</v>
      </c>
      <c r="B1926" s="2" t="s">
        <v>39</v>
      </c>
      <c r="C1926" s="2" t="s">
        <v>3</v>
      </c>
      <c r="D1926" s="2" t="s">
        <v>23</v>
      </c>
      <c r="E1926" s="2" t="s">
        <v>21</v>
      </c>
      <c r="F1926" s="2">
        <v>5574</v>
      </c>
      <c r="G1926" s="2">
        <v>70610</v>
      </c>
      <c r="H1926" s="2">
        <v>22459</v>
      </c>
      <c r="I1926" s="2">
        <v>82204</v>
      </c>
      <c r="J1926" s="2">
        <v>20994</v>
      </c>
      <c r="K1926" s="2">
        <v>14132</v>
      </c>
    </row>
    <row r="1927" spans="1:11" hidden="1" x14ac:dyDescent="0.25">
      <c r="A1927" s="2">
        <v>2019</v>
      </c>
      <c r="B1927" s="2" t="s">
        <v>39</v>
      </c>
      <c r="C1927" s="2" t="s">
        <v>3</v>
      </c>
      <c r="D1927" s="2" t="s">
        <v>24</v>
      </c>
      <c r="E1927" s="2" t="s">
        <v>19</v>
      </c>
      <c r="F1927" s="2">
        <v>255759</v>
      </c>
      <c r="G1927" s="2">
        <v>485663</v>
      </c>
      <c r="H1927" s="2">
        <v>150472</v>
      </c>
      <c r="I1927" s="2">
        <v>161692</v>
      </c>
      <c r="J1927" s="2">
        <v>35102</v>
      </c>
      <c r="K1927" s="2">
        <v>5111</v>
      </c>
    </row>
    <row r="1928" spans="1:11" hidden="1" x14ac:dyDescent="0.25">
      <c r="A1928" s="2">
        <v>2019</v>
      </c>
      <c r="B1928" s="2" t="s">
        <v>39</v>
      </c>
      <c r="C1928" s="2" t="s">
        <v>3</v>
      </c>
      <c r="D1928" s="2" t="s">
        <v>26</v>
      </c>
      <c r="E1928" s="2" t="s">
        <v>19</v>
      </c>
      <c r="F1928" s="2">
        <v>39240</v>
      </c>
      <c r="G1928" s="2">
        <v>95761</v>
      </c>
      <c r="H1928" s="2">
        <v>42683</v>
      </c>
      <c r="I1928" s="2">
        <v>30623</v>
      </c>
      <c r="J1928" s="2">
        <v>14372</v>
      </c>
      <c r="K1928" s="2">
        <v>0</v>
      </c>
    </row>
    <row r="1929" spans="1:11" hidden="1" x14ac:dyDescent="0.25">
      <c r="A1929" s="2">
        <v>2019</v>
      </c>
      <c r="B1929" s="2" t="s">
        <v>39</v>
      </c>
      <c r="C1929" s="2" t="s">
        <v>3</v>
      </c>
      <c r="D1929" s="2" t="s">
        <v>30</v>
      </c>
      <c r="E1929" s="2" t="s">
        <v>19</v>
      </c>
      <c r="F1929" s="2">
        <v>73361</v>
      </c>
      <c r="G1929" s="2">
        <v>215063</v>
      </c>
      <c r="H1929" s="2">
        <v>69853</v>
      </c>
      <c r="I1929" s="2">
        <v>91065</v>
      </c>
      <c r="J1929" s="2">
        <v>34190</v>
      </c>
      <c r="K1929" s="2">
        <v>5677</v>
      </c>
    </row>
    <row r="1930" spans="1:11" hidden="1" x14ac:dyDescent="0.25">
      <c r="A1930" s="2">
        <v>2019</v>
      </c>
      <c r="B1930" s="2" t="s">
        <v>39</v>
      </c>
      <c r="C1930" s="2" t="s">
        <v>3</v>
      </c>
      <c r="D1930" s="2" t="s">
        <v>30</v>
      </c>
      <c r="E1930" s="2" t="s">
        <v>21</v>
      </c>
      <c r="F1930" s="2">
        <v>93829</v>
      </c>
      <c r="G1930" s="2">
        <v>208089</v>
      </c>
      <c r="H1930" s="2">
        <v>91086</v>
      </c>
      <c r="I1930" s="2">
        <v>218121</v>
      </c>
      <c r="J1930" s="2">
        <v>58307</v>
      </c>
      <c r="K1930" s="2">
        <v>8727</v>
      </c>
    </row>
    <row r="1931" spans="1:11" hidden="1" x14ac:dyDescent="0.25">
      <c r="A1931" s="2">
        <v>2019</v>
      </c>
      <c r="B1931" s="2" t="s">
        <v>39</v>
      </c>
      <c r="C1931" s="2" t="s">
        <v>3</v>
      </c>
      <c r="D1931" s="2" t="s">
        <v>31</v>
      </c>
      <c r="E1931" s="2" t="s">
        <v>19</v>
      </c>
      <c r="F1931" s="2">
        <v>525855</v>
      </c>
      <c r="G1931" s="2">
        <v>1209004</v>
      </c>
      <c r="H1931" s="2">
        <v>411441</v>
      </c>
      <c r="I1931" s="2">
        <v>545981</v>
      </c>
      <c r="J1931" s="2">
        <v>288080</v>
      </c>
      <c r="K1931" s="2">
        <v>45317</v>
      </c>
    </row>
    <row r="1932" spans="1:11" hidden="1" x14ac:dyDescent="0.25">
      <c r="A1932" s="2">
        <v>2019</v>
      </c>
      <c r="B1932" s="2" t="s">
        <v>39</v>
      </c>
      <c r="C1932" s="2" t="s">
        <v>6</v>
      </c>
      <c r="D1932" s="2" t="s">
        <v>24</v>
      </c>
      <c r="E1932" s="2" t="s">
        <v>19</v>
      </c>
      <c r="F1932" s="2">
        <v>10700078</v>
      </c>
      <c r="G1932" s="2">
        <v>11171878</v>
      </c>
      <c r="H1932" s="2">
        <v>4503029</v>
      </c>
      <c r="I1932" s="2">
        <v>3854783</v>
      </c>
      <c r="J1932" s="2">
        <v>1757473</v>
      </c>
      <c r="K1932" s="2">
        <v>53187</v>
      </c>
    </row>
    <row r="1933" spans="1:11" hidden="1" x14ac:dyDescent="0.25">
      <c r="A1933" s="2">
        <v>2019</v>
      </c>
      <c r="B1933" s="2" t="s">
        <v>39</v>
      </c>
      <c r="C1933" s="2" t="s">
        <v>6</v>
      </c>
      <c r="D1933" s="2" t="s">
        <v>24</v>
      </c>
      <c r="E1933" s="2" t="s">
        <v>21</v>
      </c>
      <c r="F1933" s="2">
        <v>12409640</v>
      </c>
      <c r="G1933" s="2">
        <v>12527905</v>
      </c>
      <c r="H1933" s="2">
        <v>6911288</v>
      </c>
      <c r="I1933" s="2">
        <v>6924198</v>
      </c>
      <c r="J1933" s="2">
        <v>2315351</v>
      </c>
      <c r="K1933" s="2">
        <v>35654</v>
      </c>
    </row>
    <row r="1934" spans="1:11" hidden="1" x14ac:dyDescent="0.25">
      <c r="A1934" s="2">
        <v>2019</v>
      </c>
      <c r="B1934" s="2" t="s">
        <v>39</v>
      </c>
      <c r="C1934" s="2" t="s">
        <v>6</v>
      </c>
      <c r="D1934" s="2" t="s">
        <v>25</v>
      </c>
      <c r="E1934" s="2" t="s">
        <v>19</v>
      </c>
      <c r="F1934" s="2">
        <v>1984101</v>
      </c>
      <c r="G1934" s="2">
        <v>2003514</v>
      </c>
      <c r="H1934" s="2">
        <v>822178</v>
      </c>
      <c r="I1934" s="2">
        <v>884858</v>
      </c>
      <c r="J1934" s="2">
        <v>322879</v>
      </c>
      <c r="K1934" s="2">
        <v>6661</v>
      </c>
    </row>
    <row r="1935" spans="1:11" hidden="1" x14ac:dyDescent="0.25">
      <c r="A1935" s="2">
        <v>2019</v>
      </c>
      <c r="B1935" s="2" t="s">
        <v>39</v>
      </c>
      <c r="C1935" s="2" t="s">
        <v>6</v>
      </c>
      <c r="D1935" s="2" t="s">
        <v>25</v>
      </c>
      <c r="E1935" s="2" t="s">
        <v>21</v>
      </c>
      <c r="F1935" s="2">
        <v>15581528</v>
      </c>
      <c r="G1935" s="2">
        <v>14978299</v>
      </c>
      <c r="H1935" s="2">
        <v>8242746</v>
      </c>
      <c r="I1935" s="2">
        <v>9008875</v>
      </c>
      <c r="J1935" s="2">
        <v>2936137</v>
      </c>
      <c r="K1935" s="2">
        <v>47242</v>
      </c>
    </row>
    <row r="1936" spans="1:11" hidden="1" x14ac:dyDescent="0.25">
      <c r="A1936" s="2">
        <v>2019</v>
      </c>
      <c r="B1936" s="2" t="s">
        <v>39</v>
      </c>
      <c r="C1936" s="2" t="s">
        <v>6</v>
      </c>
      <c r="D1936" s="2" t="s">
        <v>26</v>
      </c>
      <c r="E1936" s="2" t="s">
        <v>19</v>
      </c>
      <c r="F1936" s="2">
        <v>1417934</v>
      </c>
      <c r="G1936" s="2">
        <v>1450294</v>
      </c>
      <c r="H1936" s="2">
        <v>737435</v>
      </c>
      <c r="I1936" s="2">
        <v>451514</v>
      </c>
      <c r="J1936" s="2">
        <v>272133</v>
      </c>
      <c r="K1936" s="2">
        <v>154</v>
      </c>
    </row>
    <row r="1937" spans="1:11" hidden="1" x14ac:dyDescent="0.25">
      <c r="A1937" s="2">
        <v>2019</v>
      </c>
      <c r="B1937" s="2" t="s">
        <v>39</v>
      </c>
      <c r="C1937" s="2" t="s">
        <v>6</v>
      </c>
      <c r="D1937" s="2" t="s">
        <v>26</v>
      </c>
      <c r="E1937" s="2" t="s">
        <v>21</v>
      </c>
      <c r="F1937" s="2">
        <v>4645117</v>
      </c>
      <c r="G1937" s="2">
        <v>4404236</v>
      </c>
      <c r="H1937" s="2">
        <v>2885905</v>
      </c>
      <c r="I1937" s="2">
        <v>2329065</v>
      </c>
      <c r="J1937" s="2">
        <v>939188</v>
      </c>
      <c r="K1937" s="2">
        <v>708</v>
      </c>
    </row>
    <row r="1938" spans="1:11" hidden="1" x14ac:dyDescent="0.25">
      <c r="A1938" s="2">
        <v>2019</v>
      </c>
      <c r="B1938" s="2" t="s">
        <v>39</v>
      </c>
      <c r="C1938" s="2" t="s">
        <v>6</v>
      </c>
      <c r="D1938" s="2" t="s">
        <v>31</v>
      </c>
      <c r="E1938" s="2" t="s">
        <v>19</v>
      </c>
      <c r="F1938" s="2">
        <v>1663929</v>
      </c>
      <c r="G1938" s="2">
        <v>1584852</v>
      </c>
      <c r="H1938" s="2">
        <v>752518</v>
      </c>
      <c r="I1938" s="2">
        <v>583423</v>
      </c>
      <c r="J1938" s="2">
        <v>253436</v>
      </c>
      <c r="K1938" s="2">
        <v>7956</v>
      </c>
    </row>
    <row r="1939" spans="1:11" hidden="1" x14ac:dyDescent="0.25">
      <c r="A1939" s="2">
        <v>2019</v>
      </c>
      <c r="B1939" s="2" t="s">
        <v>39</v>
      </c>
      <c r="C1939" s="2" t="s">
        <v>6</v>
      </c>
      <c r="D1939" s="2" t="s">
        <v>31</v>
      </c>
      <c r="E1939" s="2" t="s">
        <v>21</v>
      </c>
      <c r="F1939" s="2">
        <v>6112991</v>
      </c>
      <c r="G1939" s="2">
        <v>5954115</v>
      </c>
      <c r="H1939" s="2">
        <v>3173718</v>
      </c>
      <c r="I1939" s="2">
        <v>3537192</v>
      </c>
      <c r="J1939" s="2">
        <v>1135184</v>
      </c>
      <c r="K1939" s="2">
        <v>29770</v>
      </c>
    </row>
    <row r="1940" spans="1:11" hidden="1" x14ac:dyDescent="0.25">
      <c r="A1940" s="2">
        <v>2019</v>
      </c>
      <c r="B1940" s="2" t="s">
        <v>40</v>
      </c>
      <c r="C1940" s="2" t="s">
        <v>3</v>
      </c>
      <c r="D1940" s="2" t="s">
        <v>18</v>
      </c>
      <c r="E1940" s="2" t="s">
        <v>19</v>
      </c>
      <c r="F1940" s="2">
        <v>26679</v>
      </c>
      <c r="G1940" s="2">
        <v>1443888</v>
      </c>
      <c r="H1940" s="2">
        <v>502251</v>
      </c>
      <c r="I1940" s="2">
        <v>230018</v>
      </c>
      <c r="J1940" s="2">
        <v>152595</v>
      </c>
      <c r="K1940" s="2">
        <v>72396</v>
      </c>
    </row>
    <row r="1941" spans="1:11" hidden="1" x14ac:dyDescent="0.25">
      <c r="A1941" s="2">
        <v>2019</v>
      </c>
      <c r="B1941" s="2" t="s">
        <v>40</v>
      </c>
      <c r="C1941" s="2" t="s">
        <v>3</v>
      </c>
      <c r="D1941" s="2" t="s">
        <v>24</v>
      </c>
      <c r="E1941" s="2" t="s">
        <v>19</v>
      </c>
      <c r="F1941" s="2">
        <v>142628</v>
      </c>
      <c r="G1941" s="2">
        <v>807612</v>
      </c>
      <c r="H1941" s="2">
        <v>366376</v>
      </c>
      <c r="I1941" s="2">
        <v>343624</v>
      </c>
      <c r="J1941" s="2">
        <v>105614</v>
      </c>
      <c r="K1941" s="2">
        <v>4099</v>
      </c>
    </row>
    <row r="1942" spans="1:11" hidden="1" x14ac:dyDescent="0.25">
      <c r="A1942" s="2">
        <v>2019</v>
      </c>
      <c r="B1942" s="2" t="s">
        <v>40</v>
      </c>
      <c r="C1942" s="2" t="s">
        <v>3</v>
      </c>
      <c r="D1942" s="2" t="s">
        <v>24</v>
      </c>
      <c r="E1942" s="2" t="s">
        <v>21</v>
      </c>
      <c r="F1942" s="2">
        <v>79088</v>
      </c>
      <c r="G1942" s="2">
        <v>644998</v>
      </c>
      <c r="H1942" s="2">
        <v>407294</v>
      </c>
      <c r="I1942" s="2">
        <v>634854</v>
      </c>
      <c r="J1942" s="2">
        <v>84071</v>
      </c>
      <c r="K1942" s="2">
        <v>17778</v>
      </c>
    </row>
    <row r="1943" spans="1:11" hidden="1" x14ac:dyDescent="0.25">
      <c r="A1943" s="2">
        <v>2019</v>
      </c>
      <c r="B1943" s="2" t="s">
        <v>40</v>
      </c>
      <c r="C1943" s="2" t="s">
        <v>3</v>
      </c>
      <c r="D1943" s="2" t="s">
        <v>25</v>
      </c>
      <c r="E1943" s="2" t="s">
        <v>19</v>
      </c>
      <c r="F1943" s="2">
        <v>184207</v>
      </c>
      <c r="G1943" s="2">
        <v>800686</v>
      </c>
      <c r="H1943" s="2">
        <v>483836</v>
      </c>
      <c r="I1943" s="2">
        <v>511822</v>
      </c>
      <c r="J1943" s="2">
        <v>109933</v>
      </c>
      <c r="K1943" s="2">
        <v>5665</v>
      </c>
    </row>
    <row r="1944" spans="1:11" hidden="1" x14ac:dyDescent="0.25">
      <c r="A1944" s="2">
        <v>2019</v>
      </c>
      <c r="B1944" s="2" t="s">
        <v>40</v>
      </c>
      <c r="C1944" s="2" t="s">
        <v>3</v>
      </c>
      <c r="D1944" s="2" t="s">
        <v>26</v>
      </c>
      <c r="E1944" s="2" t="s">
        <v>19</v>
      </c>
      <c r="F1944" s="2">
        <v>34393</v>
      </c>
      <c r="G1944" s="2">
        <v>274859</v>
      </c>
      <c r="H1944" s="2">
        <v>234174</v>
      </c>
      <c r="I1944" s="2">
        <v>128202</v>
      </c>
      <c r="J1944" s="2">
        <v>31817</v>
      </c>
      <c r="K1944" s="2">
        <v>506</v>
      </c>
    </row>
    <row r="1945" spans="1:11" hidden="1" x14ac:dyDescent="0.25">
      <c r="A1945" s="2">
        <v>2019</v>
      </c>
      <c r="B1945" s="2" t="s">
        <v>40</v>
      </c>
      <c r="C1945" s="2" t="s">
        <v>3</v>
      </c>
      <c r="D1945" s="2" t="s">
        <v>29</v>
      </c>
      <c r="E1945" s="2" t="s">
        <v>19</v>
      </c>
      <c r="F1945" s="2">
        <v>345010</v>
      </c>
      <c r="G1945" s="2">
        <v>4809452</v>
      </c>
      <c r="H1945" s="2">
        <v>1401034</v>
      </c>
      <c r="I1945" s="2">
        <v>1445309</v>
      </c>
      <c r="J1945" s="2">
        <v>510935</v>
      </c>
      <c r="K1945" s="2">
        <v>121874</v>
      </c>
    </row>
    <row r="1946" spans="1:11" hidden="1" x14ac:dyDescent="0.25">
      <c r="A1946" s="2">
        <v>2019</v>
      </c>
      <c r="B1946" s="2" t="s">
        <v>40</v>
      </c>
      <c r="C1946" s="2" t="s">
        <v>3</v>
      </c>
      <c r="D1946" s="2" t="s">
        <v>30</v>
      </c>
      <c r="E1946" s="2" t="s">
        <v>19</v>
      </c>
      <c r="F1946" s="2">
        <v>214141</v>
      </c>
      <c r="G1946" s="2">
        <v>2194592</v>
      </c>
      <c r="H1946" s="2">
        <v>959899</v>
      </c>
      <c r="I1946" s="2">
        <v>834724</v>
      </c>
      <c r="J1946" s="2">
        <v>254238</v>
      </c>
      <c r="K1946" s="2">
        <v>54715</v>
      </c>
    </row>
    <row r="1947" spans="1:11" hidden="1" x14ac:dyDescent="0.25">
      <c r="A1947" s="2">
        <v>2019</v>
      </c>
      <c r="B1947" s="2" t="s">
        <v>40</v>
      </c>
      <c r="C1947" s="2" t="s">
        <v>3</v>
      </c>
      <c r="D1947" s="2" t="s">
        <v>30</v>
      </c>
      <c r="E1947" s="2" t="s">
        <v>21</v>
      </c>
      <c r="F1947" s="2">
        <v>146766</v>
      </c>
      <c r="G1947" s="2">
        <v>1103265</v>
      </c>
      <c r="H1947" s="2">
        <v>512437</v>
      </c>
      <c r="I1947" s="2">
        <v>1133015</v>
      </c>
      <c r="J1947" s="2">
        <v>135687</v>
      </c>
      <c r="K1947" s="2">
        <v>56843</v>
      </c>
    </row>
    <row r="1948" spans="1:11" hidden="1" x14ac:dyDescent="0.25">
      <c r="A1948" s="2">
        <v>2019</v>
      </c>
      <c r="B1948" s="2" t="s">
        <v>40</v>
      </c>
      <c r="C1948" s="2" t="s">
        <v>3</v>
      </c>
      <c r="D1948" s="2" t="s">
        <v>31</v>
      </c>
      <c r="E1948" s="2" t="s">
        <v>19</v>
      </c>
      <c r="F1948" s="2">
        <v>594423</v>
      </c>
      <c r="G1948" s="2">
        <v>5892701</v>
      </c>
      <c r="H1948" s="2">
        <v>2616404</v>
      </c>
      <c r="I1948" s="2">
        <v>2272943</v>
      </c>
      <c r="J1948" s="2">
        <v>656173</v>
      </c>
      <c r="K1948" s="2">
        <v>182553</v>
      </c>
    </row>
    <row r="1949" spans="1:11" hidden="1" x14ac:dyDescent="0.25">
      <c r="A1949" s="2">
        <v>2019</v>
      </c>
      <c r="B1949" s="2" t="s">
        <v>40</v>
      </c>
      <c r="C1949" s="2" t="s">
        <v>3</v>
      </c>
      <c r="D1949" s="2" t="s">
        <v>31</v>
      </c>
      <c r="E1949" s="2" t="s">
        <v>21</v>
      </c>
      <c r="F1949" s="2">
        <v>103069</v>
      </c>
      <c r="G1949" s="2">
        <v>1186344</v>
      </c>
      <c r="H1949" s="2">
        <v>565603</v>
      </c>
      <c r="I1949" s="2">
        <v>1282028</v>
      </c>
      <c r="J1949" s="2">
        <v>146248</v>
      </c>
      <c r="K1949" s="2">
        <v>40218</v>
      </c>
    </row>
    <row r="1950" spans="1:11" hidden="1" x14ac:dyDescent="0.25">
      <c r="A1950" s="2">
        <v>2019</v>
      </c>
      <c r="B1950" s="2" t="s">
        <v>40</v>
      </c>
      <c r="C1950" s="2" t="s">
        <v>6</v>
      </c>
      <c r="D1950" s="2" t="s">
        <v>24</v>
      </c>
      <c r="E1950" s="2" t="s">
        <v>19</v>
      </c>
      <c r="F1950" s="2">
        <v>4509162</v>
      </c>
      <c r="G1950" s="2">
        <v>9099299</v>
      </c>
      <c r="H1950" s="2">
        <v>1740714</v>
      </c>
      <c r="I1950" s="2">
        <v>3203376</v>
      </c>
      <c r="J1950" s="2">
        <v>983000</v>
      </c>
      <c r="K1950" s="2">
        <v>54317</v>
      </c>
    </row>
    <row r="1951" spans="1:11" hidden="1" x14ac:dyDescent="0.25">
      <c r="A1951" s="2">
        <v>2019</v>
      </c>
      <c r="B1951" s="2" t="s">
        <v>40</v>
      </c>
      <c r="C1951" s="2" t="s">
        <v>6</v>
      </c>
      <c r="D1951" s="2" t="s">
        <v>24</v>
      </c>
      <c r="E1951" s="2" t="s">
        <v>21</v>
      </c>
      <c r="F1951" s="2">
        <v>673085</v>
      </c>
      <c r="G1951" s="2">
        <v>1490037</v>
      </c>
      <c r="H1951" s="2">
        <v>444537</v>
      </c>
      <c r="I1951" s="2">
        <v>913890</v>
      </c>
      <c r="J1951" s="2">
        <v>154759</v>
      </c>
      <c r="K1951" s="2">
        <v>11575</v>
      </c>
    </row>
    <row r="1952" spans="1:11" hidden="1" x14ac:dyDescent="0.25">
      <c r="A1952" s="2">
        <v>2019</v>
      </c>
      <c r="B1952" s="2" t="s">
        <v>40</v>
      </c>
      <c r="C1952" s="2" t="s">
        <v>6</v>
      </c>
      <c r="D1952" s="2" t="s">
        <v>25</v>
      </c>
      <c r="E1952" s="2" t="s">
        <v>19</v>
      </c>
      <c r="F1952" s="2">
        <v>1914156</v>
      </c>
      <c r="G1952" s="2">
        <v>3848729</v>
      </c>
      <c r="H1952" s="2">
        <v>1098085</v>
      </c>
      <c r="I1952" s="2">
        <v>1668057</v>
      </c>
      <c r="J1952" s="2">
        <v>409016</v>
      </c>
      <c r="K1952" s="2">
        <v>10727</v>
      </c>
    </row>
    <row r="1953" spans="1:11" hidden="1" x14ac:dyDescent="0.25">
      <c r="A1953" s="2">
        <v>2019</v>
      </c>
      <c r="B1953" s="2" t="s">
        <v>40</v>
      </c>
      <c r="C1953" s="2" t="s">
        <v>6</v>
      </c>
      <c r="D1953" s="2" t="s">
        <v>25</v>
      </c>
      <c r="E1953" s="2" t="s">
        <v>21</v>
      </c>
      <c r="F1953" s="2">
        <v>602685</v>
      </c>
      <c r="G1953" s="2">
        <v>1193396</v>
      </c>
      <c r="H1953" s="2">
        <v>838739</v>
      </c>
      <c r="I1953" s="2">
        <v>840172</v>
      </c>
      <c r="J1953" s="2">
        <v>144606</v>
      </c>
      <c r="K1953" s="2">
        <v>5328</v>
      </c>
    </row>
    <row r="1954" spans="1:11" hidden="1" x14ac:dyDescent="0.25">
      <c r="A1954" s="2">
        <v>2019</v>
      </c>
      <c r="B1954" s="2" t="s">
        <v>40</v>
      </c>
      <c r="C1954" s="2" t="s">
        <v>6</v>
      </c>
      <c r="D1954" s="2" t="s">
        <v>26</v>
      </c>
      <c r="E1954" s="2" t="s">
        <v>19</v>
      </c>
      <c r="F1954" s="2">
        <v>365792</v>
      </c>
      <c r="G1954" s="2">
        <v>650558</v>
      </c>
      <c r="H1954" s="2">
        <v>246458</v>
      </c>
      <c r="I1954" s="2">
        <v>192300</v>
      </c>
      <c r="J1954" s="2">
        <v>67064</v>
      </c>
      <c r="K1954" s="2">
        <v>770</v>
      </c>
    </row>
    <row r="1955" spans="1:11" hidden="1" x14ac:dyDescent="0.25">
      <c r="A1955" s="2">
        <v>2019</v>
      </c>
      <c r="B1955" s="2" t="s">
        <v>40</v>
      </c>
      <c r="C1955" s="2" t="s">
        <v>6</v>
      </c>
      <c r="D1955" s="2" t="s">
        <v>26</v>
      </c>
      <c r="E1955" s="2" t="s">
        <v>21</v>
      </c>
      <c r="F1955" s="2">
        <v>94093</v>
      </c>
      <c r="G1955" s="2">
        <v>181285</v>
      </c>
      <c r="H1955" s="2">
        <v>96949</v>
      </c>
      <c r="I1955" s="2">
        <v>106643</v>
      </c>
      <c r="J1955" s="2">
        <v>19267</v>
      </c>
      <c r="K1955" s="2">
        <v>0</v>
      </c>
    </row>
    <row r="1956" spans="1:11" hidden="1" x14ac:dyDescent="0.25">
      <c r="A1956" s="2">
        <v>2019</v>
      </c>
      <c r="B1956" s="2" t="s">
        <v>40</v>
      </c>
      <c r="C1956" s="2" t="s">
        <v>6</v>
      </c>
      <c r="D1956" s="2" t="s">
        <v>31</v>
      </c>
      <c r="E1956" s="2" t="s">
        <v>19</v>
      </c>
      <c r="F1956" s="2">
        <v>1765067</v>
      </c>
      <c r="G1956" s="2">
        <v>3677227</v>
      </c>
      <c r="H1956" s="2">
        <v>715450</v>
      </c>
      <c r="I1956" s="2">
        <v>1526913</v>
      </c>
      <c r="J1956" s="2">
        <v>352992</v>
      </c>
      <c r="K1956" s="2">
        <v>27571</v>
      </c>
    </row>
    <row r="1957" spans="1:11" hidden="1" x14ac:dyDescent="0.25">
      <c r="A1957" s="2">
        <v>2019</v>
      </c>
      <c r="B1957" s="2" t="s">
        <v>40</v>
      </c>
      <c r="C1957" s="2" t="s">
        <v>6</v>
      </c>
      <c r="D1957" s="2" t="s">
        <v>31</v>
      </c>
      <c r="E1957" s="2" t="s">
        <v>21</v>
      </c>
      <c r="F1957" s="2">
        <v>475766</v>
      </c>
      <c r="G1957" s="2">
        <v>1050654</v>
      </c>
      <c r="H1957" s="2">
        <v>415748</v>
      </c>
      <c r="I1957" s="2">
        <v>875716</v>
      </c>
      <c r="J1957" s="2">
        <v>125999</v>
      </c>
      <c r="K1957" s="2">
        <v>29805</v>
      </c>
    </row>
    <row r="1958" spans="1:11" hidden="1" x14ac:dyDescent="0.25">
      <c r="A1958" s="2">
        <v>2019</v>
      </c>
      <c r="B1958" s="2" t="s">
        <v>41</v>
      </c>
      <c r="C1958" s="2" t="s">
        <v>3</v>
      </c>
      <c r="D1958" s="2" t="s">
        <v>18</v>
      </c>
      <c r="E1958" s="2" t="s">
        <v>19</v>
      </c>
      <c r="F1958" s="2">
        <v>33314</v>
      </c>
      <c r="G1958" s="2">
        <v>870802</v>
      </c>
      <c r="H1958" s="2">
        <v>271425</v>
      </c>
      <c r="I1958" s="2">
        <v>102575</v>
      </c>
      <c r="J1958" s="2">
        <v>160344</v>
      </c>
      <c r="K1958" s="2">
        <v>60409</v>
      </c>
    </row>
    <row r="1959" spans="1:11" hidden="1" x14ac:dyDescent="0.25">
      <c r="A1959" s="2">
        <v>2019</v>
      </c>
      <c r="B1959" s="2" t="s">
        <v>41</v>
      </c>
      <c r="C1959" s="2" t="s">
        <v>3</v>
      </c>
      <c r="D1959" s="2" t="s">
        <v>20</v>
      </c>
      <c r="E1959" s="2" t="s">
        <v>19</v>
      </c>
      <c r="F1959" s="2">
        <v>2380</v>
      </c>
      <c r="G1959" s="2">
        <v>120015</v>
      </c>
      <c r="H1959" s="2">
        <v>33100</v>
      </c>
      <c r="I1959" s="2">
        <v>7715</v>
      </c>
      <c r="J1959" s="2">
        <v>10962</v>
      </c>
      <c r="K1959" s="2">
        <v>2623</v>
      </c>
    </row>
    <row r="1960" spans="1:11" hidden="1" x14ac:dyDescent="0.25">
      <c r="A1960" s="2">
        <v>2019</v>
      </c>
      <c r="B1960" s="2" t="s">
        <v>41</v>
      </c>
      <c r="C1960" s="2" t="s">
        <v>3</v>
      </c>
      <c r="D1960" s="2" t="s">
        <v>22</v>
      </c>
      <c r="E1960" s="2" t="s">
        <v>19</v>
      </c>
      <c r="F1960" s="2">
        <v>28532</v>
      </c>
      <c r="G1960" s="2">
        <v>302769</v>
      </c>
      <c r="H1960" s="2">
        <v>107664</v>
      </c>
      <c r="I1960" s="2">
        <v>37142</v>
      </c>
      <c r="J1960" s="2">
        <v>27490</v>
      </c>
      <c r="K1960" s="2">
        <v>24220</v>
      </c>
    </row>
    <row r="1961" spans="1:11" hidden="1" x14ac:dyDescent="0.25">
      <c r="A1961" s="2">
        <v>2019</v>
      </c>
      <c r="B1961" s="2" t="s">
        <v>41</v>
      </c>
      <c r="C1961" s="2" t="s">
        <v>3</v>
      </c>
      <c r="D1961" s="2" t="s">
        <v>23</v>
      </c>
      <c r="E1961" s="2" t="s">
        <v>19</v>
      </c>
      <c r="F1961" s="2">
        <v>28206</v>
      </c>
      <c r="G1961" s="2">
        <v>65098</v>
      </c>
      <c r="H1961" s="2">
        <v>89161</v>
      </c>
      <c r="I1961" s="2">
        <v>2416</v>
      </c>
      <c r="J1961" s="2">
        <v>7152</v>
      </c>
      <c r="K1961" s="2">
        <v>11237</v>
      </c>
    </row>
    <row r="1962" spans="1:11" hidden="1" x14ac:dyDescent="0.25">
      <c r="A1962" s="2">
        <v>2019</v>
      </c>
      <c r="B1962" s="2" t="s">
        <v>41</v>
      </c>
      <c r="C1962" s="2" t="s">
        <v>3</v>
      </c>
      <c r="D1962" s="2" t="s">
        <v>24</v>
      </c>
      <c r="E1962" s="2" t="s">
        <v>19</v>
      </c>
      <c r="F1962" s="2">
        <v>1502021</v>
      </c>
      <c r="G1962" s="2">
        <v>7995620</v>
      </c>
      <c r="H1962" s="2">
        <v>2854862</v>
      </c>
      <c r="I1962" s="2">
        <v>4023563</v>
      </c>
      <c r="J1962" s="2">
        <v>797174</v>
      </c>
      <c r="K1962" s="2">
        <v>456446</v>
      </c>
    </row>
    <row r="1963" spans="1:11" hidden="1" x14ac:dyDescent="0.25">
      <c r="A1963" s="2">
        <v>2019</v>
      </c>
      <c r="B1963" s="2" t="s">
        <v>41</v>
      </c>
      <c r="C1963" s="2" t="s">
        <v>3</v>
      </c>
      <c r="D1963" s="2" t="s">
        <v>24</v>
      </c>
      <c r="E1963" s="2" t="s">
        <v>21</v>
      </c>
      <c r="F1963" s="2">
        <v>312041</v>
      </c>
      <c r="G1963" s="2">
        <v>1603691</v>
      </c>
      <c r="H1963" s="2">
        <v>738245</v>
      </c>
      <c r="I1963" s="2">
        <v>1450463</v>
      </c>
      <c r="J1963" s="2">
        <v>196619</v>
      </c>
      <c r="K1963" s="2">
        <v>113883</v>
      </c>
    </row>
    <row r="1964" spans="1:11" hidden="1" x14ac:dyDescent="0.25">
      <c r="A1964" s="2">
        <v>2019</v>
      </c>
      <c r="B1964" s="2" t="s">
        <v>41</v>
      </c>
      <c r="C1964" s="2" t="s">
        <v>3</v>
      </c>
      <c r="D1964" s="2" t="s">
        <v>25</v>
      </c>
      <c r="E1964" s="2" t="s">
        <v>19</v>
      </c>
      <c r="F1964" s="2">
        <v>552397</v>
      </c>
      <c r="G1964" s="2">
        <v>2641817</v>
      </c>
      <c r="H1964" s="2">
        <v>1306556</v>
      </c>
      <c r="I1964" s="2">
        <v>1859230</v>
      </c>
      <c r="J1964" s="2">
        <v>304722</v>
      </c>
      <c r="K1964" s="2">
        <v>99296</v>
      </c>
    </row>
    <row r="1965" spans="1:11" hidden="1" x14ac:dyDescent="0.25">
      <c r="A1965" s="2">
        <v>2019</v>
      </c>
      <c r="B1965" s="2" t="s">
        <v>41</v>
      </c>
      <c r="C1965" s="2" t="s">
        <v>3</v>
      </c>
      <c r="D1965" s="2" t="s">
        <v>25</v>
      </c>
      <c r="E1965" s="2" t="s">
        <v>21</v>
      </c>
      <c r="F1965" s="2">
        <v>129550</v>
      </c>
      <c r="G1965" s="2">
        <v>480448</v>
      </c>
      <c r="H1965" s="2">
        <v>318675</v>
      </c>
      <c r="I1965" s="2">
        <v>461142</v>
      </c>
      <c r="J1965" s="2">
        <v>81320</v>
      </c>
      <c r="K1965" s="2">
        <v>21612</v>
      </c>
    </row>
    <row r="1966" spans="1:11" hidden="1" x14ac:dyDescent="0.25">
      <c r="A1966" s="2">
        <v>2019</v>
      </c>
      <c r="B1966" s="2" t="s">
        <v>41</v>
      </c>
      <c r="C1966" s="2" t="s">
        <v>3</v>
      </c>
      <c r="D1966" s="2" t="s">
        <v>26</v>
      </c>
      <c r="E1966" s="2" t="s">
        <v>19</v>
      </c>
      <c r="F1966" s="2">
        <v>156385</v>
      </c>
      <c r="G1966" s="2">
        <v>559248</v>
      </c>
      <c r="H1966" s="2">
        <v>258062</v>
      </c>
      <c r="I1966" s="2">
        <v>244822</v>
      </c>
      <c r="J1966" s="2">
        <v>62214</v>
      </c>
      <c r="K1966" s="2">
        <v>10596</v>
      </c>
    </row>
    <row r="1967" spans="1:11" hidden="1" x14ac:dyDescent="0.25">
      <c r="A1967" s="2">
        <v>2019</v>
      </c>
      <c r="B1967" s="2" t="s">
        <v>41</v>
      </c>
      <c r="C1967" s="2" t="s">
        <v>3</v>
      </c>
      <c r="D1967" s="2" t="s">
        <v>26</v>
      </c>
      <c r="E1967" s="2" t="s">
        <v>21</v>
      </c>
      <c r="F1967" s="2">
        <v>33483</v>
      </c>
      <c r="G1967" s="2">
        <v>85880</v>
      </c>
      <c r="H1967" s="2">
        <v>114430</v>
      </c>
      <c r="I1967" s="2">
        <v>55921</v>
      </c>
      <c r="J1967" s="2">
        <v>18019</v>
      </c>
      <c r="K1967" s="2">
        <v>83</v>
      </c>
    </row>
    <row r="1968" spans="1:11" hidden="1" x14ac:dyDescent="0.25">
      <c r="A1968" s="2">
        <v>2019</v>
      </c>
      <c r="B1968" s="2" t="s">
        <v>41</v>
      </c>
      <c r="C1968" s="2" t="s">
        <v>3</v>
      </c>
      <c r="D1968" s="2" t="s">
        <v>27</v>
      </c>
      <c r="E1968" s="2" t="s">
        <v>19</v>
      </c>
      <c r="F1968" s="2">
        <v>446216</v>
      </c>
      <c r="G1968" s="2">
        <v>2603124</v>
      </c>
      <c r="H1968" s="2">
        <v>880683</v>
      </c>
      <c r="I1968" s="2">
        <v>2742488</v>
      </c>
      <c r="J1968" s="2">
        <v>248578</v>
      </c>
      <c r="K1968" s="2">
        <v>339869</v>
      </c>
    </row>
    <row r="1969" spans="1:11" hidden="1" x14ac:dyDescent="0.25">
      <c r="A1969" s="2">
        <v>2019</v>
      </c>
      <c r="B1969" s="2" t="s">
        <v>41</v>
      </c>
      <c r="C1969" s="2" t="s">
        <v>3</v>
      </c>
      <c r="D1969" s="2" t="s">
        <v>28</v>
      </c>
      <c r="E1969" s="2" t="s">
        <v>19</v>
      </c>
      <c r="F1969" s="2">
        <v>106085</v>
      </c>
      <c r="G1969" s="2">
        <v>447985</v>
      </c>
      <c r="H1969" s="2">
        <v>191297</v>
      </c>
      <c r="I1969" s="2">
        <v>861749</v>
      </c>
      <c r="J1969" s="2">
        <v>54202</v>
      </c>
      <c r="K1969" s="2">
        <v>20248</v>
      </c>
    </row>
    <row r="1970" spans="1:11" hidden="1" x14ac:dyDescent="0.25">
      <c r="A1970" s="2">
        <v>2019</v>
      </c>
      <c r="B1970" s="2" t="s">
        <v>41</v>
      </c>
      <c r="C1970" s="2" t="s">
        <v>3</v>
      </c>
      <c r="D1970" s="2" t="s">
        <v>29</v>
      </c>
      <c r="E1970" s="2" t="s">
        <v>19</v>
      </c>
      <c r="F1970" s="2">
        <v>102258</v>
      </c>
      <c r="G1970" s="2">
        <v>1567218</v>
      </c>
      <c r="H1970" s="2">
        <v>374096</v>
      </c>
      <c r="I1970" s="2">
        <v>518923</v>
      </c>
      <c r="J1970" s="2">
        <v>187371</v>
      </c>
      <c r="K1970" s="2">
        <v>128851</v>
      </c>
    </row>
    <row r="1971" spans="1:11" hidden="1" x14ac:dyDescent="0.25">
      <c r="A1971" s="2">
        <v>2019</v>
      </c>
      <c r="B1971" s="2" t="s">
        <v>41</v>
      </c>
      <c r="C1971" s="2" t="s">
        <v>3</v>
      </c>
      <c r="D1971" s="2" t="s">
        <v>30</v>
      </c>
      <c r="E1971" s="2" t="s">
        <v>19</v>
      </c>
      <c r="F1971" s="2">
        <v>164011</v>
      </c>
      <c r="G1971" s="2">
        <v>1193984</v>
      </c>
      <c r="H1971" s="2">
        <v>417556</v>
      </c>
      <c r="I1971" s="2">
        <v>631530</v>
      </c>
      <c r="J1971" s="2">
        <v>127589</v>
      </c>
      <c r="K1971" s="2">
        <v>93004</v>
      </c>
    </row>
    <row r="1972" spans="1:11" hidden="1" x14ac:dyDescent="0.25">
      <c r="A1972" s="2">
        <v>2019</v>
      </c>
      <c r="B1972" s="2" t="s">
        <v>41</v>
      </c>
      <c r="C1972" s="2" t="s">
        <v>3</v>
      </c>
      <c r="D1972" s="2" t="s">
        <v>30</v>
      </c>
      <c r="E1972" s="2" t="s">
        <v>21</v>
      </c>
      <c r="F1972" s="2">
        <v>47386</v>
      </c>
      <c r="G1972" s="2">
        <v>327134</v>
      </c>
      <c r="H1972" s="2">
        <v>168214</v>
      </c>
      <c r="I1972" s="2">
        <v>361922</v>
      </c>
      <c r="J1972" s="2">
        <v>54076</v>
      </c>
      <c r="K1972" s="2">
        <v>25018</v>
      </c>
    </row>
    <row r="1973" spans="1:11" hidden="1" x14ac:dyDescent="0.25">
      <c r="A1973" s="2">
        <v>2019</v>
      </c>
      <c r="B1973" s="2" t="s">
        <v>41</v>
      </c>
      <c r="C1973" s="2" t="s">
        <v>3</v>
      </c>
      <c r="D1973" s="2" t="s">
        <v>31</v>
      </c>
      <c r="E1973" s="2" t="s">
        <v>19</v>
      </c>
      <c r="F1973" s="2">
        <v>3187981</v>
      </c>
      <c r="G1973" s="2">
        <v>28819934</v>
      </c>
      <c r="H1973" s="2">
        <v>8749494</v>
      </c>
      <c r="I1973" s="2">
        <v>19374106</v>
      </c>
      <c r="J1973" s="2">
        <v>3205077</v>
      </c>
      <c r="K1973" s="2">
        <v>2977506</v>
      </c>
    </row>
    <row r="1974" spans="1:11" hidden="1" x14ac:dyDescent="0.25">
      <c r="A1974" s="2">
        <v>2019</v>
      </c>
      <c r="B1974" s="2" t="s">
        <v>41</v>
      </c>
      <c r="C1974" s="2" t="s">
        <v>3</v>
      </c>
      <c r="D1974" s="2" t="s">
        <v>31</v>
      </c>
      <c r="E1974" s="2" t="s">
        <v>21</v>
      </c>
      <c r="F1974" s="2">
        <v>239113</v>
      </c>
      <c r="G1974" s="2">
        <v>1635932</v>
      </c>
      <c r="H1974" s="2">
        <v>697642</v>
      </c>
      <c r="I1974" s="2">
        <v>2047382</v>
      </c>
      <c r="J1974" s="2">
        <v>232473</v>
      </c>
      <c r="K1974" s="2">
        <v>152272</v>
      </c>
    </row>
    <row r="1975" spans="1:11" hidden="1" x14ac:dyDescent="0.25">
      <c r="A1975" s="2">
        <v>2019</v>
      </c>
      <c r="B1975" s="2" t="s">
        <v>41</v>
      </c>
      <c r="C1975" s="2" t="s">
        <v>6</v>
      </c>
      <c r="D1975" s="2" t="s">
        <v>24</v>
      </c>
      <c r="E1975" s="2" t="s">
        <v>19</v>
      </c>
      <c r="F1975" s="2">
        <v>6059044</v>
      </c>
      <c r="G1975" s="2">
        <v>9865872</v>
      </c>
      <c r="H1975" s="2">
        <v>3199150</v>
      </c>
      <c r="I1975" s="2">
        <v>3595656</v>
      </c>
      <c r="J1975" s="2">
        <v>1225324</v>
      </c>
      <c r="K1975" s="2">
        <v>137847</v>
      </c>
    </row>
    <row r="1976" spans="1:11" hidden="1" x14ac:dyDescent="0.25">
      <c r="A1976" s="2">
        <v>2019</v>
      </c>
      <c r="B1976" s="2" t="s">
        <v>41</v>
      </c>
      <c r="C1976" s="2" t="s">
        <v>6</v>
      </c>
      <c r="D1976" s="2" t="s">
        <v>24</v>
      </c>
      <c r="E1976" s="2" t="s">
        <v>21</v>
      </c>
      <c r="F1976" s="2">
        <v>964994</v>
      </c>
      <c r="G1976" s="2">
        <v>1515241</v>
      </c>
      <c r="H1976" s="2">
        <v>642643</v>
      </c>
      <c r="I1976" s="2">
        <v>937592</v>
      </c>
      <c r="J1976" s="2">
        <v>228255</v>
      </c>
      <c r="K1976" s="2">
        <v>26457</v>
      </c>
    </row>
    <row r="1977" spans="1:11" hidden="1" x14ac:dyDescent="0.25">
      <c r="A1977" s="2">
        <v>2019</v>
      </c>
      <c r="B1977" s="2" t="s">
        <v>41</v>
      </c>
      <c r="C1977" s="2" t="s">
        <v>6</v>
      </c>
      <c r="D1977" s="2" t="s">
        <v>25</v>
      </c>
      <c r="E1977" s="2" t="s">
        <v>19</v>
      </c>
      <c r="F1977" s="2">
        <v>3126258</v>
      </c>
      <c r="G1977" s="2">
        <v>4518801</v>
      </c>
      <c r="H1977" s="2">
        <v>2097291</v>
      </c>
      <c r="I1977" s="2">
        <v>2283390</v>
      </c>
      <c r="J1977" s="2">
        <v>585869</v>
      </c>
      <c r="K1977" s="2">
        <v>52675</v>
      </c>
    </row>
    <row r="1978" spans="1:11" hidden="1" x14ac:dyDescent="0.25">
      <c r="A1978" s="2">
        <v>2019</v>
      </c>
      <c r="B1978" s="2" t="s">
        <v>41</v>
      </c>
      <c r="C1978" s="2" t="s">
        <v>6</v>
      </c>
      <c r="D1978" s="2" t="s">
        <v>25</v>
      </c>
      <c r="E1978" s="2" t="s">
        <v>21</v>
      </c>
      <c r="F1978" s="2">
        <v>737345</v>
      </c>
      <c r="G1978" s="2">
        <v>1053489</v>
      </c>
      <c r="H1978" s="2">
        <v>724207</v>
      </c>
      <c r="I1978" s="2">
        <v>675115</v>
      </c>
      <c r="J1978" s="2">
        <v>165647</v>
      </c>
      <c r="K1978" s="2">
        <v>10923</v>
      </c>
    </row>
    <row r="1979" spans="1:11" hidden="1" x14ac:dyDescent="0.25">
      <c r="A1979" s="2">
        <v>2019</v>
      </c>
      <c r="B1979" s="2" t="s">
        <v>41</v>
      </c>
      <c r="C1979" s="2" t="s">
        <v>6</v>
      </c>
      <c r="D1979" s="2" t="s">
        <v>26</v>
      </c>
      <c r="E1979" s="2" t="s">
        <v>19</v>
      </c>
      <c r="F1979" s="2">
        <v>541676</v>
      </c>
      <c r="G1979" s="2">
        <v>726006</v>
      </c>
      <c r="H1979" s="2">
        <v>308575</v>
      </c>
      <c r="I1979" s="2">
        <v>300413</v>
      </c>
      <c r="J1979" s="2">
        <v>105303</v>
      </c>
      <c r="K1979" s="2">
        <v>1647</v>
      </c>
    </row>
    <row r="1980" spans="1:11" hidden="1" x14ac:dyDescent="0.25">
      <c r="A1980" s="2">
        <v>2019</v>
      </c>
      <c r="B1980" s="2" t="s">
        <v>41</v>
      </c>
      <c r="C1980" s="2" t="s">
        <v>6</v>
      </c>
      <c r="D1980" s="2" t="s">
        <v>26</v>
      </c>
      <c r="E1980" s="2" t="s">
        <v>21</v>
      </c>
      <c r="F1980" s="2">
        <v>169386</v>
      </c>
      <c r="G1980" s="2">
        <v>288075</v>
      </c>
      <c r="H1980" s="2">
        <v>136915</v>
      </c>
      <c r="I1980" s="2">
        <v>203378</v>
      </c>
      <c r="J1980" s="2">
        <v>43693</v>
      </c>
      <c r="K1980" s="2">
        <v>2290</v>
      </c>
    </row>
    <row r="1981" spans="1:11" hidden="1" x14ac:dyDescent="0.25">
      <c r="A1981" s="2">
        <v>2019</v>
      </c>
      <c r="B1981" s="2" t="s">
        <v>41</v>
      </c>
      <c r="C1981" s="2" t="s">
        <v>6</v>
      </c>
      <c r="D1981" s="2" t="s">
        <v>27</v>
      </c>
      <c r="E1981" s="2" t="s">
        <v>19</v>
      </c>
      <c r="F1981" s="2">
        <v>580788</v>
      </c>
      <c r="G1981" s="2">
        <v>1152577</v>
      </c>
      <c r="H1981" s="2">
        <v>357065</v>
      </c>
      <c r="I1981" s="2">
        <v>1030272</v>
      </c>
      <c r="J1981" s="2">
        <v>149481</v>
      </c>
      <c r="K1981" s="2">
        <v>84016</v>
      </c>
    </row>
    <row r="1982" spans="1:11" hidden="1" x14ac:dyDescent="0.25">
      <c r="A1982" s="2">
        <v>2019</v>
      </c>
      <c r="B1982" s="2" t="s">
        <v>41</v>
      </c>
      <c r="C1982" s="2" t="s">
        <v>6</v>
      </c>
      <c r="D1982" s="2" t="s">
        <v>28</v>
      </c>
      <c r="E1982" s="2" t="s">
        <v>19</v>
      </c>
      <c r="F1982" s="2">
        <v>80050</v>
      </c>
      <c r="G1982" s="2">
        <v>154739</v>
      </c>
      <c r="H1982" s="2">
        <v>76517</v>
      </c>
      <c r="I1982" s="2">
        <v>143119</v>
      </c>
      <c r="J1982" s="2">
        <v>22903</v>
      </c>
      <c r="K1982" s="2">
        <v>6122</v>
      </c>
    </row>
    <row r="1983" spans="1:11" hidden="1" x14ac:dyDescent="0.25">
      <c r="A1983" s="2">
        <v>2019</v>
      </c>
      <c r="B1983" s="2" t="s">
        <v>41</v>
      </c>
      <c r="C1983" s="2" t="s">
        <v>6</v>
      </c>
      <c r="D1983" s="2" t="s">
        <v>31</v>
      </c>
      <c r="E1983" s="2" t="s">
        <v>19</v>
      </c>
      <c r="F1983" s="2">
        <v>4296633</v>
      </c>
      <c r="G1983" s="2">
        <v>7569572</v>
      </c>
      <c r="H1983" s="2">
        <v>2275911</v>
      </c>
      <c r="I1983" s="2">
        <v>3996582</v>
      </c>
      <c r="J1983" s="2">
        <v>958749</v>
      </c>
      <c r="K1983" s="2">
        <v>262030</v>
      </c>
    </row>
    <row r="1984" spans="1:11" hidden="1" x14ac:dyDescent="0.25">
      <c r="A1984" s="2">
        <v>2019</v>
      </c>
      <c r="B1984" s="2" t="s">
        <v>41</v>
      </c>
      <c r="C1984" s="2" t="s">
        <v>6</v>
      </c>
      <c r="D1984" s="2" t="s">
        <v>31</v>
      </c>
      <c r="E1984" s="2" t="s">
        <v>21</v>
      </c>
      <c r="F1984" s="2">
        <v>346968</v>
      </c>
      <c r="G1984" s="2">
        <v>521092</v>
      </c>
      <c r="H1984" s="2">
        <v>309121</v>
      </c>
      <c r="I1984" s="2">
        <v>421809</v>
      </c>
      <c r="J1984" s="2">
        <v>85566</v>
      </c>
      <c r="K1984" s="2">
        <v>14154</v>
      </c>
    </row>
    <row r="1985" spans="1:11" hidden="1" x14ac:dyDescent="0.25">
      <c r="A1985" s="2">
        <v>2019</v>
      </c>
      <c r="B1985" s="2" t="s">
        <v>42</v>
      </c>
      <c r="C1985" s="2" t="s">
        <v>3</v>
      </c>
      <c r="D1985" s="2" t="s">
        <v>18</v>
      </c>
      <c r="E1985" s="2" t="s">
        <v>19</v>
      </c>
      <c r="F1985" s="2">
        <v>30795</v>
      </c>
      <c r="G1985" s="2">
        <v>893483</v>
      </c>
      <c r="H1985" s="2">
        <v>163479</v>
      </c>
      <c r="I1985" s="2">
        <v>172853</v>
      </c>
      <c r="J1985" s="2">
        <v>128095</v>
      </c>
      <c r="K1985" s="2">
        <v>51867</v>
      </c>
    </row>
    <row r="1986" spans="1:11" hidden="1" x14ac:dyDescent="0.25">
      <c r="A1986" s="2">
        <v>2019</v>
      </c>
      <c r="B1986" s="2" t="s">
        <v>42</v>
      </c>
      <c r="C1986" s="2" t="s">
        <v>3</v>
      </c>
      <c r="D1986" s="2" t="s">
        <v>23</v>
      </c>
      <c r="E1986" s="2" t="s">
        <v>19</v>
      </c>
      <c r="F1986" s="2">
        <v>106288</v>
      </c>
      <c r="G1986" s="2">
        <v>544886</v>
      </c>
      <c r="H1986" s="2">
        <v>300256</v>
      </c>
      <c r="I1986" s="2">
        <v>41720</v>
      </c>
      <c r="J1986" s="2">
        <v>110487</v>
      </c>
      <c r="K1986" s="2">
        <v>66980</v>
      </c>
    </row>
    <row r="1987" spans="1:11" hidden="1" x14ac:dyDescent="0.25">
      <c r="A1987" s="2">
        <v>2019</v>
      </c>
      <c r="B1987" s="2" t="s">
        <v>42</v>
      </c>
      <c r="C1987" s="2" t="s">
        <v>3</v>
      </c>
      <c r="D1987" s="2" t="s">
        <v>23</v>
      </c>
      <c r="E1987" s="2" t="s">
        <v>21</v>
      </c>
      <c r="F1987" s="2">
        <v>31873</v>
      </c>
      <c r="G1987" s="2">
        <v>206941</v>
      </c>
      <c r="H1987" s="2">
        <v>158624</v>
      </c>
      <c r="I1987" s="2">
        <v>263327</v>
      </c>
      <c r="J1987" s="2">
        <v>43137</v>
      </c>
      <c r="K1987" s="2">
        <v>0</v>
      </c>
    </row>
    <row r="1988" spans="1:11" hidden="1" x14ac:dyDescent="0.25">
      <c r="A1988" s="2">
        <v>2019</v>
      </c>
      <c r="B1988" s="2" t="s">
        <v>42</v>
      </c>
      <c r="C1988" s="2" t="s">
        <v>3</v>
      </c>
      <c r="D1988" s="2" t="s">
        <v>29</v>
      </c>
      <c r="E1988" s="2" t="s">
        <v>19</v>
      </c>
      <c r="F1988" s="2">
        <v>209839</v>
      </c>
      <c r="G1988" s="2">
        <v>1006543</v>
      </c>
      <c r="H1988" s="2">
        <v>338128</v>
      </c>
      <c r="I1988" s="2">
        <v>296848</v>
      </c>
      <c r="J1988" s="2">
        <v>156242</v>
      </c>
      <c r="K1988" s="2">
        <v>37703</v>
      </c>
    </row>
    <row r="1989" spans="1:11" hidden="1" x14ac:dyDescent="0.25">
      <c r="A1989" s="2">
        <v>2019</v>
      </c>
      <c r="B1989" s="2" t="s">
        <v>42</v>
      </c>
      <c r="C1989" s="2" t="s">
        <v>3</v>
      </c>
      <c r="D1989" s="2" t="s">
        <v>30</v>
      </c>
      <c r="E1989" s="2" t="s">
        <v>19</v>
      </c>
      <c r="F1989" s="2">
        <v>229844</v>
      </c>
      <c r="G1989" s="2">
        <v>1210604</v>
      </c>
      <c r="H1989" s="2">
        <v>389385</v>
      </c>
      <c r="I1989" s="2">
        <v>477699</v>
      </c>
      <c r="J1989" s="2">
        <v>179123</v>
      </c>
      <c r="K1989" s="2">
        <v>17623</v>
      </c>
    </row>
    <row r="1990" spans="1:11" hidden="1" x14ac:dyDescent="0.25">
      <c r="A1990" s="2">
        <v>2019</v>
      </c>
      <c r="B1990" s="2" t="s">
        <v>42</v>
      </c>
      <c r="C1990" s="2" t="s">
        <v>3</v>
      </c>
      <c r="D1990" s="2" t="s">
        <v>31</v>
      </c>
      <c r="E1990" s="2" t="s">
        <v>19</v>
      </c>
      <c r="F1990" s="2">
        <v>320066</v>
      </c>
      <c r="G1990" s="2">
        <v>1841303</v>
      </c>
      <c r="H1990" s="2">
        <v>591875</v>
      </c>
      <c r="I1990" s="2">
        <v>593491</v>
      </c>
      <c r="J1990" s="2">
        <v>271754</v>
      </c>
      <c r="K1990" s="2">
        <v>30389</v>
      </c>
    </row>
    <row r="1991" spans="1:11" hidden="1" x14ac:dyDescent="0.25">
      <c r="A1991" s="2">
        <v>2019</v>
      </c>
      <c r="B1991" s="2" t="s">
        <v>42</v>
      </c>
      <c r="C1991" s="2" t="s">
        <v>6</v>
      </c>
      <c r="D1991" s="2" t="s">
        <v>24</v>
      </c>
      <c r="E1991" s="2" t="s">
        <v>19</v>
      </c>
      <c r="F1991" s="2">
        <v>6299188</v>
      </c>
      <c r="G1991" s="2">
        <v>18134826</v>
      </c>
      <c r="H1991" s="2">
        <v>2884167</v>
      </c>
      <c r="I1991" s="2">
        <v>6448763</v>
      </c>
      <c r="J1991" s="2">
        <v>1827115</v>
      </c>
      <c r="K1991" s="2">
        <v>121968</v>
      </c>
    </row>
    <row r="1992" spans="1:11" hidden="1" x14ac:dyDescent="0.25">
      <c r="A1992" s="2">
        <v>2019</v>
      </c>
      <c r="B1992" s="2" t="s">
        <v>42</v>
      </c>
      <c r="C1992" s="2" t="s">
        <v>6</v>
      </c>
      <c r="D1992" s="2" t="s">
        <v>24</v>
      </c>
      <c r="E1992" s="2" t="s">
        <v>21</v>
      </c>
      <c r="F1992" s="2">
        <v>323218</v>
      </c>
      <c r="G1992" s="2">
        <v>925829</v>
      </c>
      <c r="H1992" s="2">
        <v>195526</v>
      </c>
      <c r="I1992" s="2">
        <v>530178</v>
      </c>
      <c r="J1992" s="2">
        <v>105678</v>
      </c>
      <c r="K1992" s="2">
        <v>16690</v>
      </c>
    </row>
    <row r="1993" spans="1:11" hidden="1" x14ac:dyDescent="0.25">
      <c r="A1993" s="2">
        <v>2019</v>
      </c>
      <c r="B1993" s="2" t="s">
        <v>42</v>
      </c>
      <c r="C1993" s="2" t="s">
        <v>6</v>
      </c>
      <c r="D1993" s="2" t="s">
        <v>25</v>
      </c>
      <c r="E1993" s="2" t="s">
        <v>19</v>
      </c>
      <c r="F1993" s="2">
        <v>1157035</v>
      </c>
      <c r="G1993" s="2">
        <v>2863276</v>
      </c>
      <c r="H1993" s="2">
        <v>701324</v>
      </c>
      <c r="I1993" s="2">
        <v>1208880</v>
      </c>
      <c r="J1993" s="2">
        <v>324632</v>
      </c>
      <c r="K1993" s="2">
        <v>22596</v>
      </c>
    </row>
    <row r="1994" spans="1:11" hidden="1" x14ac:dyDescent="0.25">
      <c r="A1994" s="2">
        <v>2019</v>
      </c>
      <c r="B1994" s="2" t="s">
        <v>42</v>
      </c>
      <c r="C1994" s="2" t="s">
        <v>6</v>
      </c>
      <c r="D1994" s="2" t="s">
        <v>25</v>
      </c>
      <c r="E1994" s="2" t="s">
        <v>21</v>
      </c>
      <c r="F1994" s="2">
        <v>301693</v>
      </c>
      <c r="G1994" s="2">
        <v>838560</v>
      </c>
      <c r="H1994" s="2">
        <v>406519</v>
      </c>
      <c r="I1994" s="2">
        <v>500388</v>
      </c>
      <c r="J1994" s="2">
        <v>103086</v>
      </c>
      <c r="K1994" s="2">
        <v>6390</v>
      </c>
    </row>
    <row r="1995" spans="1:11" hidden="1" x14ac:dyDescent="0.25">
      <c r="A1995" s="2">
        <v>2019</v>
      </c>
      <c r="B1995" s="2" t="s">
        <v>42</v>
      </c>
      <c r="C1995" s="2" t="s">
        <v>6</v>
      </c>
      <c r="D1995" s="2" t="s">
        <v>26</v>
      </c>
      <c r="E1995" s="2" t="s">
        <v>19</v>
      </c>
      <c r="F1995" s="2">
        <v>125234</v>
      </c>
      <c r="G1995" s="2">
        <v>329198</v>
      </c>
      <c r="H1995" s="2">
        <v>64884</v>
      </c>
      <c r="I1995" s="2">
        <v>119867</v>
      </c>
      <c r="J1995" s="2">
        <v>29845</v>
      </c>
      <c r="K1995" s="2">
        <v>2104</v>
      </c>
    </row>
    <row r="1996" spans="1:11" hidden="1" x14ac:dyDescent="0.25">
      <c r="A1996" s="2">
        <v>2019</v>
      </c>
      <c r="B1996" s="2" t="s">
        <v>42</v>
      </c>
      <c r="C1996" s="2" t="s">
        <v>6</v>
      </c>
      <c r="D1996" s="2" t="s">
        <v>31</v>
      </c>
      <c r="E1996" s="2" t="s">
        <v>19</v>
      </c>
      <c r="F1996" s="2">
        <v>1108529</v>
      </c>
      <c r="G1996" s="2">
        <v>2970879</v>
      </c>
      <c r="H1996" s="2">
        <v>584870</v>
      </c>
      <c r="I1996" s="2">
        <v>1236424</v>
      </c>
      <c r="J1996" s="2">
        <v>285024</v>
      </c>
      <c r="K1996" s="2">
        <v>68885</v>
      </c>
    </row>
    <row r="1997" spans="1:11" hidden="1" x14ac:dyDescent="0.25">
      <c r="A1997" s="2">
        <v>2019</v>
      </c>
      <c r="B1997" s="2" t="s">
        <v>43</v>
      </c>
      <c r="C1997" s="2" t="s">
        <v>3</v>
      </c>
      <c r="D1997" s="2" t="s">
        <v>24</v>
      </c>
      <c r="E1997" s="2" t="s">
        <v>19</v>
      </c>
      <c r="F1997" s="2">
        <v>268835</v>
      </c>
      <c r="G1997" s="2">
        <v>603097</v>
      </c>
      <c r="H1997" s="2">
        <v>142899</v>
      </c>
      <c r="I1997" s="2">
        <v>301587</v>
      </c>
      <c r="J1997" s="2">
        <v>65619</v>
      </c>
      <c r="K1997" s="2">
        <v>31485</v>
      </c>
    </row>
    <row r="1998" spans="1:11" hidden="1" x14ac:dyDescent="0.25">
      <c r="A1998" s="2">
        <v>2019</v>
      </c>
      <c r="B1998" s="2" t="s">
        <v>43</v>
      </c>
      <c r="C1998" s="2" t="s">
        <v>6</v>
      </c>
      <c r="D1998" s="2" t="s">
        <v>24</v>
      </c>
      <c r="E1998" s="2" t="s">
        <v>19</v>
      </c>
      <c r="F1998" s="2">
        <v>2360341</v>
      </c>
      <c r="G1998" s="2">
        <v>2605890</v>
      </c>
      <c r="H1998" s="2">
        <v>913779</v>
      </c>
      <c r="I1998" s="2">
        <v>861509</v>
      </c>
      <c r="J1998" s="2">
        <v>370637</v>
      </c>
      <c r="K1998" s="2">
        <v>34381</v>
      </c>
    </row>
    <row r="1999" spans="1:11" hidden="1" x14ac:dyDescent="0.25">
      <c r="A1999" s="2">
        <v>2019</v>
      </c>
      <c r="B1999" s="2" t="s">
        <v>43</v>
      </c>
      <c r="C1999" s="2" t="s">
        <v>6</v>
      </c>
      <c r="D1999" s="2" t="s">
        <v>24</v>
      </c>
      <c r="E1999" s="2" t="s">
        <v>21</v>
      </c>
      <c r="F1999" s="2">
        <v>668353</v>
      </c>
      <c r="G1999" s="2">
        <v>645737</v>
      </c>
      <c r="H1999" s="2">
        <v>300681</v>
      </c>
      <c r="I1999" s="2">
        <v>441171</v>
      </c>
      <c r="J1999" s="2">
        <v>127294</v>
      </c>
      <c r="K1999" s="2">
        <v>16444</v>
      </c>
    </row>
    <row r="2000" spans="1:11" hidden="1" x14ac:dyDescent="0.25">
      <c r="A2000" s="2">
        <v>2019</v>
      </c>
      <c r="B2000" s="2" t="s">
        <v>43</v>
      </c>
      <c r="C2000" s="2" t="s">
        <v>6</v>
      </c>
      <c r="D2000" s="2" t="s">
        <v>25</v>
      </c>
      <c r="E2000" s="2" t="s">
        <v>19</v>
      </c>
      <c r="F2000" s="2">
        <v>387844</v>
      </c>
      <c r="G2000" s="2">
        <v>387973</v>
      </c>
      <c r="H2000" s="2">
        <v>228407</v>
      </c>
      <c r="I2000" s="2">
        <v>194018</v>
      </c>
      <c r="J2000" s="2">
        <v>63336</v>
      </c>
      <c r="K2000" s="2">
        <v>6298</v>
      </c>
    </row>
    <row r="2001" spans="1:11" hidden="1" x14ac:dyDescent="0.25">
      <c r="A2001" s="2">
        <v>2019</v>
      </c>
      <c r="B2001" s="2" t="s">
        <v>43</v>
      </c>
      <c r="C2001" s="2" t="s">
        <v>6</v>
      </c>
      <c r="D2001" s="2" t="s">
        <v>25</v>
      </c>
      <c r="E2001" s="2" t="s">
        <v>21</v>
      </c>
      <c r="F2001" s="2">
        <v>355643</v>
      </c>
      <c r="G2001" s="2">
        <v>277638</v>
      </c>
      <c r="H2001" s="2">
        <v>186099</v>
      </c>
      <c r="I2001" s="2">
        <v>192636</v>
      </c>
      <c r="J2001" s="2">
        <v>47269</v>
      </c>
      <c r="K2001" s="2">
        <v>3076</v>
      </c>
    </row>
    <row r="2002" spans="1:11" hidden="1" x14ac:dyDescent="0.25">
      <c r="A2002" s="2">
        <v>2019</v>
      </c>
      <c r="B2002" s="2" t="s">
        <v>43</v>
      </c>
      <c r="C2002" s="2" t="s">
        <v>6</v>
      </c>
      <c r="D2002" s="2" t="s">
        <v>26</v>
      </c>
      <c r="E2002" s="2" t="s">
        <v>19</v>
      </c>
      <c r="F2002" s="2">
        <v>371894</v>
      </c>
      <c r="G2002" s="2">
        <v>330609</v>
      </c>
      <c r="H2002" s="2">
        <v>95744</v>
      </c>
      <c r="I2002" s="2">
        <v>109337</v>
      </c>
      <c r="J2002" s="2">
        <v>43693</v>
      </c>
      <c r="K2002" s="2">
        <v>361</v>
      </c>
    </row>
    <row r="2003" spans="1:11" hidden="1" x14ac:dyDescent="0.25">
      <c r="A2003" s="2">
        <v>2019</v>
      </c>
      <c r="B2003" s="2" t="s">
        <v>43</v>
      </c>
      <c r="C2003" s="2" t="s">
        <v>6</v>
      </c>
      <c r="D2003" s="2" t="s">
        <v>26</v>
      </c>
      <c r="E2003" s="2" t="s">
        <v>21</v>
      </c>
      <c r="F2003" s="2">
        <v>153971</v>
      </c>
      <c r="G2003" s="2">
        <v>121010</v>
      </c>
      <c r="H2003" s="2">
        <v>73745</v>
      </c>
      <c r="I2003" s="2">
        <v>65944</v>
      </c>
      <c r="J2003" s="2">
        <v>19013</v>
      </c>
      <c r="K2003" s="2">
        <v>0</v>
      </c>
    </row>
    <row r="2004" spans="1:11" hidden="1" x14ac:dyDescent="0.25">
      <c r="A2004" s="2">
        <v>2019</v>
      </c>
      <c r="B2004" s="2" t="s">
        <v>43</v>
      </c>
      <c r="C2004" s="2" t="s">
        <v>6</v>
      </c>
      <c r="D2004" s="2" t="s">
        <v>27</v>
      </c>
      <c r="E2004" s="2" t="s">
        <v>19</v>
      </c>
      <c r="F2004" s="2">
        <v>148279</v>
      </c>
      <c r="G2004" s="2">
        <v>172593</v>
      </c>
      <c r="H2004" s="2">
        <v>70528</v>
      </c>
      <c r="I2004" s="2">
        <v>135009</v>
      </c>
      <c r="J2004" s="2">
        <v>26204</v>
      </c>
      <c r="K2004" s="2">
        <v>11043</v>
      </c>
    </row>
    <row r="2005" spans="1:11" hidden="1" x14ac:dyDescent="0.25">
      <c r="A2005" s="2">
        <v>2019</v>
      </c>
      <c r="B2005" s="2" t="s">
        <v>43</v>
      </c>
      <c r="C2005" s="2" t="s">
        <v>6</v>
      </c>
      <c r="D2005" s="2" t="s">
        <v>31</v>
      </c>
      <c r="E2005" s="2" t="s">
        <v>19</v>
      </c>
      <c r="F2005" s="2">
        <v>458046</v>
      </c>
      <c r="G2005" s="2">
        <v>503013</v>
      </c>
      <c r="H2005" s="2">
        <v>182854</v>
      </c>
      <c r="I2005" s="2">
        <v>273019</v>
      </c>
      <c r="J2005" s="2">
        <v>73873</v>
      </c>
      <c r="K2005" s="2">
        <v>8164</v>
      </c>
    </row>
    <row r="2006" spans="1:11" hidden="1" x14ac:dyDescent="0.25">
      <c r="A2006" s="2">
        <v>2019</v>
      </c>
      <c r="B2006" s="2" t="s">
        <v>44</v>
      </c>
      <c r="C2006" s="2" t="s">
        <v>3</v>
      </c>
      <c r="D2006" s="2" t="s">
        <v>24</v>
      </c>
      <c r="E2006" s="2" t="s">
        <v>19</v>
      </c>
      <c r="F2006" s="2">
        <v>476746</v>
      </c>
      <c r="G2006" s="2">
        <v>837181</v>
      </c>
      <c r="H2006" s="2">
        <v>252321</v>
      </c>
      <c r="I2006" s="2">
        <v>444964</v>
      </c>
      <c r="J2006" s="2">
        <v>127144</v>
      </c>
      <c r="K2006" s="2">
        <v>15769</v>
      </c>
    </row>
    <row r="2007" spans="1:11" hidden="1" x14ac:dyDescent="0.25">
      <c r="A2007" s="2">
        <v>2019</v>
      </c>
      <c r="B2007" s="2" t="s">
        <v>44</v>
      </c>
      <c r="C2007" s="2" t="s">
        <v>3</v>
      </c>
      <c r="D2007" s="2" t="s">
        <v>24</v>
      </c>
      <c r="E2007" s="2" t="s">
        <v>21</v>
      </c>
      <c r="F2007" s="2">
        <v>216119</v>
      </c>
      <c r="G2007" s="2">
        <v>348423</v>
      </c>
      <c r="H2007" s="2">
        <v>127353</v>
      </c>
      <c r="I2007" s="2">
        <v>291207</v>
      </c>
      <c r="J2007" s="2">
        <v>46048</v>
      </c>
      <c r="K2007" s="2">
        <v>10106</v>
      </c>
    </row>
    <row r="2008" spans="1:11" hidden="1" x14ac:dyDescent="0.25">
      <c r="A2008" s="2">
        <v>2019</v>
      </c>
      <c r="B2008" s="2" t="s">
        <v>44</v>
      </c>
      <c r="C2008" s="2" t="s">
        <v>3</v>
      </c>
      <c r="D2008" s="2" t="s">
        <v>31</v>
      </c>
      <c r="E2008" s="2" t="s">
        <v>19</v>
      </c>
      <c r="F2008" s="2">
        <v>93061</v>
      </c>
      <c r="G2008" s="2">
        <v>140749</v>
      </c>
      <c r="H2008" s="2">
        <v>45889</v>
      </c>
      <c r="I2008" s="2">
        <v>162200</v>
      </c>
      <c r="J2008" s="2">
        <v>20677</v>
      </c>
      <c r="K2008" s="2">
        <v>8833</v>
      </c>
    </row>
    <row r="2009" spans="1:11" hidden="1" x14ac:dyDescent="0.25">
      <c r="A2009" s="2">
        <v>2019</v>
      </c>
      <c r="B2009" s="2" t="s">
        <v>44</v>
      </c>
      <c r="C2009" s="2" t="s">
        <v>6</v>
      </c>
      <c r="D2009" s="2" t="s">
        <v>24</v>
      </c>
      <c r="E2009" s="2" t="s">
        <v>19</v>
      </c>
      <c r="F2009" s="2">
        <v>3566705</v>
      </c>
      <c r="G2009" s="2">
        <v>3214313</v>
      </c>
      <c r="H2009" s="2">
        <v>878156</v>
      </c>
      <c r="I2009" s="2">
        <v>1370763</v>
      </c>
      <c r="J2009" s="2">
        <v>472279</v>
      </c>
      <c r="K2009" s="2">
        <v>39311</v>
      </c>
    </row>
    <row r="2010" spans="1:11" hidden="1" x14ac:dyDescent="0.25">
      <c r="A2010" s="2">
        <v>2019</v>
      </c>
      <c r="B2010" s="2" t="s">
        <v>44</v>
      </c>
      <c r="C2010" s="2" t="s">
        <v>6</v>
      </c>
      <c r="D2010" s="2" t="s">
        <v>24</v>
      </c>
      <c r="E2010" s="2" t="s">
        <v>21</v>
      </c>
      <c r="F2010" s="2">
        <v>2167877</v>
      </c>
      <c r="G2010" s="2">
        <v>1978132</v>
      </c>
      <c r="H2010" s="2">
        <v>773424</v>
      </c>
      <c r="I2010" s="2">
        <v>1400094</v>
      </c>
      <c r="J2010" s="2">
        <v>349996</v>
      </c>
      <c r="K2010" s="2">
        <v>42908</v>
      </c>
    </row>
    <row r="2011" spans="1:11" hidden="1" x14ac:dyDescent="0.25">
      <c r="A2011" s="2">
        <v>2019</v>
      </c>
      <c r="B2011" s="2" t="s">
        <v>44</v>
      </c>
      <c r="C2011" s="2" t="s">
        <v>6</v>
      </c>
      <c r="D2011" s="2" t="s">
        <v>25</v>
      </c>
      <c r="E2011" s="2" t="s">
        <v>19</v>
      </c>
      <c r="F2011" s="2">
        <v>316781</v>
      </c>
      <c r="G2011" s="2">
        <v>283958</v>
      </c>
      <c r="H2011" s="2">
        <v>137223</v>
      </c>
      <c r="I2011" s="2">
        <v>156100</v>
      </c>
      <c r="J2011" s="2">
        <v>33530</v>
      </c>
      <c r="K2011" s="2">
        <v>5417</v>
      </c>
    </row>
    <row r="2012" spans="1:11" hidden="1" x14ac:dyDescent="0.25">
      <c r="A2012" s="2">
        <v>2019</v>
      </c>
      <c r="B2012" s="2" t="s">
        <v>44</v>
      </c>
      <c r="C2012" s="2" t="s">
        <v>6</v>
      </c>
      <c r="D2012" s="2" t="s">
        <v>25</v>
      </c>
      <c r="E2012" s="2" t="s">
        <v>21</v>
      </c>
      <c r="F2012" s="2">
        <v>281310</v>
      </c>
      <c r="G2012" s="2">
        <v>244732</v>
      </c>
      <c r="H2012" s="2">
        <v>133972</v>
      </c>
      <c r="I2012" s="2">
        <v>182923</v>
      </c>
      <c r="J2012" s="2">
        <v>43393</v>
      </c>
      <c r="K2012" s="2">
        <v>2052</v>
      </c>
    </row>
    <row r="2013" spans="1:11" hidden="1" x14ac:dyDescent="0.25">
      <c r="A2013" s="2">
        <v>2019</v>
      </c>
      <c r="B2013" s="2" t="s">
        <v>44</v>
      </c>
      <c r="C2013" s="2" t="s">
        <v>6</v>
      </c>
      <c r="D2013" s="2" t="s">
        <v>26</v>
      </c>
      <c r="E2013" s="2" t="s">
        <v>19</v>
      </c>
      <c r="F2013" s="2">
        <v>117759</v>
      </c>
      <c r="G2013" s="2">
        <v>132145</v>
      </c>
      <c r="H2013" s="2">
        <v>51248</v>
      </c>
      <c r="I2013" s="2">
        <v>43115</v>
      </c>
      <c r="J2013" s="2">
        <v>23474</v>
      </c>
      <c r="K2013" s="2">
        <v>36</v>
      </c>
    </row>
    <row r="2014" spans="1:11" hidden="1" x14ac:dyDescent="0.25">
      <c r="A2014" s="2">
        <v>2019</v>
      </c>
      <c r="B2014" s="2" t="s">
        <v>44</v>
      </c>
      <c r="C2014" s="2" t="s">
        <v>6</v>
      </c>
      <c r="D2014" s="2" t="s">
        <v>26</v>
      </c>
      <c r="E2014" s="2" t="s">
        <v>21</v>
      </c>
      <c r="F2014" s="2">
        <v>74253</v>
      </c>
      <c r="G2014" s="2">
        <v>87205</v>
      </c>
      <c r="H2014" s="2">
        <v>38566</v>
      </c>
      <c r="I2014" s="2">
        <v>46548</v>
      </c>
      <c r="J2014" s="2">
        <v>24323</v>
      </c>
      <c r="K2014" s="2">
        <v>706</v>
      </c>
    </row>
    <row r="2015" spans="1:11" hidden="1" x14ac:dyDescent="0.25">
      <c r="A2015" s="2">
        <v>2019</v>
      </c>
      <c r="B2015" s="2" t="s">
        <v>44</v>
      </c>
      <c r="C2015" s="2" t="s">
        <v>6</v>
      </c>
      <c r="D2015" s="2" t="s">
        <v>27</v>
      </c>
      <c r="E2015" s="2" t="s">
        <v>19</v>
      </c>
      <c r="F2015" s="2">
        <v>36413</v>
      </c>
      <c r="G2015" s="2">
        <v>69224</v>
      </c>
      <c r="H2015" s="2">
        <v>12955</v>
      </c>
      <c r="I2015" s="2">
        <v>81782</v>
      </c>
      <c r="J2015" s="2">
        <v>8811</v>
      </c>
      <c r="K2015" s="2">
        <v>13575</v>
      </c>
    </row>
    <row r="2016" spans="1:11" hidden="1" x14ac:dyDescent="0.25">
      <c r="A2016" s="2">
        <v>2019</v>
      </c>
      <c r="B2016" s="2" t="s">
        <v>44</v>
      </c>
      <c r="C2016" s="2" t="s">
        <v>6</v>
      </c>
      <c r="D2016" s="2" t="s">
        <v>31</v>
      </c>
      <c r="E2016" s="2" t="s">
        <v>19</v>
      </c>
      <c r="F2016" s="2">
        <v>467809</v>
      </c>
      <c r="G2016" s="2">
        <v>502395</v>
      </c>
      <c r="H2016" s="2">
        <v>165386</v>
      </c>
      <c r="I2016" s="2">
        <v>259689</v>
      </c>
      <c r="J2016" s="2">
        <v>83743</v>
      </c>
      <c r="K2016" s="2">
        <v>18470</v>
      </c>
    </row>
    <row r="2017" spans="1:11" hidden="1" x14ac:dyDescent="0.25">
      <c r="A2017" s="2">
        <v>2019</v>
      </c>
      <c r="B2017" s="2" t="s">
        <v>44</v>
      </c>
      <c r="C2017" s="2" t="s">
        <v>6</v>
      </c>
      <c r="D2017" s="2" t="s">
        <v>31</v>
      </c>
      <c r="E2017" s="2" t="s">
        <v>21</v>
      </c>
      <c r="F2017" s="2">
        <v>185812</v>
      </c>
      <c r="G2017" s="2">
        <v>173903</v>
      </c>
      <c r="H2017" s="2">
        <v>64896</v>
      </c>
      <c r="I2017" s="2">
        <v>104873</v>
      </c>
      <c r="J2017" s="2">
        <v>39634</v>
      </c>
      <c r="K2017" s="2">
        <v>1427</v>
      </c>
    </row>
    <row r="2018" spans="1:11" hidden="1" x14ac:dyDescent="0.25">
      <c r="A2018" s="2">
        <v>2019</v>
      </c>
      <c r="B2018" s="2" t="s">
        <v>45</v>
      </c>
      <c r="C2018" s="2" t="s">
        <v>3</v>
      </c>
      <c r="D2018" s="2" t="s">
        <v>20</v>
      </c>
      <c r="E2018" s="2" t="s">
        <v>19</v>
      </c>
      <c r="F2018" s="2">
        <v>65051</v>
      </c>
      <c r="G2018" s="2">
        <v>1241358</v>
      </c>
      <c r="H2018" s="2">
        <v>281595</v>
      </c>
      <c r="I2018" s="2">
        <v>117313</v>
      </c>
      <c r="J2018" s="2">
        <v>207713</v>
      </c>
      <c r="K2018" s="2">
        <v>26544</v>
      </c>
    </row>
    <row r="2019" spans="1:11" hidden="1" x14ac:dyDescent="0.25">
      <c r="A2019" s="2">
        <v>2019</v>
      </c>
      <c r="B2019" s="2" t="s">
        <v>45</v>
      </c>
      <c r="C2019" s="2" t="s">
        <v>3</v>
      </c>
      <c r="D2019" s="2" t="s">
        <v>22</v>
      </c>
      <c r="E2019" s="2" t="s">
        <v>19</v>
      </c>
      <c r="F2019" s="2">
        <v>7228</v>
      </c>
      <c r="G2019" s="2">
        <v>195261</v>
      </c>
      <c r="H2019" s="2">
        <v>214460</v>
      </c>
      <c r="I2019" s="2">
        <v>7625</v>
      </c>
      <c r="J2019" s="2">
        <v>21181</v>
      </c>
      <c r="K2019" s="2">
        <v>14827</v>
      </c>
    </row>
    <row r="2020" spans="1:11" hidden="1" x14ac:dyDescent="0.25">
      <c r="A2020" s="2">
        <v>2019</v>
      </c>
      <c r="B2020" s="2" t="s">
        <v>45</v>
      </c>
      <c r="C2020" s="2" t="s">
        <v>3</v>
      </c>
      <c r="D2020" s="2" t="s">
        <v>23</v>
      </c>
      <c r="E2020" s="2" t="s">
        <v>19</v>
      </c>
      <c r="F2020" s="2">
        <v>202351</v>
      </c>
      <c r="G2020" s="2">
        <v>124633</v>
      </c>
      <c r="H2020" s="2">
        <v>112885</v>
      </c>
      <c r="I2020" s="2">
        <v>2466</v>
      </c>
      <c r="J2020" s="2">
        <v>15213</v>
      </c>
      <c r="K2020" s="2">
        <v>34404</v>
      </c>
    </row>
    <row r="2021" spans="1:11" hidden="1" x14ac:dyDescent="0.25">
      <c r="A2021" s="2">
        <v>2019</v>
      </c>
      <c r="B2021" s="2" t="s">
        <v>45</v>
      </c>
      <c r="C2021" s="2" t="s">
        <v>3</v>
      </c>
      <c r="D2021" s="2" t="s">
        <v>24</v>
      </c>
      <c r="E2021" s="2" t="s">
        <v>19</v>
      </c>
      <c r="F2021" s="2">
        <v>3469042</v>
      </c>
      <c r="G2021" s="2">
        <v>16255177</v>
      </c>
      <c r="H2021" s="2">
        <v>5632170</v>
      </c>
      <c r="I2021" s="2">
        <v>8156506</v>
      </c>
      <c r="J2021" s="2">
        <v>1615131</v>
      </c>
      <c r="K2021" s="2">
        <v>233678</v>
      </c>
    </row>
    <row r="2022" spans="1:11" hidden="1" x14ac:dyDescent="0.25">
      <c r="A2022" s="2">
        <v>2019</v>
      </c>
      <c r="B2022" s="2" t="s">
        <v>45</v>
      </c>
      <c r="C2022" s="2" t="s">
        <v>3</v>
      </c>
      <c r="D2022" s="2" t="s">
        <v>24</v>
      </c>
      <c r="E2022" s="2" t="s">
        <v>21</v>
      </c>
      <c r="F2022" s="2">
        <v>474103</v>
      </c>
      <c r="G2022" s="2">
        <v>1996907</v>
      </c>
      <c r="H2022" s="2">
        <v>912199</v>
      </c>
      <c r="I2022" s="2">
        <v>1718343</v>
      </c>
      <c r="J2022" s="2">
        <v>306909</v>
      </c>
      <c r="K2022" s="2">
        <v>55305</v>
      </c>
    </row>
    <row r="2023" spans="1:11" hidden="1" x14ac:dyDescent="0.25">
      <c r="A2023" s="2">
        <v>2019</v>
      </c>
      <c r="B2023" s="2" t="s">
        <v>45</v>
      </c>
      <c r="C2023" s="2" t="s">
        <v>3</v>
      </c>
      <c r="D2023" s="2" t="s">
        <v>25</v>
      </c>
      <c r="E2023" s="2" t="s">
        <v>19</v>
      </c>
      <c r="F2023" s="2">
        <v>609598</v>
      </c>
      <c r="G2023" s="2">
        <v>1967528</v>
      </c>
      <c r="H2023" s="2">
        <v>957285</v>
      </c>
      <c r="I2023" s="2">
        <v>1337672</v>
      </c>
      <c r="J2023" s="2">
        <v>230400</v>
      </c>
      <c r="K2023" s="2">
        <v>32576</v>
      </c>
    </row>
    <row r="2024" spans="1:11" hidden="1" x14ac:dyDescent="0.25">
      <c r="A2024" s="2">
        <v>2019</v>
      </c>
      <c r="B2024" s="2" t="s">
        <v>45</v>
      </c>
      <c r="C2024" s="2" t="s">
        <v>3</v>
      </c>
      <c r="D2024" s="2" t="s">
        <v>25</v>
      </c>
      <c r="E2024" s="2" t="s">
        <v>21</v>
      </c>
      <c r="F2024" s="2">
        <v>81532</v>
      </c>
      <c r="G2024" s="2">
        <v>283909</v>
      </c>
      <c r="H2024" s="2">
        <v>348066</v>
      </c>
      <c r="I2024" s="2">
        <v>268335</v>
      </c>
      <c r="J2024" s="2">
        <v>74850</v>
      </c>
      <c r="K2024" s="2">
        <v>9796</v>
      </c>
    </row>
    <row r="2025" spans="1:11" hidden="1" x14ac:dyDescent="0.25">
      <c r="A2025" s="2">
        <v>2019</v>
      </c>
      <c r="B2025" s="2" t="s">
        <v>45</v>
      </c>
      <c r="C2025" s="2" t="s">
        <v>3</v>
      </c>
      <c r="D2025" s="2" t="s">
        <v>26</v>
      </c>
      <c r="E2025" s="2" t="s">
        <v>19</v>
      </c>
      <c r="F2025" s="2">
        <v>400962</v>
      </c>
      <c r="G2025" s="2">
        <v>908408</v>
      </c>
      <c r="H2025" s="2">
        <v>494790</v>
      </c>
      <c r="I2025" s="2">
        <v>385681</v>
      </c>
      <c r="J2025" s="2">
        <v>90481</v>
      </c>
      <c r="K2025" s="2">
        <v>5048</v>
      </c>
    </row>
    <row r="2026" spans="1:11" hidden="1" x14ac:dyDescent="0.25">
      <c r="A2026" s="2">
        <v>2019</v>
      </c>
      <c r="B2026" s="2" t="s">
        <v>45</v>
      </c>
      <c r="C2026" s="2" t="s">
        <v>3</v>
      </c>
      <c r="D2026" s="2" t="s">
        <v>26</v>
      </c>
      <c r="E2026" s="2" t="s">
        <v>21</v>
      </c>
      <c r="F2026" s="2">
        <v>117138</v>
      </c>
      <c r="G2026" s="2">
        <v>227318</v>
      </c>
      <c r="H2026" s="2">
        <v>124230</v>
      </c>
      <c r="I2026" s="2">
        <v>223066</v>
      </c>
      <c r="J2026" s="2">
        <v>17692</v>
      </c>
      <c r="K2026" s="2">
        <v>6841</v>
      </c>
    </row>
    <row r="2027" spans="1:11" hidden="1" x14ac:dyDescent="0.25">
      <c r="A2027" s="2">
        <v>2019</v>
      </c>
      <c r="B2027" s="2" t="s">
        <v>45</v>
      </c>
      <c r="C2027" s="2" t="s">
        <v>3</v>
      </c>
      <c r="D2027" s="2" t="s">
        <v>27</v>
      </c>
      <c r="E2027" s="2" t="s">
        <v>19</v>
      </c>
      <c r="F2027" s="2">
        <v>239685</v>
      </c>
      <c r="G2027" s="2">
        <v>1231460</v>
      </c>
      <c r="H2027" s="2">
        <v>514763</v>
      </c>
      <c r="I2027" s="2">
        <v>1595544</v>
      </c>
      <c r="J2027" s="2">
        <v>130076</v>
      </c>
      <c r="K2027" s="2">
        <v>152351</v>
      </c>
    </row>
    <row r="2028" spans="1:11" hidden="1" x14ac:dyDescent="0.25">
      <c r="A2028" s="2">
        <v>2019</v>
      </c>
      <c r="B2028" s="2" t="s">
        <v>45</v>
      </c>
      <c r="C2028" s="2" t="s">
        <v>3</v>
      </c>
      <c r="D2028" s="2" t="s">
        <v>28</v>
      </c>
      <c r="E2028" s="2" t="s">
        <v>19</v>
      </c>
      <c r="F2028" s="2">
        <v>70918</v>
      </c>
      <c r="G2028" s="2">
        <v>665415</v>
      </c>
      <c r="H2028" s="2">
        <v>238510</v>
      </c>
      <c r="I2028" s="2">
        <v>1336705</v>
      </c>
      <c r="J2028" s="2">
        <v>69998</v>
      </c>
      <c r="K2028" s="2">
        <v>12630</v>
      </c>
    </row>
    <row r="2029" spans="1:11" hidden="1" x14ac:dyDescent="0.25">
      <c r="A2029" s="2">
        <v>2019</v>
      </c>
      <c r="B2029" s="2" t="s">
        <v>45</v>
      </c>
      <c r="C2029" s="2" t="s">
        <v>3</v>
      </c>
      <c r="D2029" s="2" t="s">
        <v>29</v>
      </c>
      <c r="E2029" s="2" t="s">
        <v>19</v>
      </c>
      <c r="F2029" s="2">
        <v>178314</v>
      </c>
      <c r="G2029" s="2">
        <v>1123195</v>
      </c>
      <c r="H2029" s="2">
        <v>248375</v>
      </c>
      <c r="I2029" s="2">
        <v>364071</v>
      </c>
      <c r="J2029" s="2">
        <v>165654</v>
      </c>
      <c r="K2029" s="2">
        <v>54559</v>
      </c>
    </row>
    <row r="2030" spans="1:11" hidden="1" x14ac:dyDescent="0.25">
      <c r="A2030" s="2">
        <v>2019</v>
      </c>
      <c r="B2030" s="2" t="s">
        <v>45</v>
      </c>
      <c r="C2030" s="2" t="s">
        <v>3</v>
      </c>
      <c r="D2030" s="2" t="s">
        <v>30</v>
      </c>
      <c r="E2030" s="2" t="s">
        <v>19</v>
      </c>
      <c r="F2030" s="2">
        <v>151932</v>
      </c>
      <c r="G2030" s="2">
        <v>523189</v>
      </c>
      <c r="H2030" s="2">
        <v>184885</v>
      </c>
      <c r="I2030" s="2">
        <v>271792</v>
      </c>
      <c r="J2030" s="2">
        <v>81354</v>
      </c>
      <c r="K2030" s="2">
        <v>20179</v>
      </c>
    </row>
    <row r="2031" spans="1:11" hidden="1" x14ac:dyDescent="0.25">
      <c r="A2031" s="2">
        <v>2019</v>
      </c>
      <c r="B2031" s="2" t="s">
        <v>45</v>
      </c>
      <c r="C2031" s="2" t="s">
        <v>3</v>
      </c>
      <c r="D2031" s="2" t="s">
        <v>31</v>
      </c>
      <c r="E2031" s="2" t="s">
        <v>19</v>
      </c>
      <c r="F2031" s="2">
        <v>1206808</v>
      </c>
      <c r="G2031" s="2">
        <v>8332104</v>
      </c>
      <c r="H2031" s="2">
        <v>3024378</v>
      </c>
      <c r="I2031" s="2">
        <v>4951599</v>
      </c>
      <c r="J2031" s="2">
        <v>1004283</v>
      </c>
      <c r="K2031" s="2">
        <v>332747</v>
      </c>
    </row>
    <row r="2032" spans="1:11" hidden="1" x14ac:dyDescent="0.25">
      <c r="A2032" s="2">
        <v>2019</v>
      </c>
      <c r="B2032" s="2" t="s">
        <v>45</v>
      </c>
      <c r="C2032" s="2" t="s">
        <v>3</v>
      </c>
      <c r="D2032" s="2" t="s">
        <v>31</v>
      </c>
      <c r="E2032" s="2" t="s">
        <v>21</v>
      </c>
      <c r="F2032" s="2">
        <v>273344</v>
      </c>
      <c r="G2032" s="2">
        <v>1010217</v>
      </c>
      <c r="H2032" s="2">
        <v>575701</v>
      </c>
      <c r="I2032" s="2">
        <v>1191163</v>
      </c>
      <c r="J2032" s="2">
        <v>158999</v>
      </c>
      <c r="K2032" s="2">
        <v>43574</v>
      </c>
    </row>
    <row r="2033" spans="1:11" hidden="1" x14ac:dyDescent="0.25">
      <c r="A2033" s="2">
        <v>2019</v>
      </c>
      <c r="B2033" s="2" t="s">
        <v>45</v>
      </c>
      <c r="C2033" s="2" t="s">
        <v>6</v>
      </c>
      <c r="D2033" s="2" t="s">
        <v>24</v>
      </c>
      <c r="E2033" s="2" t="s">
        <v>19</v>
      </c>
      <c r="F2033" s="2">
        <v>14364317</v>
      </c>
      <c r="G2033" s="2">
        <v>19914090</v>
      </c>
      <c r="H2033" s="2">
        <v>5747298</v>
      </c>
      <c r="I2033" s="2">
        <v>7365838</v>
      </c>
      <c r="J2033" s="2">
        <v>2092742</v>
      </c>
      <c r="K2033" s="2">
        <v>160337</v>
      </c>
    </row>
    <row r="2034" spans="1:11" hidden="1" x14ac:dyDescent="0.25">
      <c r="A2034" s="2">
        <v>2019</v>
      </c>
      <c r="B2034" s="2" t="s">
        <v>45</v>
      </c>
      <c r="C2034" s="2" t="s">
        <v>6</v>
      </c>
      <c r="D2034" s="2" t="s">
        <v>24</v>
      </c>
      <c r="E2034" s="2" t="s">
        <v>21</v>
      </c>
      <c r="F2034" s="2">
        <v>2631793</v>
      </c>
      <c r="G2034" s="2">
        <v>3308849</v>
      </c>
      <c r="H2034" s="2">
        <v>1158024</v>
      </c>
      <c r="I2034" s="2">
        <v>2033770</v>
      </c>
      <c r="J2034" s="2">
        <v>443814</v>
      </c>
      <c r="K2034" s="2">
        <v>37910</v>
      </c>
    </row>
    <row r="2035" spans="1:11" hidden="1" x14ac:dyDescent="0.25">
      <c r="A2035" s="2">
        <v>2019</v>
      </c>
      <c r="B2035" s="2" t="s">
        <v>45</v>
      </c>
      <c r="C2035" s="2" t="s">
        <v>6</v>
      </c>
      <c r="D2035" s="2" t="s">
        <v>25</v>
      </c>
      <c r="E2035" s="2" t="s">
        <v>19</v>
      </c>
      <c r="F2035" s="2">
        <v>2251165</v>
      </c>
      <c r="G2035" s="2">
        <v>2852854</v>
      </c>
      <c r="H2035" s="2">
        <v>1126054</v>
      </c>
      <c r="I2035" s="2">
        <v>1327688</v>
      </c>
      <c r="J2035" s="2">
        <v>345896</v>
      </c>
      <c r="K2035" s="2">
        <v>28050</v>
      </c>
    </row>
    <row r="2036" spans="1:11" hidden="1" x14ac:dyDescent="0.25">
      <c r="A2036" s="2">
        <v>2019</v>
      </c>
      <c r="B2036" s="2" t="s">
        <v>45</v>
      </c>
      <c r="C2036" s="2" t="s">
        <v>6</v>
      </c>
      <c r="D2036" s="2" t="s">
        <v>25</v>
      </c>
      <c r="E2036" s="2" t="s">
        <v>21</v>
      </c>
      <c r="F2036" s="2">
        <v>1085573</v>
      </c>
      <c r="G2036" s="2">
        <v>1172783</v>
      </c>
      <c r="H2036" s="2">
        <v>580516</v>
      </c>
      <c r="I2036" s="2">
        <v>795674</v>
      </c>
      <c r="J2036" s="2">
        <v>165101</v>
      </c>
      <c r="K2036" s="2">
        <v>8591</v>
      </c>
    </row>
    <row r="2037" spans="1:11" hidden="1" x14ac:dyDescent="0.25">
      <c r="A2037" s="2">
        <v>2019</v>
      </c>
      <c r="B2037" s="2" t="s">
        <v>45</v>
      </c>
      <c r="C2037" s="2" t="s">
        <v>6</v>
      </c>
      <c r="D2037" s="2" t="s">
        <v>26</v>
      </c>
      <c r="E2037" s="2" t="s">
        <v>19</v>
      </c>
      <c r="F2037" s="2">
        <v>1064230</v>
      </c>
      <c r="G2037" s="2">
        <v>1275120</v>
      </c>
      <c r="H2037" s="2">
        <v>370905</v>
      </c>
      <c r="I2037" s="2">
        <v>449929</v>
      </c>
      <c r="J2037" s="2">
        <v>135216</v>
      </c>
      <c r="K2037" s="2">
        <v>464</v>
      </c>
    </row>
    <row r="2038" spans="1:11" hidden="1" x14ac:dyDescent="0.25">
      <c r="A2038" s="2">
        <v>2019</v>
      </c>
      <c r="B2038" s="2" t="s">
        <v>45</v>
      </c>
      <c r="C2038" s="2" t="s">
        <v>6</v>
      </c>
      <c r="D2038" s="2" t="s">
        <v>26</v>
      </c>
      <c r="E2038" s="2" t="s">
        <v>21</v>
      </c>
      <c r="F2038" s="2">
        <v>317430</v>
      </c>
      <c r="G2038" s="2">
        <v>373450</v>
      </c>
      <c r="H2038" s="2">
        <v>216677</v>
      </c>
      <c r="I2038" s="2">
        <v>213717</v>
      </c>
      <c r="J2038" s="2">
        <v>54430</v>
      </c>
      <c r="K2038" s="2">
        <v>250</v>
      </c>
    </row>
    <row r="2039" spans="1:11" hidden="1" x14ac:dyDescent="0.25">
      <c r="A2039" s="2">
        <v>2019</v>
      </c>
      <c r="B2039" s="2" t="s">
        <v>45</v>
      </c>
      <c r="C2039" s="2" t="s">
        <v>6</v>
      </c>
      <c r="D2039" s="2" t="s">
        <v>27</v>
      </c>
      <c r="E2039" s="2" t="s">
        <v>19</v>
      </c>
      <c r="F2039" s="2">
        <v>164564</v>
      </c>
      <c r="G2039" s="2">
        <v>298325</v>
      </c>
      <c r="H2039" s="2">
        <v>39250</v>
      </c>
      <c r="I2039" s="2">
        <v>275599</v>
      </c>
      <c r="J2039" s="2">
        <v>27725</v>
      </c>
      <c r="K2039" s="2">
        <v>26745</v>
      </c>
    </row>
    <row r="2040" spans="1:11" hidden="1" x14ac:dyDescent="0.25">
      <c r="A2040" s="2">
        <v>2019</v>
      </c>
      <c r="B2040" s="2" t="s">
        <v>45</v>
      </c>
      <c r="C2040" s="2" t="s">
        <v>6</v>
      </c>
      <c r="D2040" s="2" t="s">
        <v>28</v>
      </c>
      <c r="E2040" s="2" t="s">
        <v>19</v>
      </c>
      <c r="F2040" s="2">
        <v>63334</v>
      </c>
      <c r="G2040" s="2">
        <v>160258</v>
      </c>
      <c r="H2040" s="2">
        <v>27799</v>
      </c>
      <c r="I2040" s="2">
        <v>320213</v>
      </c>
      <c r="J2040" s="2">
        <v>9907</v>
      </c>
      <c r="K2040" s="2">
        <v>4411</v>
      </c>
    </row>
    <row r="2041" spans="1:11" hidden="1" x14ac:dyDescent="0.25">
      <c r="A2041" s="2">
        <v>2019</v>
      </c>
      <c r="B2041" s="2" t="s">
        <v>45</v>
      </c>
      <c r="C2041" s="2" t="s">
        <v>6</v>
      </c>
      <c r="D2041" s="2" t="s">
        <v>31</v>
      </c>
      <c r="E2041" s="2" t="s">
        <v>19</v>
      </c>
      <c r="F2041" s="2">
        <v>2596473</v>
      </c>
      <c r="G2041" s="2">
        <v>3618100</v>
      </c>
      <c r="H2041" s="2">
        <v>1206521</v>
      </c>
      <c r="I2041" s="2">
        <v>1694544</v>
      </c>
      <c r="J2041" s="2">
        <v>396037</v>
      </c>
      <c r="K2041" s="2">
        <v>39219</v>
      </c>
    </row>
    <row r="2042" spans="1:11" hidden="1" x14ac:dyDescent="0.25">
      <c r="A2042" s="2">
        <v>2019</v>
      </c>
      <c r="B2042" s="2" t="s">
        <v>45</v>
      </c>
      <c r="C2042" s="2" t="s">
        <v>6</v>
      </c>
      <c r="D2042" s="2" t="s">
        <v>31</v>
      </c>
      <c r="E2042" s="2" t="s">
        <v>21</v>
      </c>
      <c r="F2042" s="2">
        <v>722328</v>
      </c>
      <c r="G2042" s="2">
        <v>935995</v>
      </c>
      <c r="H2042" s="2">
        <v>372158</v>
      </c>
      <c r="I2042" s="2">
        <v>716207</v>
      </c>
      <c r="J2042" s="2">
        <v>136132</v>
      </c>
      <c r="K2042" s="2">
        <v>8688</v>
      </c>
    </row>
    <row r="2043" spans="1:11" hidden="1" x14ac:dyDescent="0.25">
      <c r="A2043" s="2">
        <v>2019</v>
      </c>
      <c r="B2043" s="2" t="s">
        <v>46</v>
      </c>
      <c r="C2043" s="2" t="s">
        <v>3</v>
      </c>
      <c r="D2043" s="2" t="s">
        <v>18</v>
      </c>
      <c r="E2043" s="2" t="s">
        <v>19</v>
      </c>
      <c r="F2043" s="2">
        <v>214859</v>
      </c>
      <c r="G2043" s="2">
        <v>5115550</v>
      </c>
      <c r="H2043" s="2">
        <v>1881015</v>
      </c>
      <c r="I2043" s="2">
        <v>680341</v>
      </c>
      <c r="J2043" s="2">
        <v>573213</v>
      </c>
      <c r="K2043" s="2">
        <v>380793</v>
      </c>
    </row>
    <row r="2044" spans="1:11" hidden="1" x14ac:dyDescent="0.25">
      <c r="A2044" s="2">
        <v>2019</v>
      </c>
      <c r="B2044" s="2" t="s">
        <v>46</v>
      </c>
      <c r="C2044" s="2" t="s">
        <v>3</v>
      </c>
      <c r="D2044" s="2" t="s">
        <v>23</v>
      </c>
      <c r="E2044" s="2" t="s">
        <v>19</v>
      </c>
      <c r="F2044" s="2">
        <v>102987</v>
      </c>
      <c r="G2044" s="2">
        <v>632345</v>
      </c>
      <c r="H2044" s="2">
        <v>310022</v>
      </c>
      <c r="I2044" s="2">
        <v>83966</v>
      </c>
      <c r="J2044" s="2">
        <v>95932</v>
      </c>
      <c r="K2044" s="2">
        <v>91118</v>
      </c>
    </row>
    <row r="2045" spans="1:11" hidden="1" x14ac:dyDescent="0.25">
      <c r="A2045" s="2">
        <v>2019</v>
      </c>
      <c r="B2045" s="2" t="s">
        <v>46</v>
      </c>
      <c r="C2045" s="2" t="s">
        <v>3</v>
      </c>
      <c r="D2045" s="2" t="s">
        <v>26</v>
      </c>
      <c r="E2045" s="2" t="s">
        <v>19</v>
      </c>
      <c r="F2045" s="2">
        <v>12383</v>
      </c>
      <c r="G2045" s="2">
        <v>70768</v>
      </c>
      <c r="H2045" s="2">
        <v>129625</v>
      </c>
      <c r="I2045" s="2">
        <v>28985</v>
      </c>
      <c r="J2045" s="2">
        <v>2101</v>
      </c>
      <c r="K2045" s="2">
        <v>2107</v>
      </c>
    </row>
    <row r="2046" spans="1:11" hidden="1" x14ac:dyDescent="0.25">
      <c r="A2046" s="2">
        <v>2019</v>
      </c>
      <c r="B2046" s="2" t="s">
        <v>46</v>
      </c>
      <c r="C2046" s="2" t="s">
        <v>3</v>
      </c>
      <c r="D2046" s="2" t="s">
        <v>29</v>
      </c>
      <c r="E2046" s="2" t="s">
        <v>19</v>
      </c>
      <c r="F2046" s="2">
        <v>91755</v>
      </c>
      <c r="G2046" s="2">
        <v>1527389</v>
      </c>
      <c r="H2046" s="2">
        <v>437132</v>
      </c>
      <c r="I2046" s="2">
        <v>423523</v>
      </c>
      <c r="J2046" s="2">
        <v>97255</v>
      </c>
      <c r="K2046" s="2">
        <v>37855</v>
      </c>
    </row>
    <row r="2047" spans="1:11" hidden="1" x14ac:dyDescent="0.25">
      <c r="A2047" s="2">
        <v>2019</v>
      </c>
      <c r="B2047" s="2" t="s">
        <v>46</v>
      </c>
      <c r="C2047" s="2" t="s">
        <v>3</v>
      </c>
      <c r="D2047" s="2" t="s">
        <v>30</v>
      </c>
      <c r="E2047" s="2" t="s">
        <v>19</v>
      </c>
      <c r="F2047" s="2">
        <v>100163</v>
      </c>
      <c r="G2047" s="2">
        <v>883460</v>
      </c>
      <c r="H2047" s="2">
        <v>630858</v>
      </c>
      <c r="I2047" s="2">
        <v>354404</v>
      </c>
      <c r="J2047" s="2">
        <v>93468</v>
      </c>
      <c r="K2047" s="2">
        <v>42180</v>
      </c>
    </row>
    <row r="2048" spans="1:11" hidden="1" x14ac:dyDescent="0.25">
      <c r="A2048" s="2">
        <v>2019</v>
      </c>
      <c r="B2048" s="2" t="s">
        <v>46</v>
      </c>
      <c r="C2048" s="2" t="s">
        <v>3</v>
      </c>
      <c r="D2048" s="2" t="s">
        <v>31</v>
      </c>
      <c r="E2048" s="2" t="s">
        <v>19</v>
      </c>
      <c r="F2048" s="2">
        <v>547207</v>
      </c>
      <c r="G2048" s="2">
        <v>5409328</v>
      </c>
      <c r="H2048" s="2">
        <v>2978644</v>
      </c>
      <c r="I2048" s="2">
        <v>2041086</v>
      </c>
      <c r="J2048" s="2">
        <v>448962</v>
      </c>
      <c r="K2048" s="2">
        <v>290046</v>
      </c>
    </row>
    <row r="2049" spans="1:11" hidden="1" x14ac:dyDescent="0.25">
      <c r="A2049" s="2">
        <v>2019</v>
      </c>
      <c r="B2049" s="2" t="s">
        <v>47</v>
      </c>
      <c r="C2049" s="2" t="s">
        <v>3</v>
      </c>
      <c r="D2049" s="2" t="s">
        <v>18</v>
      </c>
      <c r="E2049" s="2" t="s">
        <v>19</v>
      </c>
      <c r="F2049" s="2">
        <v>35586</v>
      </c>
      <c r="G2049" s="2">
        <v>2635885</v>
      </c>
      <c r="H2049" s="2">
        <v>750609</v>
      </c>
      <c r="I2049" s="2">
        <v>369540</v>
      </c>
      <c r="J2049" s="2">
        <v>322443</v>
      </c>
      <c r="K2049" s="2">
        <v>173576</v>
      </c>
    </row>
    <row r="2050" spans="1:11" hidden="1" x14ac:dyDescent="0.25">
      <c r="A2050" s="2">
        <v>2019</v>
      </c>
      <c r="B2050" s="2" t="s">
        <v>47</v>
      </c>
      <c r="C2050" s="2" t="s">
        <v>3</v>
      </c>
      <c r="D2050" s="2" t="s">
        <v>20</v>
      </c>
      <c r="E2050" s="2" t="s">
        <v>19</v>
      </c>
      <c r="F2050" s="2">
        <v>3684</v>
      </c>
      <c r="G2050" s="2">
        <v>253684</v>
      </c>
      <c r="H2050" s="2">
        <v>78065</v>
      </c>
      <c r="I2050" s="2">
        <v>15006</v>
      </c>
      <c r="J2050" s="2">
        <v>24435</v>
      </c>
      <c r="K2050" s="2">
        <v>3224</v>
      </c>
    </row>
    <row r="2051" spans="1:11" hidden="1" x14ac:dyDescent="0.25">
      <c r="A2051" s="2">
        <v>2019</v>
      </c>
      <c r="B2051" s="2" t="s">
        <v>47</v>
      </c>
      <c r="C2051" s="2" t="s">
        <v>3</v>
      </c>
      <c r="D2051" s="2" t="s">
        <v>22</v>
      </c>
      <c r="E2051" s="2" t="s">
        <v>19</v>
      </c>
      <c r="F2051" s="2">
        <v>9289</v>
      </c>
      <c r="G2051" s="2">
        <v>203979</v>
      </c>
      <c r="H2051" s="2">
        <v>202571</v>
      </c>
      <c r="I2051" s="2">
        <v>39270</v>
      </c>
      <c r="J2051" s="2">
        <v>32824</v>
      </c>
      <c r="K2051" s="2">
        <v>12621</v>
      </c>
    </row>
    <row r="2052" spans="1:11" hidden="1" x14ac:dyDescent="0.25">
      <c r="A2052" s="2">
        <v>2019</v>
      </c>
      <c r="B2052" s="2" t="s">
        <v>47</v>
      </c>
      <c r="C2052" s="2" t="s">
        <v>3</v>
      </c>
      <c r="D2052" s="2" t="s">
        <v>24</v>
      </c>
      <c r="E2052" s="2" t="s">
        <v>19</v>
      </c>
      <c r="F2052" s="2">
        <v>442589</v>
      </c>
      <c r="G2052" s="2">
        <v>2385964</v>
      </c>
      <c r="H2052" s="2">
        <v>901501</v>
      </c>
      <c r="I2052" s="2">
        <v>998493</v>
      </c>
      <c r="J2052" s="2">
        <v>235240</v>
      </c>
      <c r="K2052" s="2">
        <v>75329</v>
      </c>
    </row>
    <row r="2053" spans="1:11" hidden="1" x14ac:dyDescent="0.25">
      <c r="A2053" s="2">
        <v>2019</v>
      </c>
      <c r="B2053" s="2" t="s">
        <v>47</v>
      </c>
      <c r="C2053" s="2" t="s">
        <v>3</v>
      </c>
      <c r="D2053" s="2" t="s">
        <v>24</v>
      </c>
      <c r="E2053" s="2" t="s">
        <v>21</v>
      </c>
      <c r="F2053" s="2">
        <v>101863</v>
      </c>
      <c r="G2053" s="2">
        <v>523835</v>
      </c>
      <c r="H2053" s="2">
        <v>326786</v>
      </c>
      <c r="I2053" s="2">
        <v>459657</v>
      </c>
      <c r="J2053" s="2">
        <v>65651</v>
      </c>
      <c r="K2053" s="2">
        <v>21064</v>
      </c>
    </row>
    <row r="2054" spans="1:11" hidden="1" x14ac:dyDescent="0.25">
      <c r="A2054" s="2">
        <v>2019</v>
      </c>
      <c r="B2054" s="2" t="s">
        <v>47</v>
      </c>
      <c r="C2054" s="2" t="s">
        <v>3</v>
      </c>
      <c r="D2054" s="2" t="s">
        <v>25</v>
      </c>
      <c r="E2054" s="2" t="s">
        <v>19</v>
      </c>
      <c r="F2054" s="2">
        <v>265990</v>
      </c>
      <c r="G2054" s="2">
        <v>1118552</v>
      </c>
      <c r="H2054" s="2">
        <v>782414</v>
      </c>
      <c r="I2054" s="2">
        <v>535844</v>
      </c>
      <c r="J2054" s="2">
        <v>136577</v>
      </c>
      <c r="K2054" s="2">
        <v>27470</v>
      </c>
    </row>
    <row r="2055" spans="1:11" hidden="1" x14ac:dyDescent="0.25">
      <c r="A2055" s="2">
        <v>2019</v>
      </c>
      <c r="B2055" s="2" t="s">
        <v>47</v>
      </c>
      <c r="C2055" s="2" t="s">
        <v>3</v>
      </c>
      <c r="D2055" s="2" t="s">
        <v>25</v>
      </c>
      <c r="E2055" s="2" t="s">
        <v>21</v>
      </c>
      <c r="F2055" s="2">
        <v>32743</v>
      </c>
      <c r="G2055" s="2">
        <v>183259</v>
      </c>
      <c r="H2055" s="2">
        <v>189266</v>
      </c>
      <c r="I2055" s="2">
        <v>145344</v>
      </c>
      <c r="J2055" s="2">
        <v>36606</v>
      </c>
      <c r="K2055" s="2">
        <v>1639</v>
      </c>
    </row>
    <row r="2056" spans="1:11" hidden="1" x14ac:dyDescent="0.25">
      <c r="A2056" s="2">
        <v>2019</v>
      </c>
      <c r="B2056" s="2" t="s">
        <v>47</v>
      </c>
      <c r="C2056" s="2" t="s">
        <v>3</v>
      </c>
      <c r="D2056" s="2" t="s">
        <v>26</v>
      </c>
      <c r="E2056" s="2" t="s">
        <v>19</v>
      </c>
      <c r="F2056" s="2">
        <v>125337</v>
      </c>
      <c r="G2056" s="2">
        <v>469408</v>
      </c>
      <c r="H2056" s="2">
        <v>346276</v>
      </c>
      <c r="I2056" s="2">
        <v>167748</v>
      </c>
      <c r="J2056" s="2">
        <v>29935</v>
      </c>
      <c r="K2056" s="2">
        <v>1925</v>
      </c>
    </row>
    <row r="2057" spans="1:11" hidden="1" x14ac:dyDescent="0.25">
      <c r="A2057" s="2">
        <v>2019</v>
      </c>
      <c r="B2057" s="2" t="s">
        <v>47</v>
      </c>
      <c r="C2057" s="2" t="s">
        <v>3</v>
      </c>
      <c r="D2057" s="2" t="s">
        <v>29</v>
      </c>
      <c r="E2057" s="2" t="s">
        <v>19</v>
      </c>
      <c r="F2057" s="2">
        <v>168667</v>
      </c>
      <c r="G2057" s="2">
        <v>5107789</v>
      </c>
      <c r="H2057" s="2">
        <v>1227738</v>
      </c>
      <c r="I2057" s="2">
        <v>1564909</v>
      </c>
      <c r="J2057" s="2">
        <v>659332</v>
      </c>
      <c r="K2057" s="2">
        <v>265725</v>
      </c>
    </row>
    <row r="2058" spans="1:11" hidden="1" x14ac:dyDescent="0.25">
      <c r="A2058" s="2">
        <v>2019</v>
      </c>
      <c r="B2058" s="2" t="s">
        <v>47</v>
      </c>
      <c r="C2058" s="2" t="s">
        <v>3</v>
      </c>
      <c r="D2058" s="2" t="s">
        <v>29</v>
      </c>
      <c r="E2058" s="2" t="s">
        <v>21</v>
      </c>
      <c r="F2058" s="2">
        <v>9988</v>
      </c>
      <c r="G2058" s="2">
        <v>398081</v>
      </c>
      <c r="H2058" s="2">
        <v>119210</v>
      </c>
      <c r="I2058" s="2">
        <v>430529</v>
      </c>
      <c r="J2058" s="2">
        <v>65861</v>
      </c>
      <c r="K2058" s="2">
        <v>28100</v>
      </c>
    </row>
    <row r="2059" spans="1:11" hidden="1" x14ac:dyDescent="0.25">
      <c r="A2059" s="2">
        <v>2019</v>
      </c>
      <c r="B2059" s="2" t="s">
        <v>47</v>
      </c>
      <c r="C2059" s="2" t="s">
        <v>3</v>
      </c>
      <c r="D2059" s="2" t="s">
        <v>30</v>
      </c>
      <c r="E2059" s="2" t="s">
        <v>19</v>
      </c>
      <c r="F2059" s="2">
        <v>154347</v>
      </c>
      <c r="G2059" s="2">
        <v>1364576</v>
      </c>
      <c r="H2059" s="2">
        <v>503292</v>
      </c>
      <c r="I2059" s="2">
        <v>578071</v>
      </c>
      <c r="J2059" s="2">
        <v>172735</v>
      </c>
      <c r="K2059" s="2">
        <v>82482</v>
      </c>
    </row>
    <row r="2060" spans="1:11" hidden="1" x14ac:dyDescent="0.25">
      <c r="A2060" s="2">
        <v>2019</v>
      </c>
      <c r="B2060" s="2" t="s">
        <v>47</v>
      </c>
      <c r="C2060" s="2" t="s">
        <v>3</v>
      </c>
      <c r="D2060" s="2" t="s">
        <v>31</v>
      </c>
      <c r="E2060" s="2" t="s">
        <v>19</v>
      </c>
      <c r="F2060" s="2">
        <v>490147</v>
      </c>
      <c r="G2060" s="2">
        <v>6462319</v>
      </c>
      <c r="H2060" s="2">
        <v>3056459</v>
      </c>
      <c r="I2060" s="2">
        <v>2623393</v>
      </c>
      <c r="J2060" s="2">
        <v>739264</v>
      </c>
      <c r="K2060" s="2">
        <v>374472</v>
      </c>
    </row>
    <row r="2061" spans="1:11" hidden="1" x14ac:dyDescent="0.25">
      <c r="A2061" s="2">
        <v>2019</v>
      </c>
      <c r="B2061" s="2" t="s">
        <v>47</v>
      </c>
      <c r="C2061" s="2" t="s">
        <v>3</v>
      </c>
      <c r="D2061" s="2" t="s">
        <v>31</v>
      </c>
      <c r="E2061" s="2" t="s">
        <v>21</v>
      </c>
      <c r="F2061" s="2">
        <v>67999</v>
      </c>
      <c r="G2061" s="2">
        <v>763180</v>
      </c>
      <c r="H2061" s="2">
        <v>335255</v>
      </c>
      <c r="I2061" s="2">
        <v>813736</v>
      </c>
      <c r="J2061" s="2">
        <v>115728</v>
      </c>
      <c r="K2061" s="2">
        <v>63919</v>
      </c>
    </row>
    <row r="2062" spans="1:11" hidden="1" x14ac:dyDescent="0.25">
      <c r="A2062" s="2">
        <v>2019</v>
      </c>
      <c r="B2062" s="2" t="s">
        <v>47</v>
      </c>
      <c r="C2062" s="2" t="s">
        <v>6</v>
      </c>
      <c r="D2062" s="2" t="s">
        <v>24</v>
      </c>
      <c r="E2062" s="2" t="s">
        <v>19</v>
      </c>
      <c r="F2062" s="2">
        <v>1608516</v>
      </c>
      <c r="G2062" s="2">
        <v>3709260</v>
      </c>
      <c r="H2062" s="2">
        <v>1320795</v>
      </c>
      <c r="I2062" s="2">
        <v>1288949</v>
      </c>
      <c r="J2062" s="2">
        <v>538363</v>
      </c>
      <c r="K2062" s="2">
        <v>64269</v>
      </c>
    </row>
    <row r="2063" spans="1:11" hidden="1" x14ac:dyDescent="0.25">
      <c r="A2063" s="2">
        <v>2019</v>
      </c>
      <c r="B2063" s="2" t="s">
        <v>47</v>
      </c>
      <c r="C2063" s="2" t="s">
        <v>6</v>
      </c>
      <c r="D2063" s="2" t="s">
        <v>24</v>
      </c>
      <c r="E2063" s="2" t="s">
        <v>21</v>
      </c>
      <c r="F2063" s="2">
        <v>408854</v>
      </c>
      <c r="G2063" s="2">
        <v>959318</v>
      </c>
      <c r="H2063" s="2">
        <v>390294</v>
      </c>
      <c r="I2063" s="2">
        <v>556340</v>
      </c>
      <c r="J2063" s="2">
        <v>131737</v>
      </c>
      <c r="K2063" s="2">
        <v>14886</v>
      </c>
    </row>
    <row r="2064" spans="1:11" hidden="1" x14ac:dyDescent="0.25">
      <c r="A2064" s="2">
        <v>2019</v>
      </c>
      <c r="B2064" s="2" t="s">
        <v>47</v>
      </c>
      <c r="C2064" s="2" t="s">
        <v>6</v>
      </c>
      <c r="D2064" s="2" t="s">
        <v>25</v>
      </c>
      <c r="E2064" s="2" t="s">
        <v>19</v>
      </c>
      <c r="F2064" s="2">
        <v>553349</v>
      </c>
      <c r="G2064" s="2">
        <v>1172733</v>
      </c>
      <c r="H2064" s="2">
        <v>488735</v>
      </c>
      <c r="I2064" s="2">
        <v>529731</v>
      </c>
      <c r="J2064" s="2">
        <v>174429</v>
      </c>
      <c r="K2064" s="2">
        <v>16194</v>
      </c>
    </row>
    <row r="2065" spans="1:11" hidden="1" x14ac:dyDescent="0.25">
      <c r="A2065" s="2">
        <v>2019</v>
      </c>
      <c r="B2065" s="2" t="s">
        <v>47</v>
      </c>
      <c r="C2065" s="2" t="s">
        <v>6</v>
      </c>
      <c r="D2065" s="2" t="s">
        <v>25</v>
      </c>
      <c r="E2065" s="2" t="s">
        <v>21</v>
      </c>
      <c r="F2065" s="2">
        <v>452461</v>
      </c>
      <c r="G2065" s="2">
        <v>960707</v>
      </c>
      <c r="H2065" s="2">
        <v>853502</v>
      </c>
      <c r="I2065" s="2">
        <v>604982</v>
      </c>
      <c r="J2065" s="2">
        <v>214231</v>
      </c>
      <c r="K2065" s="2">
        <v>10155</v>
      </c>
    </row>
    <row r="2066" spans="1:11" hidden="1" x14ac:dyDescent="0.25">
      <c r="A2066" s="2">
        <v>2019</v>
      </c>
      <c r="B2066" s="2" t="s">
        <v>47</v>
      </c>
      <c r="C2066" s="2" t="s">
        <v>6</v>
      </c>
      <c r="D2066" s="2" t="s">
        <v>26</v>
      </c>
      <c r="E2066" s="2" t="s">
        <v>21</v>
      </c>
      <c r="F2066" s="2">
        <v>200973</v>
      </c>
      <c r="G2066" s="2">
        <v>338465</v>
      </c>
      <c r="H2066" s="2">
        <v>245762</v>
      </c>
      <c r="I2066" s="2">
        <v>198877</v>
      </c>
      <c r="J2066" s="2">
        <v>47333</v>
      </c>
      <c r="K2066" s="2">
        <v>180</v>
      </c>
    </row>
    <row r="2067" spans="1:11" hidden="1" x14ac:dyDescent="0.25">
      <c r="A2067" s="2">
        <v>2019</v>
      </c>
      <c r="B2067" s="2" t="s">
        <v>47</v>
      </c>
      <c r="C2067" s="2" t="s">
        <v>6</v>
      </c>
      <c r="D2067" s="2" t="s">
        <v>31</v>
      </c>
      <c r="E2067" s="2" t="s">
        <v>19</v>
      </c>
      <c r="F2067" s="2">
        <v>396700</v>
      </c>
      <c r="G2067" s="2">
        <v>811171</v>
      </c>
      <c r="H2067" s="2">
        <v>445948</v>
      </c>
      <c r="I2067" s="2">
        <v>302346</v>
      </c>
      <c r="J2067" s="2">
        <v>106401</v>
      </c>
      <c r="K2067" s="2">
        <v>8751</v>
      </c>
    </row>
    <row r="2068" spans="1:11" hidden="1" x14ac:dyDescent="0.25">
      <c r="A2068" s="2">
        <v>2019</v>
      </c>
      <c r="B2068" s="2" t="s">
        <v>48</v>
      </c>
      <c r="C2068" s="2" t="s">
        <v>3</v>
      </c>
      <c r="D2068" s="2" t="s">
        <v>24</v>
      </c>
      <c r="E2068" s="2" t="s">
        <v>19</v>
      </c>
      <c r="F2068" s="2">
        <v>1296753</v>
      </c>
      <c r="G2068" s="2">
        <v>3375700</v>
      </c>
      <c r="H2068" s="2">
        <v>1648897</v>
      </c>
      <c r="I2068" s="2">
        <v>1654725</v>
      </c>
      <c r="J2068" s="2">
        <v>428353</v>
      </c>
      <c r="K2068" s="2">
        <v>130557</v>
      </c>
    </row>
    <row r="2069" spans="1:11" hidden="1" x14ac:dyDescent="0.25">
      <c r="A2069" s="2">
        <v>2019</v>
      </c>
      <c r="B2069" s="2" t="s">
        <v>48</v>
      </c>
      <c r="C2069" s="2" t="s">
        <v>3</v>
      </c>
      <c r="D2069" s="2" t="s">
        <v>24</v>
      </c>
      <c r="E2069" s="2" t="s">
        <v>21</v>
      </c>
      <c r="F2069" s="2">
        <v>69267</v>
      </c>
      <c r="G2069" s="2">
        <v>168129</v>
      </c>
      <c r="H2069" s="2">
        <v>110030</v>
      </c>
      <c r="I2069" s="2">
        <v>128413</v>
      </c>
      <c r="J2069" s="2">
        <v>29263</v>
      </c>
      <c r="K2069" s="2">
        <v>6576</v>
      </c>
    </row>
    <row r="2070" spans="1:11" hidden="1" x14ac:dyDescent="0.25">
      <c r="A2070" s="2">
        <v>2019</v>
      </c>
      <c r="B2070" s="2" t="s">
        <v>48</v>
      </c>
      <c r="C2070" s="2" t="s">
        <v>3</v>
      </c>
      <c r="D2070" s="2" t="s">
        <v>25</v>
      </c>
      <c r="E2070" s="2" t="s">
        <v>19</v>
      </c>
      <c r="F2070" s="2">
        <v>172005</v>
      </c>
      <c r="G2070" s="2">
        <v>345568</v>
      </c>
      <c r="H2070" s="2">
        <v>214505</v>
      </c>
      <c r="I2070" s="2">
        <v>248991</v>
      </c>
      <c r="J2070" s="2">
        <v>58772</v>
      </c>
      <c r="K2070" s="2">
        <v>12286</v>
      </c>
    </row>
    <row r="2071" spans="1:11" hidden="1" x14ac:dyDescent="0.25">
      <c r="A2071" s="2">
        <v>2019</v>
      </c>
      <c r="B2071" s="2" t="s">
        <v>48</v>
      </c>
      <c r="C2071" s="2" t="s">
        <v>3</v>
      </c>
      <c r="D2071" s="2" t="s">
        <v>25</v>
      </c>
      <c r="E2071" s="2" t="s">
        <v>21</v>
      </c>
      <c r="F2071" s="2">
        <v>55698</v>
      </c>
      <c r="G2071" s="2">
        <v>92721</v>
      </c>
      <c r="H2071" s="2">
        <v>73786</v>
      </c>
      <c r="I2071" s="2">
        <v>82815</v>
      </c>
      <c r="J2071" s="2">
        <v>24995</v>
      </c>
      <c r="K2071" s="2">
        <v>3937</v>
      </c>
    </row>
    <row r="2072" spans="1:11" hidden="1" x14ac:dyDescent="0.25">
      <c r="A2072" s="2">
        <v>2019</v>
      </c>
      <c r="B2072" s="2" t="s">
        <v>48</v>
      </c>
      <c r="C2072" s="2" t="s">
        <v>3</v>
      </c>
      <c r="D2072" s="2" t="s">
        <v>26</v>
      </c>
      <c r="E2072" s="2" t="s">
        <v>19</v>
      </c>
      <c r="F2072" s="2">
        <v>88648</v>
      </c>
      <c r="G2072" s="2">
        <v>210400</v>
      </c>
      <c r="H2072" s="2">
        <v>125606</v>
      </c>
      <c r="I2072" s="2">
        <v>65229</v>
      </c>
      <c r="J2072" s="2">
        <v>21448</v>
      </c>
      <c r="K2072" s="2">
        <v>5975</v>
      </c>
    </row>
    <row r="2073" spans="1:11" hidden="1" x14ac:dyDescent="0.25">
      <c r="A2073" s="2">
        <v>2019</v>
      </c>
      <c r="B2073" s="2" t="s">
        <v>48</v>
      </c>
      <c r="C2073" s="2" t="s">
        <v>3</v>
      </c>
      <c r="D2073" s="2" t="s">
        <v>27</v>
      </c>
      <c r="E2073" s="2" t="s">
        <v>19</v>
      </c>
      <c r="F2073" s="2">
        <v>62641</v>
      </c>
      <c r="G2073" s="2">
        <v>175282</v>
      </c>
      <c r="H2073" s="2">
        <v>95557</v>
      </c>
      <c r="I2073" s="2">
        <v>128746</v>
      </c>
      <c r="J2073" s="2">
        <v>23850</v>
      </c>
      <c r="K2073" s="2">
        <v>18822</v>
      </c>
    </row>
    <row r="2074" spans="1:11" hidden="1" x14ac:dyDescent="0.25">
      <c r="A2074" s="2">
        <v>2019</v>
      </c>
      <c r="B2074" s="2" t="s">
        <v>48</v>
      </c>
      <c r="C2074" s="2" t="s">
        <v>3</v>
      </c>
      <c r="D2074" s="2" t="s">
        <v>31</v>
      </c>
      <c r="E2074" s="2" t="s">
        <v>19</v>
      </c>
      <c r="F2074" s="2">
        <v>184003</v>
      </c>
      <c r="G2074" s="2">
        <v>611472</v>
      </c>
      <c r="H2074" s="2">
        <v>295182</v>
      </c>
      <c r="I2074" s="2">
        <v>473027</v>
      </c>
      <c r="J2074" s="2">
        <v>79319</v>
      </c>
      <c r="K2074" s="2">
        <v>41388</v>
      </c>
    </row>
    <row r="2075" spans="1:11" hidden="1" x14ac:dyDescent="0.25">
      <c r="A2075" s="2">
        <v>2019</v>
      </c>
      <c r="B2075" s="2" t="s">
        <v>48</v>
      </c>
      <c r="C2075" s="2" t="s">
        <v>6</v>
      </c>
      <c r="D2075" s="2" t="s">
        <v>24</v>
      </c>
      <c r="E2075" s="2" t="s">
        <v>19</v>
      </c>
      <c r="F2075" s="2">
        <v>8169617</v>
      </c>
      <c r="G2075" s="2">
        <v>10651929</v>
      </c>
      <c r="H2075" s="2">
        <v>5516901</v>
      </c>
      <c r="I2075" s="2">
        <v>3838897</v>
      </c>
      <c r="J2075" s="2">
        <v>1540911</v>
      </c>
      <c r="K2075" s="2">
        <v>153286</v>
      </c>
    </row>
    <row r="2076" spans="1:11" hidden="1" x14ac:dyDescent="0.25">
      <c r="A2076" s="2">
        <v>2019</v>
      </c>
      <c r="B2076" s="2" t="s">
        <v>48</v>
      </c>
      <c r="C2076" s="2" t="s">
        <v>6</v>
      </c>
      <c r="D2076" s="2" t="s">
        <v>24</v>
      </c>
      <c r="E2076" s="2" t="s">
        <v>21</v>
      </c>
      <c r="F2076" s="2">
        <v>748130</v>
      </c>
      <c r="G2076" s="2">
        <v>887133</v>
      </c>
      <c r="H2076" s="2">
        <v>574678</v>
      </c>
      <c r="I2076" s="2">
        <v>541789</v>
      </c>
      <c r="J2076" s="2">
        <v>150748</v>
      </c>
      <c r="K2076" s="2">
        <v>18979</v>
      </c>
    </row>
    <row r="2077" spans="1:11" hidden="1" x14ac:dyDescent="0.25">
      <c r="A2077" s="2">
        <v>2019</v>
      </c>
      <c r="B2077" s="2" t="s">
        <v>48</v>
      </c>
      <c r="C2077" s="2" t="s">
        <v>6</v>
      </c>
      <c r="D2077" s="2" t="s">
        <v>25</v>
      </c>
      <c r="E2077" s="2" t="s">
        <v>19</v>
      </c>
      <c r="F2077" s="2">
        <v>955658</v>
      </c>
      <c r="G2077" s="2">
        <v>1327160</v>
      </c>
      <c r="H2077" s="2">
        <v>689047</v>
      </c>
      <c r="I2077" s="2">
        <v>627109</v>
      </c>
      <c r="J2077" s="2">
        <v>192016</v>
      </c>
      <c r="K2077" s="2">
        <v>17498</v>
      </c>
    </row>
    <row r="2078" spans="1:11" hidden="1" x14ac:dyDescent="0.25">
      <c r="A2078" s="2">
        <v>2019</v>
      </c>
      <c r="B2078" s="2" t="s">
        <v>48</v>
      </c>
      <c r="C2078" s="2" t="s">
        <v>6</v>
      </c>
      <c r="D2078" s="2" t="s">
        <v>25</v>
      </c>
      <c r="E2078" s="2" t="s">
        <v>21</v>
      </c>
      <c r="F2078" s="2">
        <v>839954</v>
      </c>
      <c r="G2078" s="2">
        <v>1004314</v>
      </c>
      <c r="H2078" s="2">
        <v>735182</v>
      </c>
      <c r="I2078" s="2">
        <v>662256</v>
      </c>
      <c r="J2078" s="2">
        <v>154698</v>
      </c>
      <c r="K2078" s="2">
        <v>19020</v>
      </c>
    </row>
    <row r="2079" spans="1:11" hidden="1" x14ac:dyDescent="0.25">
      <c r="A2079" s="2">
        <v>2019</v>
      </c>
      <c r="B2079" s="2" t="s">
        <v>48</v>
      </c>
      <c r="C2079" s="2" t="s">
        <v>6</v>
      </c>
      <c r="D2079" s="2" t="s">
        <v>26</v>
      </c>
      <c r="E2079" s="2" t="s">
        <v>19</v>
      </c>
      <c r="F2079" s="2">
        <v>1216047</v>
      </c>
      <c r="G2079" s="2">
        <v>1381452</v>
      </c>
      <c r="H2079" s="2">
        <v>643176</v>
      </c>
      <c r="I2079" s="2">
        <v>472129</v>
      </c>
      <c r="J2079" s="2">
        <v>231258</v>
      </c>
      <c r="K2079" s="2">
        <v>4230</v>
      </c>
    </row>
    <row r="2080" spans="1:11" hidden="1" x14ac:dyDescent="0.25">
      <c r="A2080" s="2">
        <v>2019</v>
      </c>
      <c r="B2080" s="2" t="s">
        <v>48</v>
      </c>
      <c r="C2080" s="2" t="s">
        <v>6</v>
      </c>
      <c r="D2080" s="2" t="s">
        <v>26</v>
      </c>
      <c r="E2080" s="2" t="s">
        <v>21</v>
      </c>
      <c r="F2080" s="2">
        <v>221275</v>
      </c>
      <c r="G2080" s="2">
        <v>293415</v>
      </c>
      <c r="H2080" s="2">
        <v>257628</v>
      </c>
      <c r="I2080" s="2">
        <v>161927</v>
      </c>
      <c r="J2080" s="2">
        <v>69947</v>
      </c>
      <c r="K2080" s="2">
        <v>885</v>
      </c>
    </row>
    <row r="2081" spans="1:11" hidden="1" x14ac:dyDescent="0.25">
      <c r="A2081" s="2">
        <v>2019</v>
      </c>
      <c r="B2081" s="2" t="s">
        <v>48</v>
      </c>
      <c r="C2081" s="2" t="s">
        <v>6</v>
      </c>
      <c r="D2081" s="2" t="s">
        <v>27</v>
      </c>
      <c r="E2081" s="2" t="s">
        <v>19</v>
      </c>
      <c r="F2081" s="2">
        <v>115049</v>
      </c>
      <c r="G2081" s="2">
        <v>209357</v>
      </c>
      <c r="H2081" s="2">
        <v>90994</v>
      </c>
      <c r="I2081" s="2">
        <v>215194</v>
      </c>
      <c r="J2081" s="2">
        <v>33454</v>
      </c>
      <c r="K2081" s="2">
        <v>15092</v>
      </c>
    </row>
    <row r="2082" spans="1:11" hidden="1" x14ac:dyDescent="0.25">
      <c r="A2082" s="2">
        <v>2019</v>
      </c>
      <c r="B2082" s="2" t="s">
        <v>48</v>
      </c>
      <c r="C2082" s="2" t="s">
        <v>6</v>
      </c>
      <c r="D2082" s="2" t="s">
        <v>31</v>
      </c>
      <c r="E2082" s="2" t="s">
        <v>19</v>
      </c>
      <c r="F2082" s="2">
        <v>1807317</v>
      </c>
      <c r="G2082" s="2">
        <v>2154145</v>
      </c>
      <c r="H2082" s="2">
        <v>1115540</v>
      </c>
      <c r="I2082" s="2">
        <v>940158</v>
      </c>
      <c r="J2082" s="2">
        <v>338774</v>
      </c>
      <c r="K2082" s="2">
        <v>43094</v>
      </c>
    </row>
    <row r="2083" spans="1:11" hidden="1" x14ac:dyDescent="0.25">
      <c r="A2083" s="2">
        <v>2019</v>
      </c>
      <c r="B2083" s="2" t="s">
        <v>48</v>
      </c>
      <c r="C2083" s="2" t="s">
        <v>6</v>
      </c>
      <c r="D2083" s="2" t="s">
        <v>31</v>
      </c>
      <c r="E2083" s="2" t="s">
        <v>21</v>
      </c>
      <c r="F2083" s="2">
        <v>200560</v>
      </c>
      <c r="G2083" s="2">
        <v>217983</v>
      </c>
      <c r="H2083" s="2">
        <v>153272</v>
      </c>
      <c r="I2083" s="2">
        <v>133148</v>
      </c>
      <c r="J2083" s="2">
        <v>34718</v>
      </c>
      <c r="K2083" s="2">
        <v>2074</v>
      </c>
    </row>
    <row r="2084" spans="1:11" hidden="1" x14ac:dyDescent="0.25">
      <c r="A2084" s="2">
        <v>2019</v>
      </c>
      <c r="B2084" s="2" t="s">
        <v>49</v>
      </c>
      <c r="C2084" s="2" t="s">
        <v>3</v>
      </c>
      <c r="D2084" s="2" t="s">
        <v>18</v>
      </c>
      <c r="E2084" s="2" t="s">
        <v>19</v>
      </c>
      <c r="F2084" s="2">
        <v>50831</v>
      </c>
      <c r="G2084" s="2">
        <v>3980152</v>
      </c>
      <c r="H2084" s="2">
        <v>996493</v>
      </c>
      <c r="I2084" s="2">
        <v>451250</v>
      </c>
      <c r="J2084" s="2">
        <v>462231</v>
      </c>
      <c r="K2084" s="2">
        <v>204546</v>
      </c>
    </row>
    <row r="2085" spans="1:11" hidden="1" x14ac:dyDescent="0.25">
      <c r="A2085" s="2">
        <v>2019</v>
      </c>
      <c r="B2085" s="2" t="s">
        <v>49</v>
      </c>
      <c r="C2085" s="2" t="s">
        <v>3</v>
      </c>
      <c r="D2085" s="2" t="s">
        <v>20</v>
      </c>
      <c r="E2085" s="2" t="s">
        <v>19</v>
      </c>
      <c r="F2085" s="2">
        <v>20273</v>
      </c>
      <c r="G2085" s="2">
        <v>981186</v>
      </c>
      <c r="H2085" s="2">
        <v>189702</v>
      </c>
      <c r="I2085" s="2">
        <v>51558</v>
      </c>
      <c r="J2085" s="2">
        <v>80808</v>
      </c>
      <c r="K2085" s="2">
        <v>26663</v>
      </c>
    </row>
    <row r="2086" spans="1:11" hidden="1" x14ac:dyDescent="0.25">
      <c r="A2086" s="2">
        <v>2019</v>
      </c>
      <c r="B2086" s="2" t="s">
        <v>49</v>
      </c>
      <c r="C2086" s="2" t="s">
        <v>3</v>
      </c>
      <c r="D2086" s="2" t="s">
        <v>20</v>
      </c>
      <c r="E2086" s="2" t="s">
        <v>21</v>
      </c>
      <c r="F2086" s="2">
        <v>11999</v>
      </c>
      <c r="G2086" s="2">
        <v>781327</v>
      </c>
      <c r="H2086" s="2">
        <v>180872</v>
      </c>
      <c r="I2086" s="2">
        <v>718355</v>
      </c>
      <c r="J2086" s="2">
        <v>93538</v>
      </c>
      <c r="K2086" s="2">
        <v>20869</v>
      </c>
    </row>
    <row r="2087" spans="1:11" hidden="1" x14ac:dyDescent="0.25">
      <c r="A2087" s="2">
        <v>2019</v>
      </c>
      <c r="B2087" s="2" t="s">
        <v>49</v>
      </c>
      <c r="C2087" s="2" t="s">
        <v>3</v>
      </c>
      <c r="D2087" s="2" t="s">
        <v>22</v>
      </c>
      <c r="E2087" s="2" t="s">
        <v>19</v>
      </c>
      <c r="F2087" s="2">
        <v>24533</v>
      </c>
      <c r="G2087" s="2">
        <v>1644787</v>
      </c>
      <c r="H2087" s="2">
        <v>380761</v>
      </c>
      <c r="I2087" s="2">
        <v>104022</v>
      </c>
      <c r="J2087" s="2">
        <v>163742</v>
      </c>
      <c r="K2087" s="2">
        <v>135623</v>
      </c>
    </row>
    <row r="2088" spans="1:11" hidden="1" x14ac:dyDescent="0.25">
      <c r="A2088" s="2">
        <v>2019</v>
      </c>
      <c r="B2088" s="2" t="s">
        <v>49</v>
      </c>
      <c r="C2088" s="2" t="s">
        <v>3</v>
      </c>
      <c r="D2088" s="2" t="s">
        <v>22</v>
      </c>
      <c r="E2088" s="2" t="s">
        <v>21</v>
      </c>
      <c r="F2088" s="2">
        <v>5314</v>
      </c>
      <c r="G2088" s="2">
        <v>241936</v>
      </c>
      <c r="H2088" s="2">
        <v>114311</v>
      </c>
      <c r="I2088" s="2">
        <v>278900</v>
      </c>
      <c r="J2088" s="2">
        <v>43760</v>
      </c>
      <c r="K2088" s="2">
        <v>33363</v>
      </c>
    </row>
    <row r="2089" spans="1:11" hidden="1" x14ac:dyDescent="0.25">
      <c r="A2089" s="2">
        <v>2019</v>
      </c>
      <c r="B2089" s="2" t="s">
        <v>49</v>
      </c>
      <c r="C2089" s="2" t="s">
        <v>3</v>
      </c>
      <c r="D2089" s="2" t="s">
        <v>23</v>
      </c>
      <c r="E2089" s="2" t="s">
        <v>19</v>
      </c>
      <c r="F2089" s="2">
        <v>69186</v>
      </c>
      <c r="G2089" s="2">
        <v>334069</v>
      </c>
      <c r="H2089" s="2">
        <v>93783</v>
      </c>
      <c r="I2089" s="2">
        <v>38795</v>
      </c>
      <c r="J2089" s="2">
        <v>65578</v>
      </c>
      <c r="K2089" s="2">
        <v>31345</v>
      </c>
    </row>
    <row r="2090" spans="1:11" hidden="1" x14ac:dyDescent="0.25">
      <c r="A2090" s="2">
        <v>2019</v>
      </c>
      <c r="B2090" s="2" t="s">
        <v>49</v>
      </c>
      <c r="C2090" s="2" t="s">
        <v>3</v>
      </c>
      <c r="D2090" s="2" t="s">
        <v>24</v>
      </c>
      <c r="E2090" s="2" t="s">
        <v>19</v>
      </c>
      <c r="F2090" s="2">
        <v>649872</v>
      </c>
      <c r="G2090" s="2">
        <v>8637563</v>
      </c>
      <c r="H2090" s="2">
        <v>2638714</v>
      </c>
      <c r="I2090" s="2">
        <v>4741483</v>
      </c>
      <c r="J2090" s="2">
        <v>1105224</v>
      </c>
      <c r="K2090" s="2">
        <v>199556</v>
      </c>
    </row>
    <row r="2091" spans="1:11" hidden="1" x14ac:dyDescent="0.25">
      <c r="A2091" s="2">
        <v>2019</v>
      </c>
      <c r="B2091" s="2" t="s">
        <v>49</v>
      </c>
      <c r="C2091" s="2" t="s">
        <v>3</v>
      </c>
      <c r="D2091" s="2" t="s">
        <v>24</v>
      </c>
      <c r="E2091" s="2" t="s">
        <v>21</v>
      </c>
      <c r="F2091" s="2">
        <v>94143</v>
      </c>
      <c r="G2091" s="2">
        <v>1532033</v>
      </c>
      <c r="H2091" s="2">
        <v>721385</v>
      </c>
      <c r="I2091" s="2">
        <v>1585609</v>
      </c>
      <c r="J2091" s="2">
        <v>261718</v>
      </c>
      <c r="K2091" s="2">
        <v>67773</v>
      </c>
    </row>
    <row r="2092" spans="1:11" hidden="1" x14ac:dyDescent="0.25">
      <c r="A2092" s="2">
        <v>2019</v>
      </c>
      <c r="B2092" s="2" t="s">
        <v>49</v>
      </c>
      <c r="C2092" s="2" t="s">
        <v>3</v>
      </c>
      <c r="D2092" s="2" t="s">
        <v>25</v>
      </c>
      <c r="E2092" s="2" t="s">
        <v>19</v>
      </c>
      <c r="F2092" s="2">
        <v>49528</v>
      </c>
      <c r="G2092" s="2">
        <v>506642</v>
      </c>
      <c r="H2092" s="2">
        <v>269282</v>
      </c>
      <c r="I2092" s="2">
        <v>338804</v>
      </c>
      <c r="J2092" s="2">
        <v>86009</v>
      </c>
      <c r="K2092" s="2">
        <v>15495</v>
      </c>
    </row>
    <row r="2093" spans="1:11" hidden="1" x14ac:dyDescent="0.25">
      <c r="A2093" s="2">
        <v>2019</v>
      </c>
      <c r="B2093" s="2" t="s">
        <v>49</v>
      </c>
      <c r="C2093" s="2" t="s">
        <v>3</v>
      </c>
      <c r="D2093" s="2" t="s">
        <v>25</v>
      </c>
      <c r="E2093" s="2" t="s">
        <v>21</v>
      </c>
      <c r="F2093" s="2">
        <v>74186</v>
      </c>
      <c r="G2093" s="2">
        <v>351660</v>
      </c>
      <c r="H2093" s="2">
        <v>284184</v>
      </c>
      <c r="I2093" s="2">
        <v>376666</v>
      </c>
      <c r="J2093" s="2">
        <v>76591</v>
      </c>
      <c r="K2093" s="2">
        <v>7690</v>
      </c>
    </row>
    <row r="2094" spans="1:11" hidden="1" x14ac:dyDescent="0.25">
      <c r="A2094" s="2">
        <v>2019</v>
      </c>
      <c r="B2094" s="2" t="s">
        <v>49</v>
      </c>
      <c r="C2094" s="2" t="s">
        <v>3</v>
      </c>
      <c r="D2094" s="2" t="s">
        <v>26</v>
      </c>
      <c r="E2094" s="2" t="s">
        <v>19</v>
      </c>
      <c r="F2094" s="2">
        <v>96892</v>
      </c>
      <c r="G2094" s="2">
        <v>457757</v>
      </c>
      <c r="H2094" s="2">
        <v>263523</v>
      </c>
      <c r="I2094" s="2">
        <v>213469</v>
      </c>
      <c r="J2094" s="2">
        <v>73156</v>
      </c>
      <c r="K2094" s="2">
        <v>1656</v>
      </c>
    </row>
    <row r="2095" spans="1:11" hidden="1" x14ac:dyDescent="0.25">
      <c r="A2095" s="2">
        <v>2019</v>
      </c>
      <c r="B2095" s="2" t="s">
        <v>49</v>
      </c>
      <c r="C2095" s="2" t="s">
        <v>3</v>
      </c>
      <c r="D2095" s="2" t="s">
        <v>26</v>
      </c>
      <c r="E2095" s="2" t="s">
        <v>21</v>
      </c>
      <c r="F2095" s="2">
        <v>51328</v>
      </c>
      <c r="G2095" s="2">
        <v>301386</v>
      </c>
      <c r="H2095" s="2">
        <v>528197</v>
      </c>
      <c r="I2095" s="2">
        <v>304047</v>
      </c>
      <c r="J2095" s="2">
        <v>70655</v>
      </c>
      <c r="K2095" s="2">
        <v>3602</v>
      </c>
    </row>
    <row r="2096" spans="1:11" hidden="1" x14ac:dyDescent="0.25">
      <c r="A2096" s="2">
        <v>2019</v>
      </c>
      <c r="B2096" s="2" t="s">
        <v>49</v>
      </c>
      <c r="C2096" s="2" t="s">
        <v>3</v>
      </c>
      <c r="D2096" s="2" t="s">
        <v>27</v>
      </c>
      <c r="E2096" s="2" t="s">
        <v>19</v>
      </c>
      <c r="F2096" s="2">
        <v>32052</v>
      </c>
      <c r="G2096" s="2">
        <v>370940</v>
      </c>
      <c r="H2096" s="2">
        <v>176838</v>
      </c>
      <c r="I2096" s="2">
        <v>835970</v>
      </c>
      <c r="J2096" s="2">
        <v>52202</v>
      </c>
      <c r="K2096" s="2">
        <v>132995</v>
      </c>
    </row>
    <row r="2097" spans="1:11" hidden="1" x14ac:dyDescent="0.25">
      <c r="A2097" s="2">
        <v>2019</v>
      </c>
      <c r="B2097" s="2" t="s">
        <v>49</v>
      </c>
      <c r="C2097" s="2" t="s">
        <v>3</v>
      </c>
      <c r="D2097" s="2" t="s">
        <v>28</v>
      </c>
      <c r="E2097" s="2" t="s">
        <v>19</v>
      </c>
      <c r="F2097" s="2">
        <v>13812</v>
      </c>
      <c r="G2097" s="2">
        <v>260785</v>
      </c>
      <c r="H2097" s="2">
        <v>154178</v>
      </c>
      <c r="I2097" s="2">
        <v>1019366</v>
      </c>
      <c r="J2097" s="2">
        <v>38649</v>
      </c>
      <c r="K2097" s="2">
        <v>6110</v>
      </c>
    </row>
    <row r="2098" spans="1:11" hidden="1" x14ac:dyDescent="0.25">
      <c r="A2098" s="2">
        <v>2019</v>
      </c>
      <c r="B2098" s="2" t="s">
        <v>49</v>
      </c>
      <c r="C2098" s="2" t="s">
        <v>3</v>
      </c>
      <c r="D2098" s="2" t="s">
        <v>29</v>
      </c>
      <c r="E2098" s="2" t="s">
        <v>19</v>
      </c>
      <c r="F2098" s="2">
        <v>146978</v>
      </c>
      <c r="G2098" s="2">
        <v>5429720</v>
      </c>
      <c r="H2098" s="2">
        <v>1140099</v>
      </c>
      <c r="I2098" s="2">
        <v>1577668</v>
      </c>
      <c r="J2098" s="2">
        <v>532611</v>
      </c>
      <c r="K2098" s="2">
        <v>237369</v>
      </c>
    </row>
    <row r="2099" spans="1:11" hidden="1" x14ac:dyDescent="0.25">
      <c r="A2099" s="2">
        <v>2019</v>
      </c>
      <c r="B2099" s="2" t="s">
        <v>49</v>
      </c>
      <c r="C2099" s="2" t="s">
        <v>3</v>
      </c>
      <c r="D2099" s="2" t="s">
        <v>29</v>
      </c>
      <c r="E2099" s="2" t="s">
        <v>21</v>
      </c>
      <c r="F2099" s="2">
        <v>12365</v>
      </c>
      <c r="G2099" s="2">
        <v>446678</v>
      </c>
      <c r="H2099" s="2">
        <v>99238</v>
      </c>
      <c r="I2099" s="2">
        <v>511913</v>
      </c>
      <c r="J2099" s="2">
        <v>56741</v>
      </c>
      <c r="K2099" s="2">
        <v>24955</v>
      </c>
    </row>
    <row r="2100" spans="1:11" hidden="1" x14ac:dyDescent="0.25">
      <c r="A2100" s="2">
        <v>2019</v>
      </c>
      <c r="B2100" s="2" t="s">
        <v>49</v>
      </c>
      <c r="C2100" s="2" t="s">
        <v>3</v>
      </c>
      <c r="D2100" s="2" t="s">
        <v>30</v>
      </c>
      <c r="E2100" s="2" t="s">
        <v>19</v>
      </c>
      <c r="F2100" s="2">
        <v>92783</v>
      </c>
      <c r="G2100" s="2">
        <v>1421369</v>
      </c>
      <c r="H2100" s="2">
        <v>499945</v>
      </c>
      <c r="I2100" s="2">
        <v>555344</v>
      </c>
      <c r="J2100" s="2">
        <v>184446</v>
      </c>
      <c r="K2100" s="2">
        <v>48892</v>
      </c>
    </row>
    <row r="2101" spans="1:11" hidden="1" x14ac:dyDescent="0.25">
      <c r="A2101" s="2">
        <v>2019</v>
      </c>
      <c r="B2101" s="2" t="s">
        <v>49</v>
      </c>
      <c r="C2101" s="2" t="s">
        <v>3</v>
      </c>
      <c r="D2101" s="2" t="s">
        <v>30</v>
      </c>
      <c r="E2101" s="2" t="s">
        <v>21</v>
      </c>
      <c r="F2101" s="2">
        <v>50122</v>
      </c>
      <c r="G2101" s="2">
        <v>540856</v>
      </c>
      <c r="H2101" s="2">
        <v>287893</v>
      </c>
      <c r="I2101" s="2">
        <v>604731</v>
      </c>
      <c r="J2101" s="2">
        <v>115600</v>
      </c>
      <c r="K2101" s="2">
        <v>45364</v>
      </c>
    </row>
    <row r="2102" spans="1:11" hidden="1" x14ac:dyDescent="0.25">
      <c r="A2102" s="2">
        <v>2019</v>
      </c>
      <c r="B2102" s="2" t="s">
        <v>49</v>
      </c>
      <c r="C2102" s="2" t="s">
        <v>3</v>
      </c>
      <c r="D2102" s="2" t="s">
        <v>31</v>
      </c>
      <c r="E2102" s="2" t="s">
        <v>19</v>
      </c>
      <c r="F2102" s="2">
        <v>491642</v>
      </c>
      <c r="G2102" s="2">
        <v>14962666</v>
      </c>
      <c r="H2102" s="2">
        <v>3749749</v>
      </c>
      <c r="I2102" s="2">
        <v>7234532</v>
      </c>
      <c r="J2102" s="2">
        <v>1463835</v>
      </c>
      <c r="K2102" s="2">
        <v>717685</v>
      </c>
    </row>
    <row r="2103" spans="1:11" hidden="1" x14ac:dyDescent="0.25">
      <c r="A2103" s="2">
        <v>2019</v>
      </c>
      <c r="B2103" s="2" t="s">
        <v>49</v>
      </c>
      <c r="C2103" s="2" t="s">
        <v>3</v>
      </c>
      <c r="D2103" s="2" t="s">
        <v>31</v>
      </c>
      <c r="E2103" s="2" t="s">
        <v>21</v>
      </c>
      <c r="F2103" s="2">
        <v>205258</v>
      </c>
      <c r="G2103" s="2">
        <v>2612904</v>
      </c>
      <c r="H2103" s="2">
        <v>1113566</v>
      </c>
      <c r="I2103" s="2">
        <v>3314477</v>
      </c>
      <c r="J2103" s="2">
        <v>495626</v>
      </c>
      <c r="K2103" s="2">
        <v>156420</v>
      </c>
    </row>
    <row r="2104" spans="1:11" hidden="1" x14ac:dyDescent="0.25">
      <c r="A2104" s="2">
        <v>2019</v>
      </c>
      <c r="B2104" s="2" t="s">
        <v>49</v>
      </c>
      <c r="C2104" s="2" t="s">
        <v>6</v>
      </c>
      <c r="D2104" s="2" t="s">
        <v>24</v>
      </c>
      <c r="E2104" s="2" t="s">
        <v>19</v>
      </c>
      <c r="F2104" s="2">
        <v>428142</v>
      </c>
      <c r="G2104" s="2">
        <v>768466</v>
      </c>
      <c r="H2104" s="2">
        <v>138991</v>
      </c>
      <c r="I2104" s="2">
        <v>295458</v>
      </c>
      <c r="J2104" s="2">
        <v>104700</v>
      </c>
      <c r="K2104" s="2">
        <v>8065</v>
      </c>
    </row>
    <row r="2105" spans="1:11" hidden="1" x14ac:dyDescent="0.25">
      <c r="A2105" s="2">
        <v>2019</v>
      </c>
      <c r="B2105" s="2" t="s">
        <v>49</v>
      </c>
      <c r="C2105" s="2" t="s">
        <v>6</v>
      </c>
      <c r="D2105" s="2" t="s">
        <v>25</v>
      </c>
      <c r="E2105" s="2" t="s">
        <v>19</v>
      </c>
      <c r="F2105" s="2">
        <v>322199</v>
      </c>
      <c r="G2105" s="2">
        <v>250178</v>
      </c>
      <c r="H2105" s="2">
        <v>152154</v>
      </c>
      <c r="I2105" s="2">
        <v>210468</v>
      </c>
      <c r="J2105" s="2">
        <v>38029</v>
      </c>
      <c r="K2105" s="2">
        <v>0</v>
      </c>
    </row>
    <row r="2106" spans="1:11" hidden="1" x14ac:dyDescent="0.25">
      <c r="A2106" s="2">
        <v>2019</v>
      </c>
      <c r="B2106" s="2" t="s">
        <v>50</v>
      </c>
      <c r="C2106" s="2" t="s">
        <v>3</v>
      </c>
      <c r="D2106" s="2" t="s">
        <v>20</v>
      </c>
      <c r="E2106" s="2" t="s">
        <v>19</v>
      </c>
      <c r="F2106" s="2">
        <v>547</v>
      </c>
      <c r="G2106" s="2">
        <v>238266</v>
      </c>
      <c r="H2106" s="2">
        <v>30402</v>
      </c>
      <c r="I2106" s="2">
        <v>8998</v>
      </c>
      <c r="J2106" s="2">
        <v>14302</v>
      </c>
      <c r="K2106" s="2">
        <v>2781</v>
      </c>
    </row>
    <row r="2107" spans="1:11" hidden="1" x14ac:dyDescent="0.25">
      <c r="A2107" s="2">
        <v>2019</v>
      </c>
      <c r="B2107" s="2" t="s">
        <v>50</v>
      </c>
      <c r="C2107" s="2" t="s">
        <v>3</v>
      </c>
      <c r="D2107" s="2" t="s">
        <v>23</v>
      </c>
      <c r="E2107" s="2" t="s">
        <v>19</v>
      </c>
      <c r="F2107" s="2">
        <v>264604</v>
      </c>
      <c r="G2107" s="2">
        <v>572308</v>
      </c>
      <c r="H2107" s="2">
        <v>268801</v>
      </c>
      <c r="I2107" s="2">
        <v>40879</v>
      </c>
      <c r="J2107" s="2">
        <v>41240</v>
      </c>
      <c r="K2107" s="2">
        <v>50111</v>
      </c>
    </row>
    <row r="2108" spans="1:11" hidden="1" x14ac:dyDescent="0.25">
      <c r="A2108" s="2">
        <v>2019</v>
      </c>
      <c r="B2108" s="2" t="s">
        <v>50</v>
      </c>
      <c r="C2108" s="2" t="s">
        <v>3</v>
      </c>
      <c r="D2108" s="2" t="s">
        <v>24</v>
      </c>
      <c r="E2108" s="2" t="s">
        <v>19</v>
      </c>
      <c r="F2108" s="2">
        <v>92131</v>
      </c>
      <c r="G2108" s="2">
        <v>303896</v>
      </c>
      <c r="H2108" s="2">
        <v>61622</v>
      </c>
      <c r="I2108" s="2">
        <v>179020</v>
      </c>
      <c r="J2108" s="2">
        <v>17300</v>
      </c>
      <c r="K2108" s="2">
        <v>14707</v>
      </c>
    </row>
    <row r="2109" spans="1:11" hidden="1" x14ac:dyDescent="0.25">
      <c r="A2109" s="2">
        <v>2019</v>
      </c>
      <c r="B2109" s="2" t="s">
        <v>50</v>
      </c>
      <c r="C2109" s="2" t="s">
        <v>3</v>
      </c>
      <c r="D2109" s="2" t="s">
        <v>25</v>
      </c>
      <c r="E2109" s="2" t="s">
        <v>19</v>
      </c>
      <c r="F2109" s="2">
        <v>27850</v>
      </c>
      <c r="G2109" s="2">
        <v>171245</v>
      </c>
      <c r="H2109" s="2">
        <v>43163</v>
      </c>
      <c r="I2109" s="2">
        <v>90062</v>
      </c>
      <c r="J2109" s="2">
        <v>3853</v>
      </c>
      <c r="K2109" s="2">
        <v>2306</v>
      </c>
    </row>
    <row r="2110" spans="1:11" hidden="1" x14ac:dyDescent="0.25">
      <c r="A2110" s="2">
        <v>2019</v>
      </c>
      <c r="B2110" s="2" t="s">
        <v>50</v>
      </c>
      <c r="C2110" s="2" t="s">
        <v>3</v>
      </c>
      <c r="D2110" s="2" t="s">
        <v>26</v>
      </c>
      <c r="E2110" s="2" t="s">
        <v>19</v>
      </c>
      <c r="F2110" s="2">
        <v>114722</v>
      </c>
      <c r="G2110" s="2">
        <v>241907</v>
      </c>
      <c r="H2110" s="2">
        <v>75000</v>
      </c>
      <c r="I2110" s="2">
        <v>113985</v>
      </c>
      <c r="J2110" s="2">
        <v>7731</v>
      </c>
      <c r="K2110" s="2">
        <v>1023</v>
      </c>
    </row>
    <row r="2111" spans="1:11" hidden="1" x14ac:dyDescent="0.25">
      <c r="A2111" s="2">
        <v>2019</v>
      </c>
      <c r="B2111" s="2" t="s">
        <v>50</v>
      </c>
      <c r="C2111" s="2" t="s">
        <v>3</v>
      </c>
      <c r="D2111" s="2" t="s">
        <v>31</v>
      </c>
      <c r="E2111" s="2" t="s">
        <v>19</v>
      </c>
      <c r="F2111" s="2">
        <v>140134</v>
      </c>
      <c r="G2111" s="2">
        <v>463474</v>
      </c>
      <c r="H2111" s="2">
        <v>138358</v>
      </c>
      <c r="I2111" s="2">
        <v>115261</v>
      </c>
      <c r="J2111" s="2">
        <v>19614</v>
      </c>
      <c r="K2111" s="2">
        <v>15250</v>
      </c>
    </row>
    <row r="2112" spans="1:11" hidden="1" x14ac:dyDescent="0.25">
      <c r="A2112" s="2">
        <v>2019</v>
      </c>
      <c r="B2112" s="2" t="s">
        <v>50</v>
      </c>
      <c r="C2112" s="2" t="s">
        <v>6</v>
      </c>
      <c r="D2112" s="2" t="s">
        <v>23</v>
      </c>
      <c r="E2112" s="2" t="s">
        <v>19</v>
      </c>
      <c r="F2112" s="2">
        <v>160831</v>
      </c>
      <c r="G2112" s="2">
        <v>175059</v>
      </c>
      <c r="H2112" s="2">
        <v>47515</v>
      </c>
      <c r="I2112" s="2">
        <v>5170</v>
      </c>
      <c r="J2112" s="2">
        <v>30685</v>
      </c>
      <c r="K2112" s="2">
        <v>24273</v>
      </c>
    </row>
    <row r="2113" spans="1:11" hidden="1" x14ac:dyDescent="0.25">
      <c r="A2113" s="2">
        <v>2019</v>
      </c>
      <c r="B2113" s="2" t="s">
        <v>50</v>
      </c>
      <c r="C2113" s="2" t="s">
        <v>6</v>
      </c>
      <c r="D2113" s="2" t="s">
        <v>24</v>
      </c>
      <c r="E2113" s="2" t="s">
        <v>19</v>
      </c>
      <c r="F2113" s="2">
        <v>2928259</v>
      </c>
      <c r="G2113" s="2">
        <v>3652601</v>
      </c>
      <c r="H2113" s="2">
        <v>1154347</v>
      </c>
      <c r="I2113" s="2">
        <v>1186371</v>
      </c>
      <c r="J2113" s="2">
        <v>270739</v>
      </c>
      <c r="K2113" s="2">
        <v>10308</v>
      </c>
    </row>
    <row r="2114" spans="1:11" hidden="1" x14ac:dyDescent="0.25">
      <c r="A2114" s="2">
        <v>2019</v>
      </c>
      <c r="B2114" s="2" t="s">
        <v>50</v>
      </c>
      <c r="C2114" s="2" t="s">
        <v>6</v>
      </c>
      <c r="D2114" s="2" t="s">
        <v>24</v>
      </c>
      <c r="E2114" s="2" t="s">
        <v>21</v>
      </c>
      <c r="F2114" s="2">
        <v>250611</v>
      </c>
      <c r="G2114" s="2">
        <v>308079</v>
      </c>
      <c r="H2114" s="2">
        <v>131490</v>
      </c>
      <c r="I2114" s="2">
        <v>157162</v>
      </c>
      <c r="J2114" s="2">
        <v>20043</v>
      </c>
      <c r="K2114" s="2">
        <v>0</v>
      </c>
    </row>
    <row r="2115" spans="1:11" hidden="1" x14ac:dyDescent="0.25">
      <c r="A2115" s="2">
        <v>2019</v>
      </c>
      <c r="B2115" s="2" t="s">
        <v>50</v>
      </c>
      <c r="C2115" s="2" t="s">
        <v>6</v>
      </c>
      <c r="D2115" s="2" t="s">
        <v>25</v>
      </c>
      <c r="E2115" s="2" t="s">
        <v>19</v>
      </c>
      <c r="F2115" s="2">
        <v>278541</v>
      </c>
      <c r="G2115" s="2">
        <v>420413</v>
      </c>
      <c r="H2115" s="2">
        <v>207242</v>
      </c>
      <c r="I2115" s="2">
        <v>151488</v>
      </c>
      <c r="J2115" s="2">
        <v>40699</v>
      </c>
      <c r="K2115" s="2">
        <v>95</v>
      </c>
    </row>
    <row r="2116" spans="1:11" hidden="1" x14ac:dyDescent="0.25">
      <c r="A2116" s="2">
        <v>2019</v>
      </c>
      <c r="B2116" s="2" t="s">
        <v>50</v>
      </c>
      <c r="C2116" s="2" t="s">
        <v>6</v>
      </c>
      <c r="D2116" s="2" t="s">
        <v>25</v>
      </c>
      <c r="E2116" s="2" t="s">
        <v>21</v>
      </c>
      <c r="F2116" s="2">
        <v>624449</v>
      </c>
      <c r="G2116" s="2">
        <v>817035</v>
      </c>
      <c r="H2116" s="2">
        <v>455592</v>
      </c>
      <c r="I2116" s="2">
        <v>396875</v>
      </c>
      <c r="J2116" s="2">
        <v>116434</v>
      </c>
      <c r="K2116" s="2">
        <v>168</v>
      </c>
    </row>
    <row r="2117" spans="1:11" hidden="1" x14ac:dyDescent="0.25">
      <c r="A2117" s="2">
        <v>2019</v>
      </c>
      <c r="B2117" s="2" t="s">
        <v>50</v>
      </c>
      <c r="C2117" s="2" t="s">
        <v>6</v>
      </c>
      <c r="D2117" s="2" t="s">
        <v>26</v>
      </c>
      <c r="E2117" s="2" t="s">
        <v>19</v>
      </c>
      <c r="F2117" s="2">
        <v>2245823</v>
      </c>
      <c r="G2117" s="2">
        <v>2254233</v>
      </c>
      <c r="H2117" s="2">
        <v>958165</v>
      </c>
      <c r="I2117" s="2">
        <v>789261</v>
      </c>
      <c r="J2117" s="2">
        <v>221469</v>
      </c>
      <c r="K2117" s="2">
        <v>631</v>
      </c>
    </row>
    <row r="2118" spans="1:11" hidden="1" x14ac:dyDescent="0.25">
      <c r="A2118" s="2">
        <v>2019</v>
      </c>
      <c r="B2118" s="2" t="s">
        <v>50</v>
      </c>
      <c r="C2118" s="2" t="s">
        <v>6</v>
      </c>
      <c r="D2118" s="2" t="s">
        <v>26</v>
      </c>
      <c r="E2118" s="2" t="s">
        <v>21</v>
      </c>
      <c r="F2118" s="2">
        <v>1096089</v>
      </c>
      <c r="G2118" s="2">
        <v>1056589</v>
      </c>
      <c r="H2118" s="2">
        <v>624401</v>
      </c>
      <c r="I2118" s="2">
        <v>617811</v>
      </c>
      <c r="J2118" s="2">
        <v>154990</v>
      </c>
      <c r="K2118" s="2">
        <v>1377</v>
      </c>
    </row>
    <row r="2119" spans="1:11" hidden="1" x14ac:dyDescent="0.25">
      <c r="A2119" s="2">
        <v>2019</v>
      </c>
      <c r="B2119" s="2" t="s">
        <v>50</v>
      </c>
      <c r="C2119" s="2" t="s">
        <v>6</v>
      </c>
      <c r="D2119" s="2" t="s">
        <v>31</v>
      </c>
      <c r="E2119" s="2" t="s">
        <v>19</v>
      </c>
      <c r="F2119" s="2">
        <v>642668</v>
      </c>
      <c r="G2119" s="2">
        <v>744103</v>
      </c>
      <c r="H2119" s="2">
        <v>271548</v>
      </c>
      <c r="I2119" s="2">
        <v>268259</v>
      </c>
      <c r="J2119" s="2">
        <v>61312</v>
      </c>
      <c r="K2119" s="2">
        <v>592</v>
      </c>
    </row>
    <row r="2120" spans="1:11" hidden="1" x14ac:dyDescent="0.25">
      <c r="A2120" s="2">
        <v>2019</v>
      </c>
      <c r="B2120" s="2" t="s">
        <v>50</v>
      </c>
      <c r="C2120" s="2" t="s">
        <v>6</v>
      </c>
      <c r="D2120" s="2" t="s">
        <v>31</v>
      </c>
      <c r="E2120" s="2" t="s">
        <v>21</v>
      </c>
      <c r="F2120" s="2">
        <v>255440</v>
      </c>
      <c r="G2120" s="2">
        <v>314576</v>
      </c>
      <c r="H2120" s="2">
        <v>174669</v>
      </c>
      <c r="I2120" s="2">
        <v>204988</v>
      </c>
      <c r="J2120" s="2">
        <v>33257</v>
      </c>
      <c r="K2120" s="2">
        <v>2199</v>
      </c>
    </row>
    <row r="2121" spans="1:11" hidden="1" x14ac:dyDescent="0.25">
      <c r="A2121" s="2">
        <v>2019</v>
      </c>
      <c r="B2121" s="2" t="s">
        <v>51</v>
      </c>
      <c r="C2121" s="2" t="s">
        <v>3</v>
      </c>
      <c r="D2121" s="2" t="s">
        <v>24</v>
      </c>
      <c r="E2121" s="2" t="s">
        <v>19</v>
      </c>
      <c r="F2121" s="2">
        <v>425976</v>
      </c>
      <c r="G2121" s="2">
        <v>609790</v>
      </c>
      <c r="H2121" s="2">
        <v>150201</v>
      </c>
      <c r="I2121" s="2">
        <v>311067</v>
      </c>
      <c r="J2121" s="2">
        <v>68699</v>
      </c>
      <c r="K2121" s="2">
        <v>38512</v>
      </c>
    </row>
    <row r="2122" spans="1:11" hidden="1" x14ac:dyDescent="0.25">
      <c r="A2122" s="2">
        <v>2019</v>
      </c>
      <c r="B2122" s="2" t="s">
        <v>51</v>
      </c>
      <c r="C2122" s="2" t="s">
        <v>6</v>
      </c>
      <c r="D2122" s="2" t="s">
        <v>24</v>
      </c>
      <c r="E2122" s="2" t="s">
        <v>19</v>
      </c>
      <c r="F2122" s="2">
        <v>5147390</v>
      </c>
      <c r="G2122" s="2">
        <v>3901938</v>
      </c>
      <c r="H2122" s="2">
        <v>1756196</v>
      </c>
      <c r="I2122" s="2">
        <v>1231830</v>
      </c>
      <c r="J2122" s="2">
        <v>630686</v>
      </c>
      <c r="K2122" s="2">
        <v>12321</v>
      </c>
    </row>
    <row r="2123" spans="1:11" hidden="1" x14ac:dyDescent="0.25">
      <c r="A2123" s="2">
        <v>2019</v>
      </c>
      <c r="B2123" s="2" t="s">
        <v>51</v>
      </c>
      <c r="C2123" s="2" t="s">
        <v>6</v>
      </c>
      <c r="D2123" s="2" t="s">
        <v>24</v>
      </c>
      <c r="E2123" s="2" t="s">
        <v>21</v>
      </c>
      <c r="F2123" s="2">
        <v>391192</v>
      </c>
      <c r="G2123" s="2">
        <v>289658</v>
      </c>
      <c r="H2123" s="2">
        <v>193995</v>
      </c>
      <c r="I2123" s="2">
        <v>158199</v>
      </c>
      <c r="J2123" s="2">
        <v>48291</v>
      </c>
      <c r="K2123" s="2">
        <v>545</v>
      </c>
    </row>
    <row r="2124" spans="1:11" hidden="1" x14ac:dyDescent="0.25">
      <c r="A2124" s="2">
        <v>2019</v>
      </c>
      <c r="B2124" s="2" t="s">
        <v>51</v>
      </c>
      <c r="C2124" s="2" t="s">
        <v>6</v>
      </c>
      <c r="D2124" s="2" t="s">
        <v>25</v>
      </c>
      <c r="E2124" s="2" t="s">
        <v>19</v>
      </c>
      <c r="F2124" s="2">
        <v>388473</v>
      </c>
      <c r="G2124" s="2">
        <v>257190</v>
      </c>
      <c r="H2124" s="2">
        <v>148512</v>
      </c>
      <c r="I2124" s="2">
        <v>127956</v>
      </c>
      <c r="J2124" s="2">
        <v>44232</v>
      </c>
      <c r="K2124" s="2">
        <v>1915</v>
      </c>
    </row>
    <row r="2125" spans="1:11" hidden="1" x14ac:dyDescent="0.25">
      <c r="A2125" s="2">
        <v>2019</v>
      </c>
      <c r="B2125" s="2" t="s">
        <v>51</v>
      </c>
      <c r="C2125" s="2" t="s">
        <v>6</v>
      </c>
      <c r="D2125" s="2" t="s">
        <v>25</v>
      </c>
      <c r="E2125" s="2" t="s">
        <v>21</v>
      </c>
      <c r="F2125" s="2">
        <v>680333</v>
      </c>
      <c r="G2125" s="2">
        <v>514328</v>
      </c>
      <c r="H2125" s="2">
        <v>310135</v>
      </c>
      <c r="I2125" s="2">
        <v>328254</v>
      </c>
      <c r="J2125" s="2">
        <v>67995</v>
      </c>
      <c r="K2125" s="2">
        <v>913</v>
      </c>
    </row>
    <row r="2126" spans="1:11" hidden="1" x14ac:dyDescent="0.25">
      <c r="A2126" s="2">
        <v>2019</v>
      </c>
      <c r="B2126" s="2" t="s">
        <v>51</v>
      </c>
      <c r="C2126" s="2" t="s">
        <v>6</v>
      </c>
      <c r="D2126" s="2" t="s">
        <v>26</v>
      </c>
      <c r="E2126" s="2" t="s">
        <v>19</v>
      </c>
      <c r="F2126" s="2">
        <v>967565</v>
      </c>
      <c r="G2126" s="2">
        <v>686254</v>
      </c>
      <c r="H2126" s="2">
        <v>297242</v>
      </c>
      <c r="I2126" s="2">
        <v>211512</v>
      </c>
      <c r="J2126" s="2">
        <v>150170</v>
      </c>
      <c r="K2126" s="2">
        <v>264</v>
      </c>
    </row>
    <row r="2127" spans="1:11" hidden="1" x14ac:dyDescent="0.25">
      <c r="A2127" s="2">
        <v>2019</v>
      </c>
      <c r="B2127" s="2" t="s">
        <v>51</v>
      </c>
      <c r="C2127" s="2" t="s">
        <v>6</v>
      </c>
      <c r="D2127" s="2" t="s">
        <v>26</v>
      </c>
      <c r="E2127" s="2" t="s">
        <v>21</v>
      </c>
      <c r="F2127" s="2">
        <v>113608</v>
      </c>
      <c r="G2127" s="2">
        <v>106263</v>
      </c>
      <c r="H2127" s="2">
        <v>46059</v>
      </c>
      <c r="I2127" s="2">
        <v>51069</v>
      </c>
      <c r="J2127" s="2">
        <v>14736</v>
      </c>
      <c r="K2127" s="2">
        <v>0</v>
      </c>
    </row>
    <row r="2128" spans="1:11" hidden="1" x14ac:dyDescent="0.25">
      <c r="A2128" s="2">
        <v>2019</v>
      </c>
      <c r="B2128" s="2" t="s">
        <v>51</v>
      </c>
      <c r="C2128" s="2" t="s">
        <v>6</v>
      </c>
      <c r="D2128" s="2" t="s">
        <v>31</v>
      </c>
      <c r="E2128" s="2" t="s">
        <v>19</v>
      </c>
      <c r="F2128" s="2">
        <v>983303</v>
      </c>
      <c r="G2128" s="2">
        <v>682862</v>
      </c>
      <c r="H2128" s="2">
        <v>313430</v>
      </c>
      <c r="I2128" s="2">
        <v>205019</v>
      </c>
      <c r="J2128" s="2">
        <v>137758</v>
      </c>
      <c r="K2128" s="2">
        <v>581</v>
      </c>
    </row>
    <row r="2129" spans="1:11" hidden="1" x14ac:dyDescent="0.25">
      <c r="A2129" s="2">
        <v>2019</v>
      </c>
      <c r="B2129" s="2" t="s">
        <v>52</v>
      </c>
      <c r="C2129" s="2" t="s">
        <v>3</v>
      </c>
      <c r="D2129" s="2" t="s">
        <v>18</v>
      </c>
      <c r="E2129" s="2" t="s">
        <v>19</v>
      </c>
      <c r="F2129" s="2">
        <v>791551</v>
      </c>
      <c r="G2129" s="2">
        <v>29253389</v>
      </c>
      <c r="H2129" s="2">
        <v>7171147</v>
      </c>
      <c r="I2129" s="2">
        <v>4776627</v>
      </c>
      <c r="J2129" s="2">
        <v>3245395</v>
      </c>
      <c r="K2129" s="2">
        <v>2129799</v>
      </c>
    </row>
    <row r="2130" spans="1:11" hidden="1" x14ac:dyDescent="0.25">
      <c r="A2130" s="2">
        <v>2019</v>
      </c>
      <c r="B2130" s="2" t="s">
        <v>52</v>
      </c>
      <c r="C2130" s="2" t="s">
        <v>3</v>
      </c>
      <c r="D2130" s="2" t="s">
        <v>18</v>
      </c>
      <c r="E2130" s="2" t="s">
        <v>21</v>
      </c>
      <c r="F2130" s="2">
        <v>16478</v>
      </c>
      <c r="G2130" s="2">
        <v>1041021</v>
      </c>
      <c r="H2130" s="2">
        <v>321704</v>
      </c>
      <c r="I2130" s="2">
        <v>1124498</v>
      </c>
      <c r="J2130" s="2">
        <v>136346</v>
      </c>
      <c r="K2130" s="2">
        <v>124686</v>
      </c>
    </row>
    <row r="2131" spans="1:11" hidden="1" x14ac:dyDescent="0.25">
      <c r="A2131" s="2">
        <v>2019</v>
      </c>
      <c r="B2131" s="2" t="s">
        <v>52</v>
      </c>
      <c r="C2131" s="2" t="s">
        <v>3</v>
      </c>
      <c r="D2131" s="2" t="s">
        <v>20</v>
      </c>
      <c r="E2131" s="2" t="s">
        <v>19</v>
      </c>
      <c r="F2131" s="2">
        <v>23677</v>
      </c>
      <c r="G2131" s="2">
        <v>2103630</v>
      </c>
      <c r="H2131" s="2">
        <v>467509</v>
      </c>
      <c r="I2131" s="2">
        <v>158761</v>
      </c>
      <c r="J2131" s="2">
        <v>190995</v>
      </c>
      <c r="K2131" s="2">
        <v>88357</v>
      </c>
    </row>
    <row r="2132" spans="1:11" hidden="1" x14ac:dyDescent="0.25">
      <c r="A2132" s="2">
        <v>2019</v>
      </c>
      <c r="B2132" s="2" t="s">
        <v>52</v>
      </c>
      <c r="C2132" s="2" t="s">
        <v>3</v>
      </c>
      <c r="D2132" s="2" t="s">
        <v>20</v>
      </c>
      <c r="E2132" s="2" t="s">
        <v>21</v>
      </c>
      <c r="F2132" s="2">
        <v>5827</v>
      </c>
      <c r="G2132" s="2">
        <v>316169</v>
      </c>
      <c r="H2132" s="2">
        <v>103569</v>
      </c>
      <c r="I2132" s="2">
        <v>249374</v>
      </c>
      <c r="J2132" s="2">
        <v>24728</v>
      </c>
      <c r="K2132" s="2">
        <v>1400</v>
      </c>
    </row>
    <row r="2133" spans="1:11" hidden="1" x14ac:dyDescent="0.25">
      <c r="A2133" s="2">
        <v>2019</v>
      </c>
      <c r="B2133" s="2" t="s">
        <v>52</v>
      </c>
      <c r="C2133" s="2" t="s">
        <v>3</v>
      </c>
      <c r="D2133" s="2" t="s">
        <v>22</v>
      </c>
      <c r="E2133" s="2" t="s">
        <v>19</v>
      </c>
      <c r="F2133" s="2">
        <v>9585</v>
      </c>
      <c r="G2133" s="2">
        <v>1049019</v>
      </c>
      <c r="H2133" s="2">
        <v>228425</v>
      </c>
      <c r="I2133" s="2">
        <v>95254</v>
      </c>
      <c r="J2133" s="2">
        <v>105303</v>
      </c>
      <c r="K2133" s="2">
        <v>103265</v>
      </c>
    </row>
    <row r="2134" spans="1:11" hidden="1" x14ac:dyDescent="0.25">
      <c r="A2134" s="2">
        <v>2019</v>
      </c>
      <c r="B2134" s="2" t="s">
        <v>52</v>
      </c>
      <c r="C2134" s="2" t="s">
        <v>3</v>
      </c>
      <c r="D2134" s="2" t="s">
        <v>23</v>
      </c>
      <c r="E2134" s="2" t="s">
        <v>19</v>
      </c>
      <c r="F2134" s="2">
        <v>2188887</v>
      </c>
      <c r="G2134" s="2">
        <v>5125041</v>
      </c>
      <c r="H2134" s="2">
        <v>1710510</v>
      </c>
      <c r="I2134" s="2">
        <v>466195</v>
      </c>
      <c r="J2134" s="2">
        <v>541018</v>
      </c>
      <c r="K2134" s="2">
        <v>330667</v>
      </c>
    </row>
    <row r="2135" spans="1:11" hidden="1" x14ac:dyDescent="0.25">
      <c r="A2135" s="2">
        <v>2019</v>
      </c>
      <c r="B2135" s="2" t="s">
        <v>52</v>
      </c>
      <c r="C2135" s="2" t="s">
        <v>3</v>
      </c>
      <c r="D2135" s="2" t="s">
        <v>23</v>
      </c>
      <c r="E2135" s="2" t="s">
        <v>21</v>
      </c>
      <c r="F2135" s="2">
        <v>139057</v>
      </c>
      <c r="G2135" s="2">
        <v>482414</v>
      </c>
      <c r="H2135" s="2">
        <v>411551</v>
      </c>
      <c r="I2135" s="2">
        <v>504670</v>
      </c>
      <c r="J2135" s="2">
        <v>64620</v>
      </c>
      <c r="K2135" s="2">
        <v>36403</v>
      </c>
    </row>
    <row r="2136" spans="1:11" hidden="1" x14ac:dyDescent="0.25">
      <c r="A2136" s="2">
        <v>2019</v>
      </c>
      <c r="B2136" s="2" t="s">
        <v>52</v>
      </c>
      <c r="C2136" s="2" t="s">
        <v>3</v>
      </c>
      <c r="D2136" s="2" t="s">
        <v>24</v>
      </c>
      <c r="E2136" s="2" t="s">
        <v>19</v>
      </c>
      <c r="F2136" s="2">
        <v>902620</v>
      </c>
      <c r="G2136" s="2">
        <v>3471737</v>
      </c>
      <c r="H2136" s="2">
        <v>820984</v>
      </c>
      <c r="I2136" s="2">
        <v>1830971</v>
      </c>
      <c r="J2136" s="2">
        <v>417960</v>
      </c>
      <c r="K2136" s="2">
        <v>50739</v>
      </c>
    </row>
    <row r="2137" spans="1:11" hidden="1" x14ac:dyDescent="0.25">
      <c r="A2137" s="2">
        <v>2019</v>
      </c>
      <c r="B2137" s="2" t="s">
        <v>52</v>
      </c>
      <c r="C2137" s="2" t="s">
        <v>3</v>
      </c>
      <c r="D2137" s="2" t="s">
        <v>25</v>
      </c>
      <c r="E2137" s="2" t="s">
        <v>19</v>
      </c>
      <c r="F2137" s="2">
        <v>380048</v>
      </c>
      <c r="G2137" s="2">
        <v>1068691</v>
      </c>
      <c r="H2137" s="2">
        <v>404327</v>
      </c>
      <c r="I2137" s="2">
        <v>600965</v>
      </c>
      <c r="J2137" s="2">
        <v>125854</v>
      </c>
      <c r="K2137" s="2">
        <v>5247</v>
      </c>
    </row>
    <row r="2138" spans="1:11" hidden="1" x14ac:dyDescent="0.25">
      <c r="A2138" s="2">
        <v>2019</v>
      </c>
      <c r="B2138" s="2" t="s">
        <v>52</v>
      </c>
      <c r="C2138" s="2" t="s">
        <v>3</v>
      </c>
      <c r="D2138" s="2" t="s">
        <v>25</v>
      </c>
      <c r="E2138" s="2" t="s">
        <v>21</v>
      </c>
      <c r="F2138" s="2">
        <v>130920</v>
      </c>
      <c r="G2138" s="2">
        <v>339264</v>
      </c>
      <c r="H2138" s="2">
        <v>219780</v>
      </c>
      <c r="I2138" s="2">
        <v>304375</v>
      </c>
      <c r="J2138" s="2">
        <v>48687</v>
      </c>
      <c r="K2138" s="2">
        <v>1770</v>
      </c>
    </row>
    <row r="2139" spans="1:11" hidden="1" x14ac:dyDescent="0.25">
      <c r="A2139" s="2">
        <v>2019</v>
      </c>
      <c r="B2139" s="2" t="s">
        <v>52</v>
      </c>
      <c r="C2139" s="2" t="s">
        <v>3</v>
      </c>
      <c r="D2139" s="2" t="s">
        <v>26</v>
      </c>
      <c r="E2139" s="2" t="s">
        <v>19</v>
      </c>
      <c r="F2139" s="2">
        <v>313236</v>
      </c>
      <c r="G2139" s="2">
        <v>772323</v>
      </c>
      <c r="H2139" s="2">
        <v>579218</v>
      </c>
      <c r="I2139" s="2">
        <v>374619</v>
      </c>
      <c r="J2139" s="2">
        <v>104840</v>
      </c>
      <c r="K2139" s="2">
        <v>1150</v>
      </c>
    </row>
    <row r="2140" spans="1:11" hidden="1" x14ac:dyDescent="0.25">
      <c r="A2140" s="2">
        <v>2019</v>
      </c>
      <c r="B2140" s="2" t="s">
        <v>52</v>
      </c>
      <c r="C2140" s="2" t="s">
        <v>3</v>
      </c>
      <c r="D2140" s="2" t="s">
        <v>26</v>
      </c>
      <c r="E2140" s="2" t="s">
        <v>21</v>
      </c>
      <c r="F2140" s="2">
        <v>107213</v>
      </c>
      <c r="G2140" s="2">
        <v>159893</v>
      </c>
      <c r="H2140" s="2">
        <v>286197</v>
      </c>
      <c r="I2140" s="2">
        <v>160922</v>
      </c>
      <c r="J2140" s="2">
        <v>20828</v>
      </c>
      <c r="K2140" s="2">
        <v>0</v>
      </c>
    </row>
    <row r="2141" spans="1:11" hidden="1" x14ac:dyDescent="0.25">
      <c r="A2141" s="2">
        <v>2019</v>
      </c>
      <c r="B2141" s="2" t="s">
        <v>52</v>
      </c>
      <c r="C2141" s="2" t="s">
        <v>3</v>
      </c>
      <c r="D2141" s="2" t="s">
        <v>29</v>
      </c>
      <c r="E2141" s="2" t="s">
        <v>19</v>
      </c>
      <c r="F2141" s="2">
        <v>2218886</v>
      </c>
      <c r="G2141" s="2">
        <v>13936407</v>
      </c>
      <c r="H2141" s="2">
        <v>3228498</v>
      </c>
      <c r="I2141" s="2">
        <v>4563471</v>
      </c>
      <c r="J2141" s="2">
        <v>1753477</v>
      </c>
      <c r="K2141" s="2">
        <v>501072</v>
      </c>
    </row>
    <row r="2142" spans="1:11" hidden="1" x14ac:dyDescent="0.25">
      <c r="A2142" s="2">
        <v>2019</v>
      </c>
      <c r="B2142" s="2" t="s">
        <v>52</v>
      </c>
      <c r="C2142" s="2" t="s">
        <v>3</v>
      </c>
      <c r="D2142" s="2" t="s">
        <v>29</v>
      </c>
      <c r="E2142" s="2" t="s">
        <v>21</v>
      </c>
      <c r="F2142" s="2">
        <v>79804</v>
      </c>
      <c r="G2142" s="2">
        <v>565098</v>
      </c>
      <c r="H2142" s="2">
        <v>253241</v>
      </c>
      <c r="I2142" s="2">
        <v>643238</v>
      </c>
      <c r="J2142" s="2">
        <v>83513</v>
      </c>
      <c r="K2142" s="2">
        <v>36511</v>
      </c>
    </row>
    <row r="2143" spans="1:11" hidden="1" x14ac:dyDescent="0.25">
      <c r="A2143" s="2">
        <v>2019</v>
      </c>
      <c r="B2143" s="2" t="s">
        <v>52</v>
      </c>
      <c r="C2143" s="2" t="s">
        <v>3</v>
      </c>
      <c r="D2143" s="2" t="s">
        <v>30</v>
      </c>
      <c r="E2143" s="2" t="s">
        <v>19</v>
      </c>
      <c r="F2143" s="2">
        <v>1618511</v>
      </c>
      <c r="G2143" s="2">
        <v>7080572</v>
      </c>
      <c r="H2143" s="2">
        <v>2306285</v>
      </c>
      <c r="I2143" s="2">
        <v>3157776</v>
      </c>
      <c r="J2143" s="2">
        <v>917330</v>
      </c>
      <c r="K2143" s="2">
        <v>344625</v>
      </c>
    </row>
    <row r="2144" spans="1:11" hidden="1" x14ac:dyDescent="0.25">
      <c r="A2144" s="2">
        <v>2019</v>
      </c>
      <c r="B2144" s="2" t="s">
        <v>52</v>
      </c>
      <c r="C2144" s="2" t="s">
        <v>3</v>
      </c>
      <c r="D2144" s="2" t="s">
        <v>30</v>
      </c>
      <c r="E2144" s="2" t="s">
        <v>21</v>
      </c>
      <c r="F2144" s="2">
        <v>442531</v>
      </c>
      <c r="G2144" s="2">
        <v>2166913</v>
      </c>
      <c r="H2144" s="2">
        <v>867051</v>
      </c>
      <c r="I2144" s="2">
        <v>2317315</v>
      </c>
      <c r="J2144" s="2">
        <v>269149</v>
      </c>
      <c r="K2144" s="2">
        <v>184790</v>
      </c>
    </row>
    <row r="2145" spans="1:11" hidden="1" x14ac:dyDescent="0.25">
      <c r="A2145" s="2">
        <v>2019</v>
      </c>
      <c r="B2145" s="2" t="s">
        <v>52</v>
      </c>
      <c r="C2145" s="2" t="s">
        <v>3</v>
      </c>
      <c r="D2145" s="2" t="s">
        <v>31</v>
      </c>
      <c r="E2145" s="2" t="s">
        <v>19</v>
      </c>
      <c r="F2145" s="2">
        <v>2873981</v>
      </c>
      <c r="G2145" s="2">
        <v>22620523</v>
      </c>
      <c r="H2145" s="2">
        <v>7245243</v>
      </c>
      <c r="I2145" s="2">
        <v>9298843</v>
      </c>
      <c r="J2145" s="2">
        <v>2729781</v>
      </c>
      <c r="K2145" s="2">
        <v>971972</v>
      </c>
    </row>
    <row r="2146" spans="1:11" hidden="1" x14ac:dyDescent="0.25">
      <c r="A2146" s="2">
        <v>2019</v>
      </c>
      <c r="B2146" s="2" t="s">
        <v>52</v>
      </c>
      <c r="C2146" s="2" t="s">
        <v>3</v>
      </c>
      <c r="D2146" s="2" t="s">
        <v>31</v>
      </c>
      <c r="E2146" s="2" t="s">
        <v>21</v>
      </c>
      <c r="F2146" s="2">
        <v>241173</v>
      </c>
      <c r="G2146" s="2">
        <v>2666794</v>
      </c>
      <c r="H2146" s="2">
        <v>1563995</v>
      </c>
      <c r="I2146" s="2">
        <v>2804118</v>
      </c>
      <c r="J2146" s="2">
        <v>348212</v>
      </c>
      <c r="K2146" s="2">
        <v>157799</v>
      </c>
    </row>
    <row r="2147" spans="1:11" hidden="1" x14ac:dyDescent="0.25">
      <c r="A2147" s="2">
        <v>2019</v>
      </c>
      <c r="B2147" s="2" t="s">
        <v>52</v>
      </c>
      <c r="C2147" s="2" t="s">
        <v>6</v>
      </c>
      <c r="D2147" s="2" t="s">
        <v>24</v>
      </c>
      <c r="E2147" s="2" t="s">
        <v>19</v>
      </c>
      <c r="F2147" s="2">
        <v>7062337</v>
      </c>
      <c r="G2147" s="2">
        <v>9501534</v>
      </c>
      <c r="H2147" s="2">
        <v>2882297</v>
      </c>
      <c r="I2147" s="2">
        <v>3751733</v>
      </c>
      <c r="J2147" s="2">
        <v>1130302</v>
      </c>
      <c r="K2147" s="2">
        <v>62983</v>
      </c>
    </row>
    <row r="2148" spans="1:11" hidden="1" x14ac:dyDescent="0.25">
      <c r="A2148" s="2">
        <v>2019</v>
      </c>
      <c r="B2148" s="2" t="s">
        <v>52</v>
      </c>
      <c r="C2148" s="2" t="s">
        <v>6</v>
      </c>
      <c r="D2148" s="2" t="s">
        <v>24</v>
      </c>
      <c r="E2148" s="2" t="s">
        <v>21</v>
      </c>
      <c r="F2148" s="2">
        <v>1137428</v>
      </c>
      <c r="G2148" s="2">
        <v>1369904</v>
      </c>
      <c r="H2148" s="2">
        <v>658840</v>
      </c>
      <c r="I2148" s="2">
        <v>809999</v>
      </c>
      <c r="J2148" s="2">
        <v>181156</v>
      </c>
      <c r="K2148" s="2">
        <v>10590</v>
      </c>
    </row>
    <row r="2149" spans="1:11" hidden="1" x14ac:dyDescent="0.25">
      <c r="A2149" s="2">
        <v>2019</v>
      </c>
      <c r="B2149" s="2" t="s">
        <v>52</v>
      </c>
      <c r="C2149" s="2" t="s">
        <v>6</v>
      </c>
      <c r="D2149" s="2" t="s">
        <v>25</v>
      </c>
      <c r="E2149" s="2" t="s">
        <v>19</v>
      </c>
      <c r="F2149" s="2">
        <v>981754</v>
      </c>
      <c r="G2149" s="2">
        <v>1518045</v>
      </c>
      <c r="H2149" s="2">
        <v>781934</v>
      </c>
      <c r="I2149" s="2">
        <v>651473</v>
      </c>
      <c r="J2149" s="2">
        <v>206094</v>
      </c>
      <c r="K2149" s="2">
        <v>9080</v>
      </c>
    </row>
    <row r="2150" spans="1:11" hidden="1" x14ac:dyDescent="0.25">
      <c r="A2150" s="2">
        <v>2019</v>
      </c>
      <c r="B2150" s="2" t="s">
        <v>52</v>
      </c>
      <c r="C2150" s="2" t="s">
        <v>6</v>
      </c>
      <c r="D2150" s="2" t="s">
        <v>25</v>
      </c>
      <c r="E2150" s="2" t="s">
        <v>21</v>
      </c>
      <c r="F2150" s="2">
        <v>471993</v>
      </c>
      <c r="G2150" s="2">
        <v>804314</v>
      </c>
      <c r="H2150" s="2">
        <v>530132</v>
      </c>
      <c r="I2150" s="2">
        <v>527204</v>
      </c>
      <c r="J2150" s="2">
        <v>115374</v>
      </c>
      <c r="K2150" s="2">
        <v>6113</v>
      </c>
    </row>
    <row r="2151" spans="1:11" hidden="1" x14ac:dyDescent="0.25">
      <c r="A2151" s="2">
        <v>2019</v>
      </c>
      <c r="B2151" s="2" t="s">
        <v>52</v>
      </c>
      <c r="C2151" s="2" t="s">
        <v>6</v>
      </c>
      <c r="D2151" s="2" t="s">
        <v>26</v>
      </c>
      <c r="E2151" s="2" t="s">
        <v>19</v>
      </c>
      <c r="F2151" s="2">
        <v>175972</v>
      </c>
      <c r="G2151" s="2">
        <v>219998</v>
      </c>
      <c r="H2151" s="2">
        <v>112758</v>
      </c>
      <c r="I2151" s="2">
        <v>87975</v>
      </c>
      <c r="J2151" s="2">
        <v>20175</v>
      </c>
      <c r="K2151" s="2">
        <v>0</v>
      </c>
    </row>
    <row r="2152" spans="1:11" hidden="1" x14ac:dyDescent="0.25">
      <c r="A2152" s="2">
        <v>2019</v>
      </c>
      <c r="B2152" s="2" t="s">
        <v>52</v>
      </c>
      <c r="C2152" s="2" t="s">
        <v>6</v>
      </c>
      <c r="D2152" s="2" t="s">
        <v>26</v>
      </c>
      <c r="E2152" s="2" t="s">
        <v>21</v>
      </c>
      <c r="F2152" s="2">
        <v>270879</v>
      </c>
      <c r="G2152" s="2">
        <v>300481</v>
      </c>
      <c r="H2152" s="2">
        <v>141326</v>
      </c>
      <c r="I2152" s="2">
        <v>171850</v>
      </c>
      <c r="J2152" s="2">
        <v>36042</v>
      </c>
      <c r="K2152" s="2">
        <v>0</v>
      </c>
    </row>
    <row r="2153" spans="1:11" hidden="1" x14ac:dyDescent="0.25">
      <c r="A2153" s="2">
        <v>2019</v>
      </c>
      <c r="B2153" s="2" t="s">
        <v>52</v>
      </c>
      <c r="C2153" s="2" t="s">
        <v>6</v>
      </c>
      <c r="D2153" s="2" t="s">
        <v>29</v>
      </c>
      <c r="E2153" s="2" t="s">
        <v>19</v>
      </c>
      <c r="F2153" s="2">
        <v>199168</v>
      </c>
      <c r="G2153" s="2">
        <v>448748</v>
      </c>
      <c r="H2153" s="2">
        <v>71999</v>
      </c>
      <c r="I2153" s="2">
        <v>126610</v>
      </c>
      <c r="J2153" s="2">
        <v>51228</v>
      </c>
      <c r="K2153" s="2">
        <v>13816</v>
      </c>
    </row>
    <row r="2154" spans="1:11" hidden="1" x14ac:dyDescent="0.25">
      <c r="A2154" s="2">
        <v>2019</v>
      </c>
      <c r="B2154" s="2" t="s">
        <v>52</v>
      </c>
      <c r="C2154" s="2" t="s">
        <v>6</v>
      </c>
      <c r="D2154" s="2" t="s">
        <v>30</v>
      </c>
      <c r="E2154" s="2" t="s">
        <v>19</v>
      </c>
      <c r="F2154" s="2">
        <v>199278</v>
      </c>
      <c r="G2154" s="2">
        <v>388392</v>
      </c>
      <c r="H2154" s="2">
        <v>91774</v>
      </c>
      <c r="I2154" s="2">
        <v>165347</v>
      </c>
      <c r="J2154" s="2">
        <v>41006</v>
      </c>
      <c r="K2154" s="2">
        <v>11674</v>
      </c>
    </row>
    <row r="2155" spans="1:11" hidden="1" x14ac:dyDescent="0.25">
      <c r="A2155" s="2">
        <v>2019</v>
      </c>
      <c r="B2155" s="2" t="s">
        <v>52</v>
      </c>
      <c r="C2155" s="2" t="s">
        <v>6</v>
      </c>
      <c r="D2155" s="2" t="s">
        <v>31</v>
      </c>
      <c r="E2155" s="2" t="s">
        <v>19</v>
      </c>
      <c r="F2155" s="2">
        <v>1398069</v>
      </c>
      <c r="G2155" s="2">
        <v>2732823</v>
      </c>
      <c r="H2155" s="2">
        <v>753805</v>
      </c>
      <c r="I2155" s="2">
        <v>925764</v>
      </c>
      <c r="J2155" s="2">
        <v>274867</v>
      </c>
      <c r="K2155" s="2">
        <v>55463</v>
      </c>
    </row>
    <row r="2156" spans="1:11" hidden="1" x14ac:dyDescent="0.25">
      <c r="A2156" s="2">
        <v>2019</v>
      </c>
      <c r="B2156" s="2" t="s">
        <v>52</v>
      </c>
      <c r="C2156" s="2" t="s">
        <v>6</v>
      </c>
      <c r="D2156" s="2" t="s">
        <v>31</v>
      </c>
      <c r="E2156" s="2" t="s">
        <v>21</v>
      </c>
      <c r="F2156" s="2">
        <v>156589</v>
      </c>
      <c r="G2156" s="2">
        <v>327067</v>
      </c>
      <c r="H2156" s="2">
        <v>210837</v>
      </c>
      <c r="I2156" s="2">
        <v>215699</v>
      </c>
      <c r="J2156" s="2">
        <v>44323</v>
      </c>
      <c r="K2156" s="2">
        <v>8292</v>
      </c>
    </row>
    <row r="2157" spans="1:11" hidden="1" x14ac:dyDescent="0.25">
      <c r="A2157" s="2">
        <v>2019</v>
      </c>
      <c r="B2157" s="2" t="s">
        <v>53</v>
      </c>
      <c r="C2157" s="2" t="s">
        <v>3</v>
      </c>
      <c r="D2157" s="2" t="s">
        <v>18</v>
      </c>
      <c r="E2157" s="2" t="s">
        <v>19</v>
      </c>
      <c r="F2157" s="2">
        <v>8141</v>
      </c>
      <c r="G2157" s="2">
        <v>362204</v>
      </c>
      <c r="H2157" s="2">
        <v>90476</v>
      </c>
      <c r="I2157" s="2">
        <v>9608</v>
      </c>
      <c r="J2157" s="2">
        <v>21635</v>
      </c>
      <c r="K2157" s="2">
        <v>12408</v>
      </c>
    </row>
    <row r="2158" spans="1:11" hidden="1" x14ac:dyDescent="0.25">
      <c r="A2158" s="2">
        <v>2019</v>
      </c>
      <c r="B2158" s="2" t="s">
        <v>53</v>
      </c>
      <c r="C2158" s="2" t="s">
        <v>3</v>
      </c>
      <c r="D2158" s="2" t="s">
        <v>20</v>
      </c>
      <c r="E2158" s="2" t="s">
        <v>19</v>
      </c>
      <c r="F2158" s="2">
        <v>28454</v>
      </c>
      <c r="G2158" s="2">
        <v>653389</v>
      </c>
      <c r="H2158" s="2">
        <v>211042</v>
      </c>
      <c r="I2158" s="2">
        <v>71110</v>
      </c>
      <c r="J2158" s="2">
        <v>96343</v>
      </c>
      <c r="K2158" s="2">
        <v>12456</v>
      </c>
    </row>
    <row r="2159" spans="1:11" hidden="1" x14ac:dyDescent="0.25">
      <c r="A2159" s="2">
        <v>2019</v>
      </c>
      <c r="B2159" s="2" t="s">
        <v>53</v>
      </c>
      <c r="C2159" s="2" t="s">
        <v>3</v>
      </c>
      <c r="D2159" s="2" t="s">
        <v>22</v>
      </c>
      <c r="E2159" s="2" t="s">
        <v>19</v>
      </c>
      <c r="F2159" s="2">
        <v>111553</v>
      </c>
      <c r="G2159" s="2">
        <v>1370747</v>
      </c>
      <c r="H2159" s="2">
        <v>60801</v>
      </c>
      <c r="I2159" s="2">
        <v>10511</v>
      </c>
      <c r="J2159" s="2">
        <v>216792</v>
      </c>
      <c r="K2159" s="2">
        <v>77179</v>
      </c>
    </row>
    <row r="2160" spans="1:11" hidden="1" x14ac:dyDescent="0.25">
      <c r="A2160" s="2">
        <v>2019</v>
      </c>
      <c r="B2160" s="2" t="s">
        <v>53</v>
      </c>
      <c r="C2160" s="2" t="s">
        <v>3</v>
      </c>
      <c r="D2160" s="2" t="s">
        <v>22</v>
      </c>
      <c r="E2160" s="2" t="s">
        <v>21</v>
      </c>
      <c r="F2160" s="2">
        <v>77404</v>
      </c>
      <c r="G2160" s="2">
        <v>396660</v>
      </c>
      <c r="H2160" s="2">
        <v>160333</v>
      </c>
      <c r="I2160" s="2">
        <v>457638</v>
      </c>
      <c r="J2160" s="2">
        <v>68567</v>
      </c>
      <c r="K2160" s="2">
        <v>7634</v>
      </c>
    </row>
    <row r="2161" spans="1:11" hidden="1" x14ac:dyDescent="0.25">
      <c r="A2161" s="2">
        <v>2019</v>
      </c>
      <c r="B2161" s="2" t="s">
        <v>53</v>
      </c>
      <c r="C2161" s="2" t="s">
        <v>3</v>
      </c>
      <c r="D2161" s="2" t="s">
        <v>23</v>
      </c>
      <c r="E2161" s="2" t="s">
        <v>19</v>
      </c>
      <c r="F2161" s="2">
        <v>2588615</v>
      </c>
      <c r="G2161" s="2">
        <v>2130679</v>
      </c>
      <c r="H2161" s="2">
        <v>280858</v>
      </c>
      <c r="I2161" s="2">
        <v>1719</v>
      </c>
      <c r="J2161" s="2">
        <v>185313</v>
      </c>
      <c r="K2161" s="2">
        <v>92792</v>
      </c>
    </row>
    <row r="2162" spans="1:11" hidden="1" x14ac:dyDescent="0.25">
      <c r="A2162" s="2">
        <v>2019</v>
      </c>
      <c r="B2162" s="2" t="s">
        <v>53</v>
      </c>
      <c r="C2162" s="2" t="s">
        <v>3</v>
      </c>
      <c r="D2162" s="2" t="s">
        <v>23</v>
      </c>
      <c r="E2162" s="2" t="s">
        <v>21</v>
      </c>
      <c r="F2162" s="2">
        <v>398032</v>
      </c>
      <c r="G2162" s="2">
        <v>333198</v>
      </c>
      <c r="H2162" s="2">
        <v>171336</v>
      </c>
      <c r="I2162" s="2">
        <v>225062</v>
      </c>
      <c r="J2162" s="2">
        <v>27999</v>
      </c>
      <c r="K2162" s="2">
        <v>61112</v>
      </c>
    </row>
    <row r="2163" spans="1:11" hidden="1" x14ac:dyDescent="0.25">
      <c r="A2163" s="2">
        <v>2019</v>
      </c>
      <c r="B2163" s="2" t="s">
        <v>53</v>
      </c>
      <c r="C2163" s="2" t="s">
        <v>3</v>
      </c>
      <c r="D2163" s="2" t="s">
        <v>24</v>
      </c>
      <c r="E2163" s="2" t="s">
        <v>19</v>
      </c>
      <c r="F2163" s="2">
        <v>377996</v>
      </c>
      <c r="G2163" s="2">
        <v>552629</v>
      </c>
      <c r="H2163" s="2">
        <v>169980</v>
      </c>
      <c r="I2163" s="2">
        <v>270336</v>
      </c>
      <c r="J2163" s="2">
        <v>74785</v>
      </c>
      <c r="K2163" s="2">
        <v>20781</v>
      </c>
    </row>
    <row r="2164" spans="1:11" hidden="1" x14ac:dyDescent="0.25">
      <c r="A2164" s="2">
        <v>2019</v>
      </c>
      <c r="B2164" s="2" t="s">
        <v>53</v>
      </c>
      <c r="C2164" s="2" t="s">
        <v>3</v>
      </c>
      <c r="D2164" s="2" t="s">
        <v>26</v>
      </c>
      <c r="E2164" s="2" t="s">
        <v>19</v>
      </c>
      <c r="F2164" s="2">
        <v>332400</v>
      </c>
      <c r="G2164" s="2">
        <v>424901</v>
      </c>
      <c r="H2164" s="2">
        <v>241735</v>
      </c>
      <c r="I2164" s="2">
        <v>230326</v>
      </c>
      <c r="J2164" s="2">
        <v>24719</v>
      </c>
      <c r="K2164" s="2">
        <v>4261</v>
      </c>
    </row>
    <row r="2165" spans="1:11" hidden="1" x14ac:dyDescent="0.25">
      <c r="A2165" s="2">
        <v>2019</v>
      </c>
      <c r="B2165" s="2" t="s">
        <v>53</v>
      </c>
      <c r="C2165" s="2" t="s">
        <v>3</v>
      </c>
      <c r="D2165" s="2" t="s">
        <v>31</v>
      </c>
      <c r="E2165" s="2" t="s">
        <v>19</v>
      </c>
      <c r="F2165" s="2">
        <v>906001</v>
      </c>
      <c r="G2165" s="2">
        <v>2214522</v>
      </c>
      <c r="H2165" s="2">
        <v>300789</v>
      </c>
      <c r="I2165" s="2">
        <v>369980</v>
      </c>
      <c r="J2165" s="2">
        <v>332371</v>
      </c>
      <c r="K2165" s="2">
        <v>87233</v>
      </c>
    </row>
    <row r="2166" spans="1:11" hidden="1" x14ac:dyDescent="0.25">
      <c r="A2166" s="2">
        <v>2019</v>
      </c>
      <c r="B2166" s="2" t="s">
        <v>53</v>
      </c>
      <c r="C2166" s="2" t="s">
        <v>6</v>
      </c>
      <c r="D2166" s="2" t="s">
        <v>22</v>
      </c>
      <c r="E2166" s="2" t="s">
        <v>19</v>
      </c>
      <c r="F2166" s="2">
        <v>173948</v>
      </c>
      <c r="G2166" s="2">
        <v>236111</v>
      </c>
      <c r="H2166" s="2">
        <v>42033</v>
      </c>
      <c r="I2166" s="2">
        <v>19442</v>
      </c>
      <c r="J2166" s="2">
        <v>42470</v>
      </c>
      <c r="K2166" s="2">
        <v>1925</v>
      </c>
    </row>
    <row r="2167" spans="1:11" hidden="1" x14ac:dyDescent="0.25">
      <c r="A2167" s="2">
        <v>2019</v>
      </c>
      <c r="B2167" s="2" t="s">
        <v>53</v>
      </c>
      <c r="C2167" s="2" t="s">
        <v>6</v>
      </c>
      <c r="D2167" s="2" t="s">
        <v>23</v>
      </c>
      <c r="E2167" s="2" t="s">
        <v>19</v>
      </c>
      <c r="F2167" s="2">
        <v>3506811</v>
      </c>
      <c r="G2167" s="2">
        <v>2351117</v>
      </c>
      <c r="H2167" s="2">
        <v>361033</v>
      </c>
      <c r="I2167" s="2">
        <v>69744</v>
      </c>
      <c r="J2167" s="2">
        <v>234754</v>
      </c>
      <c r="K2167" s="2">
        <v>57198</v>
      </c>
    </row>
    <row r="2168" spans="1:11" hidden="1" x14ac:dyDescent="0.25">
      <c r="A2168" s="2">
        <v>2019</v>
      </c>
      <c r="B2168" s="2" t="s">
        <v>53</v>
      </c>
      <c r="C2168" s="2" t="s">
        <v>6</v>
      </c>
      <c r="D2168" s="2" t="s">
        <v>23</v>
      </c>
      <c r="E2168" s="2" t="s">
        <v>21</v>
      </c>
      <c r="F2168" s="2">
        <v>404014</v>
      </c>
      <c r="G2168" s="2">
        <v>250416</v>
      </c>
      <c r="H2168" s="2">
        <v>42493</v>
      </c>
      <c r="I2168" s="2">
        <v>83133</v>
      </c>
      <c r="J2168" s="2">
        <v>12155</v>
      </c>
      <c r="K2168" s="2">
        <v>2810</v>
      </c>
    </row>
    <row r="2169" spans="1:11" hidden="1" x14ac:dyDescent="0.25">
      <c r="A2169" s="2">
        <v>2019</v>
      </c>
      <c r="B2169" s="2" t="s">
        <v>53</v>
      </c>
      <c r="C2169" s="2" t="s">
        <v>6</v>
      </c>
      <c r="D2169" s="2" t="s">
        <v>24</v>
      </c>
      <c r="E2169" s="2" t="s">
        <v>19</v>
      </c>
      <c r="F2169" s="2">
        <v>11155472</v>
      </c>
      <c r="G2169" s="2">
        <v>11975502</v>
      </c>
      <c r="H2169" s="2">
        <v>6589935</v>
      </c>
      <c r="I2169" s="2">
        <v>3374662</v>
      </c>
      <c r="J2169" s="2">
        <v>2189326</v>
      </c>
      <c r="K2169" s="2">
        <v>20916</v>
      </c>
    </row>
    <row r="2170" spans="1:11" hidden="1" x14ac:dyDescent="0.25">
      <c r="A2170" s="2">
        <v>2019</v>
      </c>
      <c r="B2170" s="2" t="s">
        <v>53</v>
      </c>
      <c r="C2170" s="2" t="s">
        <v>6</v>
      </c>
      <c r="D2170" s="2" t="s">
        <v>24</v>
      </c>
      <c r="E2170" s="2" t="s">
        <v>21</v>
      </c>
      <c r="F2170" s="2">
        <v>732260</v>
      </c>
      <c r="G2170" s="2">
        <v>966839</v>
      </c>
      <c r="H2170" s="2">
        <v>678542</v>
      </c>
      <c r="I2170" s="2">
        <v>541962</v>
      </c>
      <c r="J2170" s="2">
        <v>162986</v>
      </c>
      <c r="K2170" s="2">
        <v>1605</v>
      </c>
    </row>
    <row r="2171" spans="1:11" hidden="1" x14ac:dyDescent="0.25">
      <c r="A2171" s="2">
        <v>2019</v>
      </c>
      <c r="B2171" s="2" t="s">
        <v>53</v>
      </c>
      <c r="C2171" s="2" t="s">
        <v>6</v>
      </c>
      <c r="D2171" s="2" t="s">
        <v>25</v>
      </c>
      <c r="E2171" s="2" t="s">
        <v>19</v>
      </c>
      <c r="F2171" s="2">
        <v>998773</v>
      </c>
      <c r="G2171" s="2">
        <v>1231096</v>
      </c>
      <c r="H2171" s="2">
        <v>735556</v>
      </c>
      <c r="I2171" s="2">
        <v>451066</v>
      </c>
      <c r="J2171" s="2">
        <v>144971</v>
      </c>
      <c r="K2171" s="2">
        <v>1455</v>
      </c>
    </row>
    <row r="2172" spans="1:11" hidden="1" x14ac:dyDescent="0.25">
      <c r="A2172" s="2">
        <v>2019</v>
      </c>
      <c r="B2172" s="2" t="s">
        <v>53</v>
      </c>
      <c r="C2172" s="2" t="s">
        <v>6</v>
      </c>
      <c r="D2172" s="2" t="s">
        <v>25</v>
      </c>
      <c r="E2172" s="2" t="s">
        <v>21</v>
      </c>
      <c r="F2172" s="2">
        <v>1141881</v>
      </c>
      <c r="G2172" s="2">
        <v>1394396</v>
      </c>
      <c r="H2172" s="2">
        <v>1094589</v>
      </c>
      <c r="I2172" s="2">
        <v>867820</v>
      </c>
      <c r="J2172" s="2">
        <v>248682</v>
      </c>
      <c r="K2172" s="2">
        <v>1143</v>
      </c>
    </row>
    <row r="2173" spans="1:11" hidden="1" x14ac:dyDescent="0.25">
      <c r="A2173" s="2">
        <v>2019</v>
      </c>
      <c r="B2173" s="2" t="s">
        <v>53</v>
      </c>
      <c r="C2173" s="2" t="s">
        <v>6</v>
      </c>
      <c r="D2173" s="2" t="s">
        <v>26</v>
      </c>
      <c r="E2173" s="2" t="s">
        <v>19</v>
      </c>
      <c r="F2173" s="2">
        <v>3878087</v>
      </c>
      <c r="G2173" s="2">
        <v>4140159</v>
      </c>
      <c r="H2173" s="2">
        <v>2845419</v>
      </c>
      <c r="I2173" s="2">
        <v>1355681</v>
      </c>
      <c r="J2173" s="2">
        <v>586865</v>
      </c>
      <c r="K2173" s="2">
        <v>85</v>
      </c>
    </row>
    <row r="2174" spans="1:11" hidden="1" x14ac:dyDescent="0.25">
      <c r="A2174" s="2">
        <v>2019</v>
      </c>
      <c r="B2174" s="2" t="s">
        <v>53</v>
      </c>
      <c r="C2174" s="2" t="s">
        <v>6</v>
      </c>
      <c r="D2174" s="2" t="s">
        <v>26</v>
      </c>
      <c r="E2174" s="2" t="s">
        <v>21</v>
      </c>
      <c r="F2174" s="2">
        <v>1995298</v>
      </c>
      <c r="G2174" s="2">
        <v>2214567</v>
      </c>
      <c r="H2174" s="2">
        <v>2023972</v>
      </c>
      <c r="I2174" s="2">
        <v>1289276</v>
      </c>
      <c r="J2174" s="2">
        <v>387652</v>
      </c>
      <c r="K2174" s="2">
        <v>247</v>
      </c>
    </row>
    <row r="2175" spans="1:11" hidden="1" x14ac:dyDescent="0.25">
      <c r="A2175" s="2">
        <v>2019</v>
      </c>
      <c r="B2175" s="2" t="s">
        <v>53</v>
      </c>
      <c r="C2175" s="2" t="s">
        <v>6</v>
      </c>
      <c r="D2175" s="2" t="s">
        <v>31</v>
      </c>
      <c r="E2175" s="2" t="s">
        <v>19</v>
      </c>
      <c r="F2175" s="2">
        <v>1836445</v>
      </c>
      <c r="G2175" s="2">
        <v>2081890</v>
      </c>
      <c r="H2175" s="2">
        <v>1190318</v>
      </c>
      <c r="I2175" s="2">
        <v>621083</v>
      </c>
      <c r="J2175" s="2">
        <v>308848</v>
      </c>
      <c r="K2175" s="2">
        <v>6094</v>
      </c>
    </row>
    <row r="2176" spans="1:11" hidden="1" x14ac:dyDescent="0.25">
      <c r="A2176" s="2">
        <v>2019</v>
      </c>
      <c r="B2176" s="2" t="s">
        <v>53</v>
      </c>
      <c r="C2176" s="2" t="s">
        <v>6</v>
      </c>
      <c r="D2176" s="2" t="s">
        <v>31</v>
      </c>
      <c r="E2176" s="2" t="s">
        <v>21</v>
      </c>
      <c r="F2176" s="2">
        <v>503237</v>
      </c>
      <c r="G2176" s="2">
        <v>587931</v>
      </c>
      <c r="H2176" s="2">
        <v>506420</v>
      </c>
      <c r="I2176" s="2">
        <v>389962</v>
      </c>
      <c r="J2176" s="2">
        <v>157374</v>
      </c>
      <c r="K2176" s="2">
        <v>1268</v>
      </c>
    </row>
    <row r="2177" spans="1:11" hidden="1" x14ac:dyDescent="0.25">
      <c r="A2177" s="2">
        <v>2019</v>
      </c>
      <c r="B2177" s="2" t="s">
        <v>54</v>
      </c>
      <c r="C2177" s="2" t="s">
        <v>3</v>
      </c>
      <c r="D2177" s="2" t="s">
        <v>24</v>
      </c>
      <c r="E2177" s="2" t="s">
        <v>19</v>
      </c>
      <c r="F2177" s="2">
        <v>196686</v>
      </c>
      <c r="G2177" s="2">
        <v>1167596</v>
      </c>
      <c r="H2177" s="2">
        <v>538024</v>
      </c>
      <c r="I2177" s="2">
        <v>630878</v>
      </c>
      <c r="J2177" s="2">
        <v>110262</v>
      </c>
      <c r="K2177" s="2">
        <v>61293</v>
      </c>
    </row>
    <row r="2178" spans="1:11" hidden="1" x14ac:dyDescent="0.25">
      <c r="A2178" s="2">
        <v>2019</v>
      </c>
      <c r="B2178" s="2" t="s">
        <v>54</v>
      </c>
      <c r="C2178" s="2" t="s">
        <v>3</v>
      </c>
      <c r="D2178" s="2" t="s">
        <v>25</v>
      </c>
      <c r="E2178" s="2" t="s">
        <v>19</v>
      </c>
      <c r="F2178" s="2">
        <v>35972</v>
      </c>
      <c r="G2178" s="2">
        <v>350096</v>
      </c>
      <c r="H2178" s="2">
        <v>240031</v>
      </c>
      <c r="I2178" s="2">
        <v>265275</v>
      </c>
      <c r="J2178" s="2">
        <v>50351</v>
      </c>
      <c r="K2178" s="2">
        <v>18494</v>
      </c>
    </row>
    <row r="2179" spans="1:11" hidden="1" x14ac:dyDescent="0.25">
      <c r="A2179" s="2">
        <v>2019</v>
      </c>
      <c r="B2179" s="2" t="s">
        <v>54</v>
      </c>
      <c r="C2179" s="2" t="s">
        <v>3</v>
      </c>
      <c r="D2179" s="2" t="s">
        <v>26</v>
      </c>
      <c r="E2179" s="2" t="s">
        <v>19</v>
      </c>
      <c r="F2179" s="2">
        <v>18958</v>
      </c>
      <c r="G2179" s="2">
        <v>134699</v>
      </c>
      <c r="H2179" s="2">
        <v>149540</v>
      </c>
      <c r="I2179" s="2">
        <v>43865</v>
      </c>
      <c r="J2179" s="2">
        <v>14454</v>
      </c>
      <c r="K2179" s="2">
        <v>6545</v>
      </c>
    </row>
    <row r="2180" spans="1:11" hidden="1" x14ac:dyDescent="0.25">
      <c r="A2180" s="2">
        <v>2019</v>
      </c>
      <c r="B2180" s="2" t="s">
        <v>54</v>
      </c>
      <c r="C2180" s="2" t="s">
        <v>3</v>
      </c>
      <c r="D2180" s="2" t="s">
        <v>29</v>
      </c>
      <c r="E2180" s="2" t="s">
        <v>19</v>
      </c>
      <c r="F2180" s="2">
        <v>12522</v>
      </c>
      <c r="G2180" s="2">
        <v>488046</v>
      </c>
      <c r="H2180" s="2">
        <v>204174</v>
      </c>
      <c r="I2180" s="2">
        <v>178751</v>
      </c>
      <c r="J2180" s="2">
        <v>57251</v>
      </c>
      <c r="K2180" s="2">
        <v>42503</v>
      </c>
    </row>
    <row r="2181" spans="1:11" hidden="1" x14ac:dyDescent="0.25">
      <c r="A2181" s="2">
        <v>2019</v>
      </c>
      <c r="B2181" s="2" t="s">
        <v>54</v>
      </c>
      <c r="C2181" s="2" t="s">
        <v>3</v>
      </c>
      <c r="D2181" s="2" t="s">
        <v>31</v>
      </c>
      <c r="E2181" s="2" t="s">
        <v>19</v>
      </c>
      <c r="F2181" s="2">
        <v>96370</v>
      </c>
      <c r="G2181" s="2">
        <v>1547326</v>
      </c>
      <c r="H2181" s="2">
        <v>775622</v>
      </c>
      <c r="I2181" s="2">
        <v>986062</v>
      </c>
      <c r="J2181" s="2">
        <v>181141</v>
      </c>
      <c r="K2181" s="2">
        <v>138256</v>
      </c>
    </row>
    <row r="2182" spans="1:11" hidden="1" x14ac:dyDescent="0.25">
      <c r="A2182" s="2">
        <v>2019</v>
      </c>
      <c r="B2182" s="2" t="s">
        <v>54</v>
      </c>
      <c r="C2182" s="2" t="s">
        <v>6</v>
      </c>
      <c r="D2182" s="2" t="s">
        <v>24</v>
      </c>
      <c r="E2182" s="2" t="s">
        <v>19</v>
      </c>
      <c r="F2182" s="2">
        <v>1518304</v>
      </c>
      <c r="G2182" s="2">
        <v>2878722</v>
      </c>
      <c r="H2182" s="2">
        <v>1587819</v>
      </c>
      <c r="I2182" s="2">
        <v>1079520</v>
      </c>
      <c r="J2182" s="2">
        <v>335853</v>
      </c>
      <c r="K2182" s="2">
        <v>35351</v>
      </c>
    </row>
    <row r="2183" spans="1:11" hidden="1" x14ac:dyDescent="0.25">
      <c r="A2183" s="2">
        <v>2019</v>
      </c>
      <c r="B2183" s="2" t="s">
        <v>54</v>
      </c>
      <c r="C2183" s="2" t="s">
        <v>6</v>
      </c>
      <c r="D2183" s="2" t="s">
        <v>24</v>
      </c>
      <c r="E2183" s="2" t="s">
        <v>21</v>
      </c>
      <c r="F2183" s="2">
        <v>230715</v>
      </c>
      <c r="G2183" s="2">
        <v>483154</v>
      </c>
      <c r="H2183" s="2">
        <v>327554</v>
      </c>
      <c r="I2183" s="2">
        <v>304633</v>
      </c>
      <c r="J2183" s="2">
        <v>69131</v>
      </c>
      <c r="K2183" s="2">
        <v>15987</v>
      </c>
    </row>
    <row r="2184" spans="1:11" hidden="1" x14ac:dyDescent="0.25">
      <c r="A2184" s="2">
        <v>2019</v>
      </c>
      <c r="B2184" s="2" t="s">
        <v>54</v>
      </c>
      <c r="C2184" s="2" t="s">
        <v>6</v>
      </c>
      <c r="D2184" s="2" t="s">
        <v>25</v>
      </c>
      <c r="E2184" s="2" t="s">
        <v>19</v>
      </c>
      <c r="F2184" s="2">
        <v>208203</v>
      </c>
      <c r="G2184" s="2">
        <v>395975</v>
      </c>
      <c r="H2184" s="2">
        <v>309308</v>
      </c>
      <c r="I2184" s="2">
        <v>200264</v>
      </c>
      <c r="J2184" s="2">
        <v>54366</v>
      </c>
      <c r="K2184" s="2">
        <v>2919</v>
      </c>
    </row>
    <row r="2185" spans="1:11" hidden="1" x14ac:dyDescent="0.25">
      <c r="A2185" s="2">
        <v>2019</v>
      </c>
      <c r="B2185" s="2" t="s">
        <v>54</v>
      </c>
      <c r="C2185" s="2" t="s">
        <v>6</v>
      </c>
      <c r="D2185" s="2" t="s">
        <v>25</v>
      </c>
      <c r="E2185" s="2" t="s">
        <v>21</v>
      </c>
      <c r="F2185" s="2">
        <v>276266</v>
      </c>
      <c r="G2185" s="2">
        <v>454181</v>
      </c>
      <c r="H2185" s="2">
        <v>519495</v>
      </c>
      <c r="I2185" s="2">
        <v>308905</v>
      </c>
      <c r="J2185" s="2">
        <v>73386</v>
      </c>
      <c r="K2185" s="2">
        <v>1959</v>
      </c>
    </row>
    <row r="2186" spans="1:11" hidden="1" x14ac:dyDescent="0.25">
      <c r="A2186" s="2">
        <v>2019</v>
      </c>
      <c r="B2186" s="2" t="s">
        <v>54</v>
      </c>
      <c r="C2186" s="2" t="s">
        <v>6</v>
      </c>
      <c r="D2186" s="2" t="s">
        <v>26</v>
      </c>
      <c r="E2186" s="2" t="s">
        <v>19</v>
      </c>
      <c r="F2186" s="2">
        <v>122641</v>
      </c>
      <c r="G2186" s="2">
        <v>219573</v>
      </c>
      <c r="H2186" s="2">
        <v>139045</v>
      </c>
      <c r="I2186" s="2">
        <v>73304</v>
      </c>
      <c r="J2186" s="2">
        <v>29637</v>
      </c>
      <c r="K2186" s="2">
        <v>0</v>
      </c>
    </row>
    <row r="2187" spans="1:11" hidden="1" x14ac:dyDescent="0.25">
      <c r="A2187" s="2">
        <v>2019</v>
      </c>
      <c r="B2187" s="2" t="s">
        <v>54</v>
      </c>
      <c r="C2187" s="2" t="s">
        <v>6</v>
      </c>
      <c r="D2187" s="2" t="s">
        <v>31</v>
      </c>
      <c r="E2187" s="2" t="s">
        <v>19</v>
      </c>
      <c r="F2187" s="2">
        <v>361637</v>
      </c>
      <c r="G2187" s="2">
        <v>788631</v>
      </c>
      <c r="H2187" s="2">
        <v>383169</v>
      </c>
      <c r="I2187" s="2">
        <v>336656</v>
      </c>
      <c r="J2187" s="2">
        <v>91660</v>
      </c>
      <c r="K2187" s="2">
        <v>12093</v>
      </c>
    </row>
    <row r="2188" spans="1:11" hidden="1" x14ac:dyDescent="0.25">
      <c r="A2188" s="2">
        <v>2019</v>
      </c>
      <c r="B2188" s="2" t="s">
        <v>55</v>
      </c>
      <c r="C2188" s="2" t="s">
        <v>3</v>
      </c>
      <c r="D2188" s="2" t="s">
        <v>18</v>
      </c>
      <c r="E2188" s="2" t="s">
        <v>19</v>
      </c>
      <c r="F2188" s="2">
        <v>160517</v>
      </c>
      <c r="G2188" s="2">
        <v>10186389</v>
      </c>
      <c r="H2188" s="2">
        <v>2072891</v>
      </c>
      <c r="I2188" s="2">
        <v>972149</v>
      </c>
      <c r="J2188" s="2">
        <v>1113215</v>
      </c>
      <c r="K2188" s="2">
        <v>532921</v>
      </c>
    </row>
    <row r="2189" spans="1:11" hidden="1" x14ac:dyDescent="0.25">
      <c r="A2189" s="2">
        <v>2019</v>
      </c>
      <c r="B2189" s="2" t="s">
        <v>55</v>
      </c>
      <c r="C2189" s="2" t="s">
        <v>3</v>
      </c>
      <c r="D2189" s="2" t="s">
        <v>18</v>
      </c>
      <c r="E2189" s="2" t="s">
        <v>21</v>
      </c>
      <c r="F2189" s="2">
        <v>3357</v>
      </c>
      <c r="G2189" s="2">
        <v>290818</v>
      </c>
      <c r="H2189" s="2">
        <v>97862</v>
      </c>
      <c r="I2189" s="2">
        <v>299620</v>
      </c>
      <c r="J2189" s="2">
        <v>39572</v>
      </c>
      <c r="K2189" s="2">
        <v>36269</v>
      </c>
    </row>
    <row r="2190" spans="1:11" hidden="1" x14ac:dyDescent="0.25">
      <c r="A2190" s="2">
        <v>2019</v>
      </c>
      <c r="B2190" s="2" t="s">
        <v>55</v>
      </c>
      <c r="C2190" s="2" t="s">
        <v>3</v>
      </c>
      <c r="D2190" s="2" t="s">
        <v>20</v>
      </c>
      <c r="E2190" s="2" t="s">
        <v>19</v>
      </c>
      <c r="F2190" s="2">
        <v>30824</v>
      </c>
      <c r="G2190" s="2">
        <v>1813896</v>
      </c>
      <c r="H2190" s="2">
        <v>390366</v>
      </c>
      <c r="I2190" s="2">
        <v>104687</v>
      </c>
      <c r="J2190" s="2">
        <v>110310</v>
      </c>
      <c r="K2190" s="2">
        <v>46206</v>
      </c>
    </row>
    <row r="2191" spans="1:11" hidden="1" x14ac:dyDescent="0.25">
      <c r="A2191" s="2">
        <v>2019</v>
      </c>
      <c r="B2191" s="2" t="s">
        <v>55</v>
      </c>
      <c r="C2191" s="2" t="s">
        <v>3</v>
      </c>
      <c r="D2191" s="2" t="s">
        <v>20</v>
      </c>
      <c r="E2191" s="2" t="s">
        <v>21</v>
      </c>
      <c r="F2191" s="2">
        <v>36092</v>
      </c>
      <c r="G2191" s="2">
        <v>1128944</v>
      </c>
      <c r="H2191" s="2">
        <v>327346</v>
      </c>
      <c r="I2191" s="2">
        <v>1422952</v>
      </c>
      <c r="J2191" s="2">
        <v>73768</v>
      </c>
      <c r="K2191" s="2">
        <v>31862</v>
      </c>
    </row>
    <row r="2192" spans="1:11" hidden="1" x14ac:dyDescent="0.25">
      <c r="A2192" s="2">
        <v>2019</v>
      </c>
      <c r="B2192" s="2" t="s">
        <v>55</v>
      </c>
      <c r="C2192" s="2" t="s">
        <v>3</v>
      </c>
      <c r="D2192" s="2" t="s">
        <v>22</v>
      </c>
      <c r="E2192" s="2" t="s">
        <v>19</v>
      </c>
      <c r="F2192" s="2">
        <v>17204</v>
      </c>
      <c r="G2192" s="2">
        <v>492257</v>
      </c>
      <c r="H2192" s="2">
        <v>181310</v>
      </c>
      <c r="I2192" s="2">
        <v>45211</v>
      </c>
      <c r="J2192" s="2">
        <v>38791</v>
      </c>
      <c r="K2192" s="2">
        <v>38043</v>
      </c>
    </row>
    <row r="2193" spans="1:11" hidden="1" x14ac:dyDescent="0.25">
      <c r="A2193" s="2">
        <v>2019</v>
      </c>
      <c r="B2193" s="2" t="s">
        <v>55</v>
      </c>
      <c r="C2193" s="2" t="s">
        <v>3</v>
      </c>
      <c r="D2193" s="2" t="s">
        <v>22</v>
      </c>
      <c r="E2193" s="2" t="s">
        <v>21</v>
      </c>
      <c r="F2193" s="2">
        <v>3165</v>
      </c>
      <c r="G2193" s="2">
        <v>82139</v>
      </c>
      <c r="H2193" s="2">
        <v>62702</v>
      </c>
      <c r="I2193" s="2">
        <v>108525</v>
      </c>
      <c r="J2193" s="2">
        <v>11751</v>
      </c>
      <c r="K2193" s="2">
        <v>5021</v>
      </c>
    </row>
    <row r="2194" spans="1:11" hidden="1" x14ac:dyDescent="0.25">
      <c r="A2194" s="2">
        <v>2019</v>
      </c>
      <c r="B2194" s="2" t="s">
        <v>55</v>
      </c>
      <c r="C2194" s="2" t="s">
        <v>3</v>
      </c>
      <c r="D2194" s="2" t="s">
        <v>23</v>
      </c>
      <c r="E2194" s="2" t="s">
        <v>19</v>
      </c>
      <c r="F2194" s="2">
        <v>150038</v>
      </c>
      <c r="G2194" s="2">
        <v>511687</v>
      </c>
      <c r="H2194" s="2">
        <v>147236</v>
      </c>
      <c r="I2194" s="2">
        <v>37109</v>
      </c>
      <c r="J2194" s="2">
        <v>29820</v>
      </c>
      <c r="K2194" s="2">
        <v>80330</v>
      </c>
    </row>
    <row r="2195" spans="1:11" hidden="1" x14ac:dyDescent="0.25">
      <c r="A2195" s="2">
        <v>2019</v>
      </c>
      <c r="B2195" s="2" t="s">
        <v>55</v>
      </c>
      <c r="C2195" s="2" t="s">
        <v>3</v>
      </c>
      <c r="D2195" s="2" t="s">
        <v>23</v>
      </c>
      <c r="E2195" s="2" t="s">
        <v>21</v>
      </c>
      <c r="F2195" s="2">
        <v>25114</v>
      </c>
      <c r="G2195" s="2">
        <v>57481</v>
      </c>
      <c r="H2195" s="2">
        <v>38161</v>
      </c>
      <c r="I2195" s="2">
        <v>56834</v>
      </c>
      <c r="J2195" s="2">
        <v>5708</v>
      </c>
      <c r="K2195" s="2">
        <v>2153</v>
      </c>
    </row>
    <row r="2196" spans="1:11" hidden="1" x14ac:dyDescent="0.25">
      <c r="A2196" s="2">
        <v>2019</v>
      </c>
      <c r="B2196" s="2" t="s">
        <v>55</v>
      </c>
      <c r="C2196" s="2" t="s">
        <v>3</v>
      </c>
      <c r="D2196" s="2" t="s">
        <v>24</v>
      </c>
      <c r="E2196" s="2" t="s">
        <v>19</v>
      </c>
      <c r="F2196" s="2">
        <v>1576475</v>
      </c>
      <c r="G2196" s="2">
        <v>8900748</v>
      </c>
      <c r="H2196" s="2">
        <v>4610341</v>
      </c>
      <c r="I2196" s="2">
        <v>3936530</v>
      </c>
      <c r="J2196" s="2">
        <v>985908</v>
      </c>
      <c r="K2196" s="2">
        <v>265099</v>
      </c>
    </row>
    <row r="2197" spans="1:11" hidden="1" x14ac:dyDescent="0.25">
      <c r="A2197" s="2">
        <v>2019</v>
      </c>
      <c r="B2197" s="2" t="s">
        <v>55</v>
      </c>
      <c r="C2197" s="2" t="s">
        <v>3</v>
      </c>
      <c r="D2197" s="2" t="s">
        <v>24</v>
      </c>
      <c r="E2197" s="2" t="s">
        <v>21</v>
      </c>
      <c r="F2197" s="2">
        <v>286357</v>
      </c>
      <c r="G2197" s="2">
        <v>1717566</v>
      </c>
      <c r="H2197" s="2">
        <v>1283699</v>
      </c>
      <c r="I2197" s="2">
        <v>1531738</v>
      </c>
      <c r="J2197" s="2">
        <v>282906</v>
      </c>
      <c r="K2197" s="2">
        <v>64147</v>
      </c>
    </row>
    <row r="2198" spans="1:11" hidden="1" x14ac:dyDescent="0.25">
      <c r="A2198" s="2">
        <v>2019</v>
      </c>
      <c r="B2198" s="2" t="s">
        <v>55</v>
      </c>
      <c r="C2198" s="2" t="s">
        <v>3</v>
      </c>
      <c r="D2198" s="2" t="s">
        <v>25</v>
      </c>
      <c r="E2198" s="2" t="s">
        <v>19</v>
      </c>
      <c r="F2198" s="2">
        <v>437145</v>
      </c>
      <c r="G2198" s="2">
        <v>2769538</v>
      </c>
      <c r="H2198" s="2">
        <v>1948058</v>
      </c>
      <c r="I2198" s="2">
        <v>1652470</v>
      </c>
      <c r="J2198" s="2">
        <v>399892</v>
      </c>
      <c r="K2198" s="2">
        <v>66074</v>
      </c>
    </row>
    <row r="2199" spans="1:11" hidden="1" x14ac:dyDescent="0.25">
      <c r="A2199" s="2">
        <v>2019</v>
      </c>
      <c r="B2199" s="2" t="s">
        <v>55</v>
      </c>
      <c r="C2199" s="2" t="s">
        <v>3</v>
      </c>
      <c r="D2199" s="2" t="s">
        <v>25</v>
      </c>
      <c r="E2199" s="2" t="s">
        <v>21</v>
      </c>
      <c r="F2199" s="2">
        <v>211910</v>
      </c>
      <c r="G2199" s="2">
        <v>720735</v>
      </c>
      <c r="H2199" s="2">
        <v>647157</v>
      </c>
      <c r="I2199" s="2">
        <v>634467</v>
      </c>
      <c r="J2199" s="2">
        <v>104123</v>
      </c>
      <c r="K2199" s="2">
        <v>9646</v>
      </c>
    </row>
    <row r="2200" spans="1:11" hidden="1" x14ac:dyDescent="0.25">
      <c r="A2200" s="2">
        <v>2019</v>
      </c>
      <c r="B2200" s="2" t="s">
        <v>55</v>
      </c>
      <c r="C2200" s="2" t="s">
        <v>3</v>
      </c>
      <c r="D2200" s="2" t="s">
        <v>26</v>
      </c>
      <c r="E2200" s="2" t="s">
        <v>19</v>
      </c>
      <c r="F2200" s="2">
        <v>187673</v>
      </c>
      <c r="G2200" s="2">
        <v>1174931</v>
      </c>
      <c r="H2200" s="2">
        <v>898530</v>
      </c>
      <c r="I2200" s="2">
        <v>387475</v>
      </c>
      <c r="J2200" s="2">
        <v>119949</v>
      </c>
      <c r="K2200" s="2">
        <v>6122</v>
      </c>
    </row>
    <row r="2201" spans="1:11" hidden="1" x14ac:dyDescent="0.25">
      <c r="A2201" s="2">
        <v>2019</v>
      </c>
      <c r="B2201" s="2" t="s">
        <v>55</v>
      </c>
      <c r="C2201" s="2" t="s">
        <v>3</v>
      </c>
      <c r="D2201" s="2" t="s">
        <v>26</v>
      </c>
      <c r="E2201" s="2" t="s">
        <v>21</v>
      </c>
      <c r="F2201" s="2">
        <v>86498</v>
      </c>
      <c r="G2201" s="2">
        <v>282469</v>
      </c>
      <c r="H2201" s="2">
        <v>647669</v>
      </c>
      <c r="I2201" s="2">
        <v>241939</v>
      </c>
      <c r="J2201" s="2">
        <v>53549</v>
      </c>
      <c r="K2201" s="2">
        <v>3723</v>
      </c>
    </row>
    <row r="2202" spans="1:11" hidden="1" x14ac:dyDescent="0.25">
      <c r="A2202" s="2">
        <v>2019</v>
      </c>
      <c r="B2202" s="2" t="s">
        <v>55</v>
      </c>
      <c r="C2202" s="2" t="s">
        <v>3</v>
      </c>
      <c r="D2202" s="2" t="s">
        <v>27</v>
      </c>
      <c r="E2202" s="2" t="s">
        <v>19</v>
      </c>
      <c r="F2202" s="2">
        <v>17971</v>
      </c>
      <c r="G2202" s="2">
        <v>57540</v>
      </c>
      <c r="H2202" s="2">
        <v>38380</v>
      </c>
      <c r="I2202" s="2">
        <v>187216</v>
      </c>
      <c r="J2202" s="2">
        <v>1947</v>
      </c>
      <c r="K2202" s="2">
        <v>11608</v>
      </c>
    </row>
    <row r="2203" spans="1:11" hidden="1" x14ac:dyDescent="0.25">
      <c r="A2203" s="2">
        <v>2019</v>
      </c>
      <c r="B2203" s="2" t="s">
        <v>55</v>
      </c>
      <c r="C2203" s="2" t="s">
        <v>3</v>
      </c>
      <c r="D2203" s="2" t="s">
        <v>28</v>
      </c>
      <c r="E2203" s="2" t="s">
        <v>19</v>
      </c>
      <c r="F2203" s="2">
        <v>4246</v>
      </c>
      <c r="G2203" s="2">
        <v>25101</v>
      </c>
      <c r="H2203" s="2">
        <v>44390</v>
      </c>
      <c r="I2203" s="2">
        <v>350882</v>
      </c>
      <c r="J2203" s="2">
        <v>9923</v>
      </c>
      <c r="K2203" s="2">
        <v>380</v>
      </c>
    </row>
    <row r="2204" spans="1:11" hidden="1" x14ac:dyDescent="0.25">
      <c r="A2204" s="2">
        <v>2019</v>
      </c>
      <c r="B2204" s="2" t="s">
        <v>55</v>
      </c>
      <c r="C2204" s="2" t="s">
        <v>3</v>
      </c>
      <c r="D2204" s="2" t="s">
        <v>29</v>
      </c>
      <c r="E2204" s="2" t="s">
        <v>19</v>
      </c>
      <c r="F2204" s="2">
        <v>369473</v>
      </c>
      <c r="G2204" s="2">
        <v>8809995</v>
      </c>
      <c r="H2204" s="2">
        <v>2324637</v>
      </c>
      <c r="I2204" s="2">
        <v>2422812</v>
      </c>
      <c r="J2204" s="2">
        <v>1123447</v>
      </c>
      <c r="K2204" s="2">
        <v>312487</v>
      </c>
    </row>
    <row r="2205" spans="1:11" hidden="1" x14ac:dyDescent="0.25">
      <c r="A2205" s="2">
        <v>2019</v>
      </c>
      <c r="B2205" s="2" t="s">
        <v>55</v>
      </c>
      <c r="C2205" s="2" t="s">
        <v>3</v>
      </c>
      <c r="D2205" s="2" t="s">
        <v>29</v>
      </c>
      <c r="E2205" s="2" t="s">
        <v>21</v>
      </c>
      <c r="F2205" s="2">
        <v>9388</v>
      </c>
      <c r="G2205" s="2">
        <v>272030</v>
      </c>
      <c r="H2205" s="2">
        <v>97741</v>
      </c>
      <c r="I2205" s="2">
        <v>289937</v>
      </c>
      <c r="J2205" s="2">
        <v>45510</v>
      </c>
      <c r="K2205" s="2">
        <v>31629</v>
      </c>
    </row>
    <row r="2206" spans="1:11" hidden="1" x14ac:dyDescent="0.25">
      <c r="A2206" s="2">
        <v>2019</v>
      </c>
      <c r="B2206" s="2" t="s">
        <v>55</v>
      </c>
      <c r="C2206" s="2" t="s">
        <v>3</v>
      </c>
      <c r="D2206" s="2" t="s">
        <v>30</v>
      </c>
      <c r="E2206" s="2" t="s">
        <v>19</v>
      </c>
      <c r="F2206" s="2">
        <v>235678</v>
      </c>
      <c r="G2206" s="2">
        <v>3331754</v>
      </c>
      <c r="H2206" s="2">
        <v>1220250</v>
      </c>
      <c r="I2206" s="2">
        <v>1408912</v>
      </c>
      <c r="J2206" s="2">
        <v>409571</v>
      </c>
      <c r="K2206" s="2">
        <v>119158</v>
      </c>
    </row>
    <row r="2207" spans="1:11" hidden="1" x14ac:dyDescent="0.25">
      <c r="A2207" s="2">
        <v>2019</v>
      </c>
      <c r="B2207" s="2" t="s">
        <v>55</v>
      </c>
      <c r="C2207" s="2" t="s">
        <v>3</v>
      </c>
      <c r="D2207" s="2" t="s">
        <v>30</v>
      </c>
      <c r="E2207" s="2" t="s">
        <v>21</v>
      </c>
      <c r="F2207" s="2">
        <v>98003</v>
      </c>
      <c r="G2207" s="2">
        <v>656358</v>
      </c>
      <c r="H2207" s="2">
        <v>504745</v>
      </c>
      <c r="I2207" s="2">
        <v>732924</v>
      </c>
      <c r="J2207" s="2">
        <v>113112</v>
      </c>
      <c r="K2207" s="2">
        <v>26217</v>
      </c>
    </row>
    <row r="2208" spans="1:11" hidden="1" x14ac:dyDescent="0.25">
      <c r="A2208" s="2">
        <v>2019</v>
      </c>
      <c r="B2208" s="2" t="s">
        <v>55</v>
      </c>
      <c r="C2208" s="2" t="s">
        <v>3</v>
      </c>
      <c r="D2208" s="2" t="s">
        <v>31</v>
      </c>
      <c r="E2208" s="2" t="s">
        <v>19</v>
      </c>
      <c r="F2208" s="2">
        <v>1208961</v>
      </c>
      <c r="G2208" s="2">
        <v>17208195</v>
      </c>
      <c r="H2208" s="2">
        <v>7928408</v>
      </c>
      <c r="I2208" s="2">
        <v>5911463</v>
      </c>
      <c r="J2208" s="2">
        <v>2040087</v>
      </c>
      <c r="K2208" s="2">
        <v>639225</v>
      </c>
    </row>
    <row r="2209" spans="1:11" hidden="1" x14ac:dyDescent="0.25">
      <c r="A2209" s="2">
        <v>2019</v>
      </c>
      <c r="B2209" s="2" t="s">
        <v>55</v>
      </c>
      <c r="C2209" s="2" t="s">
        <v>3</v>
      </c>
      <c r="D2209" s="2" t="s">
        <v>31</v>
      </c>
      <c r="E2209" s="2" t="s">
        <v>21</v>
      </c>
      <c r="F2209" s="2">
        <v>298688</v>
      </c>
      <c r="G2209" s="2">
        <v>2666861</v>
      </c>
      <c r="H2209" s="2">
        <v>1640882</v>
      </c>
      <c r="I2209" s="2">
        <v>2861938</v>
      </c>
      <c r="J2209" s="2">
        <v>371914</v>
      </c>
      <c r="K2209" s="2">
        <v>123740</v>
      </c>
    </row>
    <row r="2210" spans="1:11" hidden="1" x14ac:dyDescent="0.25">
      <c r="A2210" s="2">
        <v>2019</v>
      </c>
      <c r="B2210" s="2" t="s">
        <v>55</v>
      </c>
      <c r="C2210" s="2" t="s">
        <v>6</v>
      </c>
      <c r="D2210" s="2" t="s">
        <v>24</v>
      </c>
      <c r="E2210" s="2" t="s">
        <v>19</v>
      </c>
      <c r="F2210" s="2">
        <v>1124780</v>
      </c>
      <c r="G2210" s="2">
        <v>2262425</v>
      </c>
      <c r="H2210" s="2">
        <v>767924</v>
      </c>
      <c r="I2210" s="2">
        <v>761279</v>
      </c>
      <c r="J2210" s="2">
        <v>246779</v>
      </c>
      <c r="K2210" s="2">
        <v>43395</v>
      </c>
    </row>
    <row r="2211" spans="1:11" hidden="1" x14ac:dyDescent="0.25">
      <c r="A2211" s="2">
        <v>2019</v>
      </c>
      <c r="B2211" s="2" t="s">
        <v>55</v>
      </c>
      <c r="C2211" s="2" t="s">
        <v>6</v>
      </c>
      <c r="D2211" s="2" t="s">
        <v>24</v>
      </c>
      <c r="E2211" s="2" t="s">
        <v>21</v>
      </c>
      <c r="F2211" s="2">
        <v>249594</v>
      </c>
      <c r="G2211" s="2">
        <v>503940</v>
      </c>
      <c r="H2211" s="2">
        <v>154588</v>
      </c>
      <c r="I2211" s="2">
        <v>314625</v>
      </c>
      <c r="J2211" s="2">
        <v>45498</v>
      </c>
      <c r="K2211" s="2">
        <v>15691</v>
      </c>
    </row>
    <row r="2212" spans="1:11" hidden="1" x14ac:dyDescent="0.25">
      <c r="A2212" s="2">
        <v>2019</v>
      </c>
      <c r="B2212" s="2" t="s">
        <v>55</v>
      </c>
      <c r="C2212" s="2" t="s">
        <v>6</v>
      </c>
      <c r="D2212" s="2" t="s">
        <v>25</v>
      </c>
      <c r="E2212" s="2" t="s">
        <v>19</v>
      </c>
      <c r="F2212" s="2">
        <v>411693</v>
      </c>
      <c r="G2212" s="2">
        <v>667194</v>
      </c>
      <c r="H2212" s="2">
        <v>319626</v>
      </c>
      <c r="I2212" s="2">
        <v>290714</v>
      </c>
      <c r="J2212" s="2">
        <v>92182</v>
      </c>
      <c r="K2212" s="2">
        <v>3825</v>
      </c>
    </row>
    <row r="2213" spans="1:11" hidden="1" x14ac:dyDescent="0.25">
      <c r="A2213" s="2">
        <v>2019</v>
      </c>
      <c r="B2213" s="2" t="s">
        <v>55</v>
      </c>
      <c r="C2213" s="2" t="s">
        <v>6</v>
      </c>
      <c r="D2213" s="2" t="s">
        <v>25</v>
      </c>
      <c r="E2213" s="2" t="s">
        <v>21</v>
      </c>
      <c r="F2213" s="2">
        <v>274949</v>
      </c>
      <c r="G2213" s="2">
        <v>448148</v>
      </c>
      <c r="H2213" s="2">
        <v>260165</v>
      </c>
      <c r="I2213" s="2">
        <v>287349</v>
      </c>
      <c r="J2213" s="2">
        <v>66614</v>
      </c>
      <c r="K2213" s="2">
        <v>4481</v>
      </c>
    </row>
    <row r="2214" spans="1:11" hidden="1" x14ac:dyDescent="0.25">
      <c r="A2214" s="2">
        <v>2019</v>
      </c>
      <c r="B2214" s="2" t="s">
        <v>55</v>
      </c>
      <c r="C2214" s="2" t="s">
        <v>6</v>
      </c>
      <c r="D2214" s="2" t="s">
        <v>26</v>
      </c>
      <c r="E2214" s="2" t="s">
        <v>19</v>
      </c>
      <c r="F2214" s="2">
        <v>106449</v>
      </c>
      <c r="G2214" s="2">
        <v>184052</v>
      </c>
      <c r="H2214" s="2">
        <v>69762</v>
      </c>
      <c r="I2214" s="2">
        <v>60399</v>
      </c>
      <c r="J2214" s="2">
        <v>18993</v>
      </c>
      <c r="K2214" s="2">
        <v>209</v>
      </c>
    </row>
    <row r="2215" spans="1:11" hidden="1" x14ac:dyDescent="0.25">
      <c r="A2215" s="2">
        <v>2019</v>
      </c>
      <c r="B2215" s="2" t="s">
        <v>55</v>
      </c>
      <c r="C2215" s="2" t="s">
        <v>6</v>
      </c>
      <c r="D2215" s="2" t="s">
        <v>26</v>
      </c>
      <c r="E2215" s="2" t="s">
        <v>21</v>
      </c>
      <c r="F2215" s="2">
        <v>80982</v>
      </c>
      <c r="G2215" s="2">
        <v>132599</v>
      </c>
      <c r="H2215" s="2">
        <v>73049</v>
      </c>
      <c r="I2215" s="2">
        <v>73018</v>
      </c>
      <c r="J2215" s="2">
        <v>29782</v>
      </c>
      <c r="K2215" s="2">
        <v>0</v>
      </c>
    </row>
    <row r="2216" spans="1:11" hidden="1" x14ac:dyDescent="0.25">
      <c r="A2216" s="2">
        <v>2019</v>
      </c>
      <c r="B2216" s="2" t="s">
        <v>55</v>
      </c>
      <c r="C2216" s="2" t="s">
        <v>6</v>
      </c>
      <c r="D2216" s="2" t="s">
        <v>31</v>
      </c>
      <c r="E2216" s="2" t="s">
        <v>19</v>
      </c>
      <c r="F2216" s="2">
        <v>387994</v>
      </c>
      <c r="G2216" s="2">
        <v>640682</v>
      </c>
      <c r="H2216" s="2">
        <v>247936</v>
      </c>
      <c r="I2216" s="2">
        <v>209095</v>
      </c>
      <c r="J2216" s="2">
        <v>73474</v>
      </c>
      <c r="K2216" s="2">
        <v>10914</v>
      </c>
    </row>
    <row r="2217" spans="1:11" hidden="1" x14ac:dyDescent="0.25">
      <c r="A2217" s="2">
        <v>2019</v>
      </c>
      <c r="B2217" s="2" t="s">
        <v>56</v>
      </c>
      <c r="C2217" s="2" t="s">
        <v>3</v>
      </c>
      <c r="D2217" s="2" t="s">
        <v>18</v>
      </c>
      <c r="E2217" s="2" t="s">
        <v>19</v>
      </c>
      <c r="F2217" s="2">
        <v>13033</v>
      </c>
      <c r="G2217" s="2">
        <v>497337</v>
      </c>
      <c r="H2217" s="2">
        <v>135291</v>
      </c>
      <c r="I2217" s="2">
        <v>51552</v>
      </c>
      <c r="J2217" s="2">
        <v>76117</v>
      </c>
      <c r="K2217" s="2">
        <v>18220</v>
      </c>
    </row>
    <row r="2218" spans="1:11" hidden="1" x14ac:dyDescent="0.25">
      <c r="A2218" s="2">
        <v>2019</v>
      </c>
      <c r="B2218" s="2" t="s">
        <v>56</v>
      </c>
      <c r="C2218" s="2" t="s">
        <v>3</v>
      </c>
      <c r="D2218" s="2" t="s">
        <v>18</v>
      </c>
      <c r="E2218" s="2" t="s">
        <v>21</v>
      </c>
      <c r="F2218" s="2">
        <v>31401</v>
      </c>
      <c r="G2218" s="2">
        <v>1195386</v>
      </c>
      <c r="H2218" s="2">
        <v>505554</v>
      </c>
      <c r="I2218" s="2">
        <v>1283662</v>
      </c>
      <c r="J2218" s="2">
        <v>175802</v>
      </c>
      <c r="K2218" s="2">
        <v>147181</v>
      </c>
    </row>
    <row r="2219" spans="1:11" hidden="1" x14ac:dyDescent="0.25">
      <c r="A2219" s="2">
        <v>2019</v>
      </c>
      <c r="B2219" s="2" t="s">
        <v>56</v>
      </c>
      <c r="C2219" s="2" t="s">
        <v>3</v>
      </c>
      <c r="D2219" s="2" t="s">
        <v>20</v>
      </c>
      <c r="E2219" s="2" t="s">
        <v>19</v>
      </c>
      <c r="F2219" s="2">
        <v>28811</v>
      </c>
      <c r="G2219" s="2">
        <v>438715</v>
      </c>
      <c r="H2219" s="2">
        <v>118915</v>
      </c>
      <c r="I2219" s="2">
        <v>48538</v>
      </c>
      <c r="J2219" s="2">
        <v>74045</v>
      </c>
      <c r="K2219" s="2">
        <v>9887</v>
      </c>
    </row>
    <row r="2220" spans="1:11" hidden="1" x14ac:dyDescent="0.25">
      <c r="A2220" s="2">
        <v>2019</v>
      </c>
      <c r="B2220" s="2" t="s">
        <v>56</v>
      </c>
      <c r="C2220" s="2" t="s">
        <v>3</v>
      </c>
      <c r="D2220" s="2" t="s">
        <v>20</v>
      </c>
      <c r="E2220" s="2" t="s">
        <v>21</v>
      </c>
      <c r="F2220" s="2">
        <v>19295</v>
      </c>
      <c r="G2220" s="2">
        <v>497221</v>
      </c>
      <c r="H2220" s="2">
        <v>289082</v>
      </c>
      <c r="I2220" s="2">
        <v>541123</v>
      </c>
      <c r="J2220" s="2">
        <v>51624</v>
      </c>
      <c r="K2220" s="2">
        <v>7512</v>
      </c>
    </row>
    <row r="2221" spans="1:11" hidden="1" x14ac:dyDescent="0.25">
      <c r="A2221" s="2">
        <v>2019</v>
      </c>
      <c r="B2221" s="2" t="s">
        <v>56</v>
      </c>
      <c r="C2221" s="2" t="s">
        <v>3</v>
      </c>
      <c r="D2221" s="2" t="s">
        <v>22</v>
      </c>
      <c r="E2221" s="2" t="s">
        <v>19</v>
      </c>
      <c r="F2221" s="2">
        <v>9245</v>
      </c>
      <c r="G2221" s="2">
        <v>439769</v>
      </c>
      <c r="H2221" s="2">
        <v>166156</v>
      </c>
      <c r="I2221" s="2">
        <v>14362</v>
      </c>
      <c r="J2221" s="2">
        <v>29260</v>
      </c>
      <c r="K2221" s="2">
        <v>21023</v>
      </c>
    </row>
    <row r="2222" spans="1:11" hidden="1" x14ac:dyDescent="0.25">
      <c r="A2222" s="2">
        <v>2019</v>
      </c>
      <c r="B2222" s="2" t="s">
        <v>56</v>
      </c>
      <c r="C2222" s="2" t="s">
        <v>3</v>
      </c>
      <c r="D2222" s="2" t="s">
        <v>22</v>
      </c>
      <c r="E2222" s="2" t="s">
        <v>21</v>
      </c>
      <c r="F2222" s="2">
        <v>23806</v>
      </c>
      <c r="G2222" s="2">
        <v>275253</v>
      </c>
      <c r="H2222" s="2">
        <v>213806</v>
      </c>
      <c r="I2222" s="2">
        <v>307720</v>
      </c>
      <c r="J2222" s="2">
        <v>44022</v>
      </c>
      <c r="K2222" s="2">
        <v>26353</v>
      </c>
    </row>
    <row r="2223" spans="1:11" hidden="1" x14ac:dyDescent="0.25">
      <c r="A2223" s="2">
        <v>2019</v>
      </c>
      <c r="B2223" s="2" t="s">
        <v>56</v>
      </c>
      <c r="C2223" s="2" t="s">
        <v>3</v>
      </c>
      <c r="D2223" s="2" t="s">
        <v>23</v>
      </c>
      <c r="E2223" s="2" t="s">
        <v>19</v>
      </c>
      <c r="F2223" s="2">
        <v>15839</v>
      </c>
      <c r="G2223" s="2">
        <v>36473</v>
      </c>
      <c r="H2223" s="2">
        <v>45711</v>
      </c>
      <c r="I2223" s="2">
        <v>8922</v>
      </c>
      <c r="J2223" s="2">
        <v>2616</v>
      </c>
      <c r="K2223" s="2">
        <v>1716</v>
      </c>
    </row>
    <row r="2224" spans="1:11" hidden="1" x14ac:dyDescent="0.25">
      <c r="A2224" s="2">
        <v>2019</v>
      </c>
      <c r="B2224" s="2" t="s">
        <v>56</v>
      </c>
      <c r="C2224" s="2" t="s">
        <v>3</v>
      </c>
      <c r="D2224" s="2" t="s">
        <v>23</v>
      </c>
      <c r="E2224" s="2" t="s">
        <v>21</v>
      </c>
      <c r="F2224" s="2">
        <v>115266</v>
      </c>
      <c r="G2224" s="2">
        <v>226286</v>
      </c>
      <c r="H2224" s="2">
        <v>201806</v>
      </c>
      <c r="I2224" s="2">
        <v>219385</v>
      </c>
      <c r="J2224" s="2">
        <v>45540</v>
      </c>
      <c r="K2224" s="2">
        <v>27833</v>
      </c>
    </row>
    <row r="2225" spans="1:11" hidden="1" x14ac:dyDescent="0.25">
      <c r="A2225" s="2">
        <v>2019</v>
      </c>
      <c r="B2225" s="2" t="s">
        <v>56</v>
      </c>
      <c r="C2225" s="2" t="s">
        <v>3</v>
      </c>
      <c r="D2225" s="2" t="s">
        <v>24</v>
      </c>
      <c r="E2225" s="2" t="s">
        <v>19</v>
      </c>
      <c r="F2225" s="2">
        <v>96032</v>
      </c>
      <c r="G2225" s="2">
        <v>386515</v>
      </c>
      <c r="H2225" s="2">
        <v>156105</v>
      </c>
      <c r="I2225" s="2">
        <v>175310</v>
      </c>
      <c r="J2225" s="2">
        <v>52973</v>
      </c>
      <c r="K2225" s="2">
        <v>11401</v>
      </c>
    </row>
    <row r="2226" spans="1:11" hidden="1" x14ac:dyDescent="0.25">
      <c r="A2226" s="2">
        <v>2019</v>
      </c>
      <c r="B2226" s="2" t="s">
        <v>56</v>
      </c>
      <c r="C2226" s="2" t="s">
        <v>3</v>
      </c>
      <c r="D2226" s="2" t="s">
        <v>24</v>
      </c>
      <c r="E2226" s="2" t="s">
        <v>21</v>
      </c>
      <c r="F2226" s="2">
        <v>272349</v>
      </c>
      <c r="G2226" s="2">
        <v>981889</v>
      </c>
      <c r="H2226" s="2">
        <v>384939</v>
      </c>
      <c r="I2226" s="2">
        <v>813610</v>
      </c>
      <c r="J2226" s="2">
        <v>97618</v>
      </c>
      <c r="K2226" s="2">
        <v>33169</v>
      </c>
    </row>
    <row r="2227" spans="1:11" hidden="1" x14ac:dyDescent="0.25">
      <c r="A2227" s="2">
        <v>2019</v>
      </c>
      <c r="B2227" s="2" t="s">
        <v>56</v>
      </c>
      <c r="C2227" s="2" t="s">
        <v>3</v>
      </c>
      <c r="D2227" s="2" t="s">
        <v>25</v>
      </c>
      <c r="E2227" s="2" t="s">
        <v>19</v>
      </c>
      <c r="F2227" s="2">
        <v>317586</v>
      </c>
      <c r="G2227" s="2">
        <v>586219</v>
      </c>
      <c r="H2227" s="2">
        <v>289410</v>
      </c>
      <c r="I2227" s="2">
        <v>357870</v>
      </c>
      <c r="J2227" s="2">
        <v>60548</v>
      </c>
      <c r="K2227" s="2">
        <v>15581</v>
      </c>
    </row>
    <row r="2228" spans="1:11" hidden="1" x14ac:dyDescent="0.25">
      <c r="A2228" s="2">
        <v>2019</v>
      </c>
      <c r="B2228" s="2" t="s">
        <v>56</v>
      </c>
      <c r="C2228" s="2" t="s">
        <v>3</v>
      </c>
      <c r="D2228" s="2" t="s">
        <v>25</v>
      </c>
      <c r="E2228" s="2" t="s">
        <v>21</v>
      </c>
      <c r="F2228" s="2">
        <v>206930</v>
      </c>
      <c r="G2228" s="2">
        <v>647158</v>
      </c>
      <c r="H2228" s="2">
        <v>329423</v>
      </c>
      <c r="I2228" s="2">
        <v>543810</v>
      </c>
      <c r="J2228" s="2">
        <v>93445</v>
      </c>
      <c r="K2228" s="2">
        <v>12276</v>
      </c>
    </row>
    <row r="2229" spans="1:11" hidden="1" x14ac:dyDescent="0.25">
      <c r="A2229" s="2">
        <v>2019</v>
      </c>
      <c r="B2229" s="2" t="s">
        <v>56</v>
      </c>
      <c r="C2229" s="2" t="s">
        <v>3</v>
      </c>
      <c r="D2229" s="2" t="s">
        <v>26</v>
      </c>
      <c r="E2229" s="2" t="s">
        <v>19</v>
      </c>
      <c r="F2229" s="2">
        <v>22924</v>
      </c>
      <c r="G2229" s="2">
        <v>96193</v>
      </c>
      <c r="H2229" s="2">
        <v>43334</v>
      </c>
      <c r="I2229" s="2">
        <v>44433</v>
      </c>
      <c r="J2229" s="2">
        <v>12053</v>
      </c>
      <c r="K2229" s="2">
        <v>224</v>
      </c>
    </row>
    <row r="2230" spans="1:11" hidden="1" x14ac:dyDescent="0.25">
      <c r="A2230" s="2">
        <v>2019</v>
      </c>
      <c r="B2230" s="2" t="s">
        <v>56</v>
      </c>
      <c r="C2230" s="2" t="s">
        <v>3</v>
      </c>
      <c r="D2230" s="2" t="s">
        <v>26</v>
      </c>
      <c r="E2230" s="2" t="s">
        <v>21</v>
      </c>
      <c r="F2230" s="2">
        <v>228884</v>
      </c>
      <c r="G2230" s="2">
        <v>521720</v>
      </c>
      <c r="H2230" s="2">
        <v>500549</v>
      </c>
      <c r="I2230" s="2">
        <v>403240</v>
      </c>
      <c r="J2230" s="2">
        <v>90709</v>
      </c>
      <c r="K2230" s="2">
        <v>7976</v>
      </c>
    </row>
    <row r="2231" spans="1:11" hidden="1" x14ac:dyDescent="0.25">
      <c r="A2231" s="2">
        <v>2019</v>
      </c>
      <c r="B2231" s="2" t="s">
        <v>56</v>
      </c>
      <c r="C2231" s="2" t="s">
        <v>3</v>
      </c>
      <c r="D2231" s="2" t="s">
        <v>27</v>
      </c>
      <c r="E2231" s="2" t="s">
        <v>19</v>
      </c>
      <c r="F2231" s="2">
        <v>136053</v>
      </c>
      <c r="G2231" s="2">
        <v>360043</v>
      </c>
      <c r="H2231" s="2">
        <v>113727</v>
      </c>
      <c r="I2231" s="2">
        <v>452746</v>
      </c>
      <c r="J2231" s="2">
        <v>30542</v>
      </c>
      <c r="K2231" s="2">
        <v>56328</v>
      </c>
    </row>
    <row r="2232" spans="1:11" hidden="1" x14ac:dyDescent="0.25">
      <c r="A2232" s="2">
        <v>2019</v>
      </c>
      <c r="B2232" s="2" t="s">
        <v>56</v>
      </c>
      <c r="C2232" s="2" t="s">
        <v>3</v>
      </c>
      <c r="D2232" s="2" t="s">
        <v>27</v>
      </c>
      <c r="E2232" s="2" t="s">
        <v>21</v>
      </c>
      <c r="F2232" s="2">
        <v>27326</v>
      </c>
      <c r="G2232" s="2">
        <v>122115</v>
      </c>
      <c r="H2232" s="2">
        <v>69063</v>
      </c>
      <c r="I2232" s="2">
        <v>163972</v>
      </c>
      <c r="J2232" s="2">
        <v>15802</v>
      </c>
      <c r="K2232" s="2">
        <v>10872</v>
      </c>
    </row>
    <row r="2233" spans="1:11" hidden="1" x14ac:dyDescent="0.25">
      <c r="A2233" s="2">
        <v>2019</v>
      </c>
      <c r="B2233" s="2" t="s">
        <v>56</v>
      </c>
      <c r="C2233" s="2" t="s">
        <v>3</v>
      </c>
      <c r="D2233" s="2" t="s">
        <v>28</v>
      </c>
      <c r="E2233" s="2" t="s">
        <v>19</v>
      </c>
      <c r="F2233" s="2">
        <v>61023</v>
      </c>
      <c r="G2233" s="2">
        <v>296295</v>
      </c>
      <c r="H2233" s="2">
        <v>100143</v>
      </c>
      <c r="I2233" s="2">
        <v>472488</v>
      </c>
      <c r="J2233" s="2">
        <v>20283</v>
      </c>
      <c r="K2233" s="2">
        <v>6788</v>
      </c>
    </row>
    <row r="2234" spans="1:11" hidden="1" x14ac:dyDescent="0.25">
      <c r="A2234" s="2">
        <v>2019</v>
      </c>
      <c r="B2234" s="2" t="s">
        <v>56</v>
      </c>
      <c r="C2234" s="2" t="s">
        <v>3</v>
      </c>
      <c r="D2234" s="2" t="s">
        <v>28</v>
      </c>
      <c r="E2234" s="2" t="s">
        <v>21</v>
      </c>
      <c r="F2234" s="2">
        <v>103195</v>
      </c>
      <c r="G2234" s="2">
        <v>464860</v>
      </c>
      <c r="H2234" s="2">
        <v>444527</v>
      </c>
      <c r="I2234" s="2">
        <v>771426</v>
      </c>
      <c r="J2234" s="2">
        <v>115513</v>
      </c>
      <c r="K2234" s="2">
        <v>13649</v>
      </c>
    </row>
    <row r="2235" spans="1:11" hidden="1" x14ac:dyDescent="0.25">
      <c r="A2235" s="2">
        <v>2019</v>
      </c>
      <c r="B2235" s="2" t="s">
        <v>56</v>
      </c>
      <c r="C2235" s="2" t="s">
        <v>3</v>
      </c>
      <c r="D2235" s="2" t="s">
        <v>29</v>
      </c>
      <c r="E2235" s="2" t="s">
        <v>19</v>
      </c>
      <c r="F2235" s="2">
        <v>159904</v>
      </c>
      <c r="G2235" s="2">
        <v>764519</v>
      </c>
      <c r="H2235" s="2">
        <v>241595</v>
      </c>
      <c r="I2235" s="2">
        <v>207835</v>
      </c>
      <c r="J2235" s="2">
        <v>68613</v>
      </c>
      <c r="K2235" s="2">
        <v>25598</v>
      </c>
    </row>
    <row r="2236" spans="1:11" hidden="1" x14ac:dyDescent="0.25">
      <c r="A2236" s="2">
        <v>2019</v>
      </c>
      <c r="B2236" s="2" t="s">
        <v>56</v>
      </c>
      <c r="C2236" s="2" t="s">
        <v>3</v>
      </c>
      <c r="D2236" s="2" t="s">
        <v>29</v>
      </c>
      <c r="E2236" s="2" t="s">
        <v>21</v>
      </c>
      <c r="F2236" s="2">
        <v>76620</v>
      </c>
      <c r="G2236" s="2">
        <v>886314</v>
      </c>
      <c r="H2236" s="2">
        <v>343320</v>
      </c>
      <c r="I2236" s="2">
        <v>941134</v>
      </c>
      <c r="J2236" s="2">
        <v>122360</v>
      </c>
      <c r="K2236" s="2">
        <v>57228</v>
      </c>
    </row>
    <row r="2237" spans="1:11" hidden="1" x14ac:dyDescent="0.25">
      <c r="A2237" s="2">
        <v>2019</v>
      </c>
      <c r="B2237" s="2" t="s">
        <v>56</v>
      </c>
      <c r="C2237" s="2" t="s">
        <v>3</v>
      </c>
      <c r="D2237" s="2" t="s">
        <v>30</v>
      </c>
      <c r="E2237" s="2" t="s">
        <v>19</v>
      </c>
      <c r="F2237" s="2">
        <v>34077</v>
      </c>
      <c r="G2237" s="2">
        <v>177734</v>
      </c>
      <c r="H2237" s="2">
        <v>73189</v>
      </c>
      <c r="I2237" s="2">
        <v>131399</v>
      </c>
      <c r="J2237" s="2">
        <v>21450</v>
      </c>
      <c r="K2237" s="2">
        <v>12647</v>
      </c>
    </row>
    <row r="2238" spans="1:11" hidden="1" x14ac:dyDescent="0.25">
      <c r="A2238" s="2">
        <v>2019</v>
      </c>
      <c r="B2238" s="2" t="s">
        <v>56</v>
      </c>
      <c r="C2238" s="2" t="s">
        <v>3</v>
      </c>
      <c r="D2238" s="2" t="s">
        <v>30</v>
      </c>
      <c r="E2238" s="2" t="s">
        <v>21</v>
      </c>
      <c r="F2238" s="2">
        <v>223212</v>
      </c>
      <c r="G2238" s="2">
        <v>1514330</v>
      </c>
      <c r="H2238" s="2">
        <v>652292</v>
      </c>
      <c r="I2238" s="2">
        <v>1610112</v>
      </c>
      <c r="J2238" s="2">
        <v>177291</v>
      </c>
      <c r="K2238" s="2">
        <v>119321</v>
      </c>
    </row>
    <row r="2239" spans="1:11" hidden="1" x14ac:dyDescent="0.25">
      <c r="A2239" s="2">
        <v>2019</v>
      </c>
      <c r="B2239" s="2" t="s">
        <v>56</v>
      </c>
      <c r="C2239" s="2" t="s">
        <v>3</v>
      </c>
      <c r="D2239" s="2" t="s">
        <v>31</v>
      </c>
      <c r="E2239" s="2" t="s">
        <v>19</v>
      </c>
      <c r="F2239" s="2">
        <v>514613</v>
      </c>
      <c r="G2239" s="2">
        <v>3141398</v>
      </c>
      <c r="H2239" s="2">
        <v>1269841</v>
      </c>
      <c r="I2239" s="2">
        <v>1471937</v>
      </c>
      <c r="J2239" s="2">
        <v>402579</v>
      </c>
      <c r="K2239" s="2">
        <v>190928</v>
      </c>
    </row>
    <row r="2240" spans="1:11" hidden="1" x14ac:dyDescent="0.25">
      <c r="A2240" s="2">
        <v>2019</v>
      </c>
      <c r="B2240" s="2" t="s">
        <v>56</v>
      </c>
      <c r="C2240" s="2" t="s">
        <v>3</v>
      </c>
      <c r="D2240" s="2" t="s">
        <v>31</v>
      </c>
      <c r="E2240" s="2" t="s">
        <v>21</v>
      </c>
      <c r="F2240" s="2">
        <v>597379</v>
      </c>
      <c r="G2240" s="2">
        <v>4189501</v>
      </c>
      <c r="H2240" s="2">
        <v>2139241</v>
      </c>
      <c r="I2240" s="2">
        <v>4437451</v>
      </c>
      <c r="J2240" s="2">
        <v>585954</v>
      </c>
      <c r="K2240" s="2">
        <v>262270</v>
      </c>
    </row>
    <row r="2241" spans="1:11" hidden="1" x14ac:dyDescent="0.25">
      <c r="A2241" s="2">
        <v>2019</v>
      </c>
      <c r="B2241" s="2" t="s">
        <v>56</v>
      </c>
      <c r="C2241" s="2" t="s">
        <v>6</v>
      </c>
      <c r="D2241" s="2" t="s">
        <v>18</v>
      </c>
      <c r="E2241" s="2" t="s">
        <v>19</v>
      </c>
      <c r="F2241" s="2">
        <v>97527</v>
      </c>
      <c r="G2241" s="2">
        <v>477189</v>
      </c>
      <c r="H2241" s="2">
        <v>66563</v>
      </c>
      <c r="I2241" s="2">
        <v>104121</v>
      </c>
      <c r="J2241" s="2">
        <v>42140</v>
      </c>
      <c r="K2241" s="2">
        <v>39621</v>
      </c>
    </row>
    <row r="2242" spans="1:11" hidden="1" x14ac:dyDescent="0.25">
      <c r="A2242" s="2">
        <v>2019</v>
      </c>
      <c r="B2242" s="2" t="s">
        <v>56</v>
      </c>
      <c r="C2242" s="2" t="s">
        <v>6</v>
      </c>
      <c r="D2242" s="2" t="s">
        <v>18</v>
      </c>
      <c r="E2242" s="2" t="s">
        <v>21</v>
      </c>
      <c r="F2242" s="2">
        <v>24963</v>
      </c>
      <c r="G2242" s="2">
        <v>58788</v>
      </c>
      <c r="H2242" s="2">
        <v>3157</v>
      </c>
      <c r="I2242" s="2">
        <v>61868</v>
      </c>
      <c r="J2242" s="2">
        <v>4825</v>
      </c>
      <c r="K2242" s="2">
        <v>0</v>
      </c>
    </row>
    <row r="2243" spans="1:11" hidden="1" x14ac:dyDescent="0.25">
      <c r="A2243" s="2">
        <v>2019</v>
      </c>
      <c r="B2243" s="2" t="s">
        <v>56</v>
      </c>
      <c r="C2243" s="2" t="s">
        <v>6</v>
      </c>
      <c r="D2243" s="2" t="s">
        <v>20</v>
      </c>
      <c r="E2243" s="2" t="s">
        <v>21</v>
      </c>
      <c r="F2243" s="2">
        <v>24953</v>
      </c>
      <c r="G2243" s="2">
        <v>57358</v>
      </c>
      <c r="H2243" s="2">
        <v>34754</v>
      </c>
      <c r="I2243" s="2">
        <v>41469</v>
      </c>
      <c r="J2243" s="2">
        <v>20504</v>
      </c>
      <c r="K2243" s="2">
        <v>1211</v>
      </c>
    </row>
    <row r="2244" spans="1:11" hidden="1" x14ac:dyDescent="0.25">
      <c r="A2244" s="2">
        <v>2019</v>
      </c>
      <c r="B2244" s="2" t="s">
        <v>56</v>
      </c>
      <c r="C2244" s="2" t="s">
        <v>6</v>
      </c>
      <c r="D2244" s="2" t="s">
        <v>22</v>
      </c>
      <c r="E2244" s="2" t="s">
        <v>19</v>
      </c>
      <c r="F2244" s="2">
        <v>7788</v>
      </c>
      <c r="G2244" s="2">
        <v>20414</v>
      </c>
      <c r="H2244" s="2">
        <v>7213</v>
      </c>
      <c r="I2244" s="2">
        <v>5957</v>
      </c>
      <c r="J2244" s="2">
        <v>4430</v>
      </c>
      <c r="K2244" s="2">
        <v>0</v>
      </c>
    </row>
    <row r="2245" spans="1:11" hidden="1" x14ac:dyDescent="0.25">
      <c r="A2245" s="2">
        <v>2019</v>
      </c>
      <c r="B2245" s="2" t="s">
        <v>56</v>
      </c>
      <c r="C2245" s="2" t="s">
        <v>6</v>
      </c>
      <c r="D2245" s="2" t="s">
        <v>22</v>
      </c>
      <c r="E2245" s="2" t="s">
        <v>21</v>
      </c>
      <c r="F2245" s="2">
        <v>42619</v>
      </c>
      <c r="G2245" s="2">
        <v>62060</v>
      </c>
      <c r="H2245" s="2">
        <v>78490</v>
      </c>
      <c r="I2245" s="2">
        <v>56737</v>
      </c>
      <c r="J2245" s="2">
        <v>11507</v>
      </c>
      <c r="K2245" s="2">
        <v>375</v>
      </c>
    </row>
    <row r="2246" spans="1:11" hidden="1" x14ac:dyDescent="0.25">
      <c r="A2246" s="2">
        <v>2019</v>
      </c>
      <c r="B2246" s="2" t="s">
        <v>56</v>
      </c>
      <c r="C2246" s="2" t="s">
        <v>6</v>
      </c>
      <c r="D2246" s="2" t="s">
        <v>23</v>
      </c>
      <c r="E2246" s="2" t="s">
        <v>19</v>
      </c>
      <c r="F2246" s="2">
        <v>48030</v>
      </c>
      <c r="G2246" s="2">
        <v>38003</v>
      </c>
      <c r="H2246" s="2">
        <v>18858</v>
      </c>
      <c r="I2246" s="2">
        <v>4729</v>
      </c>
      <c r="J2246" s="2">
        <v>13384</v>
      </c>
      <c r="K2246" s="2">
        <v>9072</v>
      </c>
    </row>
    <row r="2247" spans="1:11" hidden="1" x14ac:dyDescent="0.25">
      <c r="A2247" s="2">
        <v>2019</v>
      </c>
      <c r="B2247" s="2" t="s">
        <v>56</v>
      </c>
      <c r="C2247" s="2" t="s">
        <v>6</v>
      </c>
      <c r="D2247" s="2" t="s">
        <v>23</v>
      </c>
      <c r="E2247" s="2" t="s">
        <v>21</v>
      </c>
      <c r="F2247" s="2">
        <v>78139</v>
      </c>
      <c r="G2247" s="2">
        <v>86476</v>
      </c>
      <c r="H2247" s="2">
        <v>82929</v>
      </c>
      <c r="I2247" s="2">
        <v>55098</v>
      </c>
      <c r="J2247" s="2">
        <v>12619</v>
      </c>
      <c r="K2247" s="2">
        <v>15899</v>
      </c>
    </row>
    <row r="2248" spans="1:11" hidden="1" x14ac:dyDescent="0.25">
      <c r="A2248" s="2">
        <v>2019</v>
      </c>
      <c r="B2248" s="2" t="s">
        <v>56</v>
      </c>
      <c r="C2248" s="2" t="s">
        <v>6</v>
      </c>
      <c r="D2248" s="2" t="s">
        <v>24</v>
      </c>
      <c r="E2248" s="2" t="s">
        <v>21</v>
      </c>
      <c r="F2248" s="2">
        <v>51160</v>
      </c>
      <c r="G2248" s="2">
        <v>84419</v>
      </c>
      <c r="H2248" s="2">
        <v>57072</v>
      </c>
      <c r="I2248" s="2">
        <v>57743</v>
      </c>
      <c r="J2248" s="2">
        <v>24479</v>
      </c>
      <c r="K2248" s="2">
        <v>0</v>
      </c>
    </row>
    <row r="2249" spans="1:11" hidden="1" x14ac:dyDescent="0.25">
      <c r="A2249" s="2">
        <v>2019</v>
      </c>
      <c r="B2249" s="2" t="s">
        <v>56</v>
      </c>
      <c r="C2249" s="2" t="s">
        <v>6</v>
      </c>
      <c r="D2249" s="2" t="s">
        <v>25</v>
      </c>
      <c r="E2249" s="2" t="s">
        <v>19</v>
      </c>
      <c r="F2249" s="2">
        <v>74192</v>
      </c>
      <c r="G2249" s="2">
        <v>185963</v>
      </c>
      <c r="H2249" s="2">
        <v>96021</v>
      </c>
      <c r="I2249" s="2">
        <v>80024</v>
      </c>
      <c r="J2249" s="2">
        <v>40202</v>
      </c>
      <c r="K2249" s="2">
        <v>5721</v>
      </c>
    </row>
    <row r="2250" spans="1:11" hidden="1" x14ac:dyDescent="0.25">
      <c r="A2250" s="2">
        <v>2019</v>
      </c>
      <c r="B2250" s="2" t="s">
        <v>56</v>
      </c>
      <c r="C2250" s="2" t="s">
        <v>6</v>
      </c>
      <c r="D2250" s="2" t="s">
        <v>25</v>
      </c>
      <c r="E2250" s="2" t="s">
        <v>21</v>
      </c>
      <c r="F2250" s="2">
        <v>102000</v>
      </c>
      <c r="G2250" s="2">
        <v>200181</v>
      </c>
      <c r="H2250" s="2">
        <v>209097</v>
      </c>
      <c r="I2250" s="2">
        <v>136475</v>
      </c>
      <c r="J2250" s="2">
        <v>57072</v>
      </c>
      <c r="K2250" s="2">
        <v>5840</v>
      </c>
    </row>
    <row r="2251" spans="1:11" hidden="1" x14ac:dyDescent="0.25">
      <c r="A2251" s="2">
        <v>2019</v>
      </c>
      <c r="B2251" s="2" t="s">
        <v>56</v>
      </c>
      <c r="C2251" s="2" t="s">
        <v>6</v>
      </c>
      <c r="D2251" s="2" t="s">
        <v>26</v>
      </c>
      <c r="E2251" s="2" t="s">
        <v>19</v>
      </c>
      <c r="F2251" s="2">
        <v>71552</v>
      </c>
      <c r="G2251" s="2">
        <v>153442</v>
      </c>
      <c r="H2251" s="2">
        <v>80734</v>
      </c>
      <c r="I2251" s="2">
        <v>44337</v>
      </c>
      <c r="J2251" s="2">
        <v>9764</v>
      </c>
      <c r="K2251" s="2">
        <v>0</v>
      </c>
    </row>
    <row r="2252" spans="1:11" hidden="1" x14ac:dyDescent="0.25">
      <c r="A2252" s="2">
        <v>2019</v>
      </c>
      <c r="B2252" s="2" t="s">
        <v>56</v>
      </c>
      <c r="C2252" s="2" t="s">
        <v>6</v>
      </c>
      <c r="D2252" s="2" t="s">
        <v>26</v>
      </c>
      <c r="E2252" s="2" t="s">
        <v>21</v>
      </c>
      <c r="F2252" s="2">
        <v>179232</v>
      </c>
      <c r="G2252" s="2">
        <v>335232</v>
      </c>
      <c r="H2252" s="2">
        <v>343921</v>
      </c>
      <c r="I2252" s="2">
        <v>198583</v>
      </c>
      <c r="J2252" s="2">
        <v>66753</v>
      </c>
      <c r="K2252" s="2">
        <v>1338</v>
      </c>
    </row>
    <row r="2253" spans="1:11" hidden="1" x14ac:dyDescent="0.25">
      <c r="A2253" s="2">
        <v>2019</v>
      </c>
      <c r="B2253" s="2" t="s">
        <v>56</v>
      </c>
      <c r="C2253" s="2" t="s">
        <v>6</v>
      </c>
      <c r="D2253" s="2" t="s">
        <v>27</v>
      </c>
      <c r="E2253" s="2" t="s">
        <v>19</v>
      </c>
      <c r="F2253" s="2">
        <v>395870</v>
      </c>
      <c r="G2253" s="2">
        <v>878840</v>
      </c>
      <c r="H2253" s="2">
        <v>281952</v>
      </c>
      <c r="I2253" s="2">
        <v>677214</v>
      </c>
      <c r="J2253" s="2">
        <v>117815</v>
      </c>
      <c r="K2253" s="2">
        <v>66260</v>
      </c>
    </row>
    <row r="2254" spans="1:11" hidden="1" x14ac:dyDescent="0.25">
      <c r="A2254" s="2">
        <v>2019</v>
      </c>
      <c r="B2254" s="2" t="s">
        <v>56</v>
      </c>
      <c r="C2254" s="2" t="s">
        <v>6</v>
      </c>
      <c r="D2254" s="2" t="s">
        <v>27</v>
      </c>
      <c r="E2254" s="2" t="s">
        <v>21</v>
      </c>
      <c r="F2254" s="2">
        <v>57394</v>
      </c>
      <c r="G2254" s="2">
        <v>84288</v>
      </c>
      <c r="H2254" s="2">
        <v>26641</v>
      </c>
      <c r="I2254" s="2">
        <v>94782</v>
      </c>
      <c r="J2254" s="2">
        <v>20656</v>
      </c>
      <c r="K2254" s="2">
        <v>6602</v>
      </c>
    </row>
    <row r="2255" spans="1:11" hidden="1" x14ac:dyDescent="0.25">
      <c r="A2255" s="2">
        <v>2019</v>
      </c>
      <c r="B2255" s="2" t="s">
        <v>56</v>
      </c>
      <c r="C2255" s="2" t="s">
        <v>6</v>
      </c>
      <c r="D2255" s="2" t="s">
        <v>28</v>
      </c>
      <c r="E2255" s="2" t="s">
        <v>19</v>
      </c>
      <c r="F2255" s="2">
        <v>192259</v>
      </c>
      <c r="G2255" s="2">
        <v>281703</v>
      </c>
      <c r="H2255" s="2">
        <v>116533</v>
      </c>
      <c r="I2255" s="2">
        <v>501885</v>
      </c>
      <c r="J2255" s="2">
        <v>36490</v>
      </c>
      <c r="K2255" s="2">
        <v>5210</v>
      </c>
    </row>
    <row r="2256" spans="1:11" hidden="1" x14ac:dyDescent="0.25">
      <c r="A2256" s="2">
        <v>2019</v>
      </c>
      <c r="B2256" s="2" t="s">
        <v>56</v>
      </c>
      <c r="C2256" s="2" t="s">
        <v>6</v>
      </c>
      <c r="D2256" s="2" t="s">
        <v>28</v>
      </c>
      <c r="E2256" s="2" t="s">
        <v>21</v>
      </c>
      <c r="F2256" s="2">
        <v>181825</v>
      </c>
      <c r="G2256" s="2">
        <v>341120</v>
      </c>
      <c r="H2256" s="2">
        <v>165798</v>
      </c>
      <c r="I2256" s="2">
        <v>447025</v>
      </c>
      <c r="J2256" s="2">
        <v>55710</v>
      </c>
      <c r="K2256" s="2">
        <v>6971</v>
      </c>
    </row>
    <row r="2257" spans="1:11" hidden="1" x14ac:dyDescent="0.25">
      <c r="A2257" s="2">
        <v>2019</v>
      </c>
      <c r="B2257" s="2" t="s">
        <v>56</v>
      </c>
      <c r="C2257" s="2" t="s">
        <v>6</v>
      </c>
      <c r="D2257" s="2" t="s">
        <v>29</v>
      </c>
      <c r="E2257" s="2" t="s">
        <v>19</v>
      </c>
      <c r="F2257" s="2">
        <v>296973</v>
      </c>
      <c r="G2257" s="2">
        <v>792121</v>
      </c>
      <c r="H2257" s="2">
        <v>122807</v>
      </c>
      <c r="I2257" s="2">
        <v>171131</v>
      </c>
      <c r="J2257" s="2">
        <v>79859</v>
      </c>
      <c r="K2257" s="2">
        <v>13253</v>
      </c>
    </row>
    <row r="2258" spans="1:11" hidden="1" x14ac:dyDescent="0.25">
      <c r="A2258" s="2">
        <v>2019</v>
      </c>
      <c r="B2258" s="2" t="s">
        <v>56</v>
      </c>
      <c r="C2258" s="2" t="s">
        <v>6</v>
      </c>
      <c r="D2258" s="2" t="s">
        <v>29</v>
      </c>
      <c r="E2258" s="2" t="s">
        <v>21</v>
      </c>
      <c r="F2258" s="2">
        <v>24470</v>
      </c>
      <c r="G2258" s="2">
        <v>115691</v>
      </c>
      <c r="H2258" s="2">
        <v>35813</v>
      </c>
      <c r="I2258" s="2">
        <v>104001</v>
      </c>
      <c r="J2258" s="2">
        <v>17401</v>
      </c>
      <c r="K2258" s="2">
        <v>25006</v>
      </c>
    </row>
    <row r="2259" spans="1:11" hidden="1" x14ac:dyDescent="0.25">
      <c r="A2259" s="2">
        <v>2019</v>
      </c>
      <c r="B2259" s="2" t="s">
        <v>56</v>
      </c>
      <c r="C2259" s="2" t="s">
        <v>6</v>
      </c>
      <c r="D2259" s="2" t="s">
        <v>30</v>
      </c>
      <c r="E2259" s="2" t="s">
        <v>19</v>
      </c>
      <c r="F2259" s="2">
        <v>201028</v>
      </c>
      <c r="G2259" s="2">
        <v>537169</v>
      </c>
      <c r="H2259" s="2">
        <v>206269</v>
      </c>
      <c r="I2259" s="2">
        <v>186077</v>
      </c>
      <c r="J2259" s="2">
        <v>82126</v>
      </c>
      <c r="K2259" s="2">
        <v>15127</v>
      </c>
    </row>
    <row r="2260" spans="1:11" hidden="1" x14ac:dyDescent="0.25">
      <c r="A2260" s="2">
        <v>2019</v>
      </c>
      <c r="B2260" s="2" t="s">
        <v>56</v>
      </c>
      <c r="C2260" s="2" t="s">
        <v>6</v>
      </c>
      <c r="D2260" s="2" t="s">
        <v>30</v>
      </c>
      <c r="E2260" s="2" t="s">
        <v>21</v>
      </c>
      <c r="F2260" s="2">
        <v>326401</v>
      </c>
      <c r="G2260" s="2">
        <v>767908</v>
      </c>
      <c r="H2260" s="2">
        <v>499640</v>
      </c>
      <c r="I2260" s="2">
        <v>675204</v>
      </c>
      <c r="J2260" s="2">
        <v>152647</v>
      </c>
      <c r="K2260" s="2">
        <v>36494</v>
      </c>
    </row>
    <row r="2261" spans="1:11" hidden="1" x14ac:dyDescent="0.25">
      <c r="A2261" s="2">
        <v>2019</v>
      </c>
      <c r="B2261" s="2" t="s">
        <v>56</v>
      </c>
      <c r="C2261" s="2" t="s">
        <v>6</v>
      </c>
      <c r="D2261" s="2" t="s">
        <v>31</v>
      </c>
      <c r="E2261" s="2" t="s">
        <v>19</v>
      </c>
      <c r="F2261" s="2">
        <v>1428597</v>
      </c>
      <c r="G2261" s="2">
        <v>3128434</v>
      </c>
      <c r="H2261" s="2">
        <v>841006</v>
      </c>
      <c r="I2261" s="2">
        <v>1301088</v>
      </c>
      <c r="J2261" s="2">
        <v>398228</v>
      </c>
      <c r="K2261" s="2">
        <v>94763</v>
      </c>
    </row>
    <row r="2262" spans="1:11" hidden="1" x14ac:dyDescent="0.25">
      <c r="A2262" s="2">
        <v>2019</v>
      </c>
      <c r="B2262" s="2" t="s">
        <v>56</v>
      </c>
      <c r="C2262" s="2" t="s">
        <v>6</v>
      </c>
      <c r="D2262" s="2" t="s">
        <v>31</v>
      </c>
      <c r="E2262" s="2" t="s">
        <v>21</v>
      </c>
      <c r="F2262" s="2">
        <v>2421864</v>
      </c>
      <c r="G2262" s="2">
        <v>3918164</v>
      </c>
      <c r="H2262" s="2">
        <v>2005780</v>
      </c>
      <c r="I2262" s="2">
        <v>3001513</v>
      </c>
      <c r="J2262" s="2">
        <v>590191</v>
      </c>
      <c r="K2262" s="2">
        <v>103596</v>
      </c>
    </row>
  </sheetData>
  <autoFilter ref="A1:L2262">
    <filterColumn colId="0">
      <filters>
        <filter val="2015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8" sqref="C18"/>
    </sheetView>
  </sheetViews>
  <sheetFormatPr baseColWidth="10" defaultRowHeight="15" x14ac:dyDescent="0.25"/>
  <cols>
    <col min="1" max="1" width="4.28515625" bestFit="1" customWidth="1"/>
    <col min="2" max="2" width="34" bestFit="1" customWidth="1"/>
    <col min="3" max="3" width="4.140625" customWidth="1"/>
    <col min="5" max="5" width="17.85546875" bestFit="1" customWidth="1"/>
    <col min="6" max="6" width="6.7109375" customWidth="1"/>
    <col min="7" max="7" width="34.7109375" bestFit="1" customWidth="1"/>
    <col min="8" max="8" width="17.85546875" bestFit="1" customWidth="1"/>
  </cols>
  <sheetData>
    <row r="1" spans="1:8" x14ac:dyDescent="0.25">
      <c r="A1" t="s">
        <v>0</v>
      </c>
      <c r="B1" t="str">
        <f>"BESCHREIBUNG_DE"</f>
        <v>BESCHREIBUNG_DE</v>
      </c>
      <c r="D1" t="s">
        <v>1</v>
      </c>
      <c r="E1" t="str">
        <f>"BESCHREIBUNG_DE"</f>
        <v>BESCHREIBUNG_DE</v>
      </c>
      <c r="G1" t="s">
        <v>2</v>
      </c>
      <c r="H1" t="str">
        <f>"BESCHREIBUNG_DE"</f>
        <v>BESCHREIBUNG_DE</v>
      </c>
    </row>
    <row r="2" spans="1:8" x14ac:dyDescent="0.25">
      <c r="A2" t="str">
        <f>"411"</f>
        <v>411</v>
      </c>
      <c r="B2" t="str">
        <f>"Ackerbau"</f>
        <v>Ackerbau</v>
      </c>
      <c r="D2" s="1" t="s">
        <v>3</v>
      </c>
      <c r="E2" t="s">
        <v>4</v>
      </c>
      <c r="G2" t="str">
        <f>"B_KULTURLAND"</f>
        <v>B_KULTURLAND</v>
      </c>
      <c r="H2" t="s">
        <v>5</v>
      </c>
    </row>
    <row r="3" spans="1:8" x14ac:dyDescent="0.25">
      <c r="A3" t="str">
        <f>"413"</f>
        <v>413</v>
      </c>
      <c r="B3" t="str">
        <f>"Gemüse- /Gartenbau"</f>
        <v>Gemüse- /Gartenbau</v>
      </c>
      <c r="D3" s="1" t="s">
        <v>6</v>
      </c>
      <c r="E3" t="s">
        <v>7</v>
      </c>
      <c r="G3" t="str">
        <f>"B_VERSORGUNGSSICHERHEIT"</f>
        <v>B_VERSORGUNGSSICHERHEIT</v>
      </c>
      <c r="H3" t="s">
        <v>8</v>
      </c>
    </row>
    <row r="4" spans="1:8" x14ac:dyDescent="0.25">
      <c r="A4" t="str">
        <f>"414"</f>
        <v>414</v>
      </c>
      <c r="B4" t="str">
        <f>"Obstbau"</f>
        <v>Obstbau</v>
      </c>
      <c r="G4" t="str">
        <f>"B_BIODIVERSITAET"</f>
        <v>B_BIODIVERSITAET</v>
      </c>
      <c r="H4" t="s">
        <v>9</v>
      </c>
    </row>
    <row r="5" spans="1:8" x14ac:dyDescent="0.25">
      <c r="A5" t="str">
        <f>"415"</f>
        <v>415</v>
      </c>
      <c r="B5" t="str">
        <f>"Weinbau"</f>
        <v>Weinbau</v>
      </c>
      <c r="G5" t="str">
        <f>"B_PRODUKTIONSSYSTEME"</f>
        <v>B_PRODUKTIONSSYSTEME</v>
      </c>
      <c r="H5" t="s">
        <v>10</v>
      </c>
    </row>
    <row r="6" spans="1:8" x14ac:dyDescent="0.25">
      <c r="A6" t="str">
        <f>"421"</f>
        <v>421</v>
      </c>
      <c r="B6" t="str">
        <f>"Verkehrsmilch"</f>
        <v>Verkehrsmilch</v>
      </c>
      <c r="G6" t="str">
        <f>"B_LANDSCHAFTSQUALITAET"</f>
        <v>B_LANDSCHAFTSQUALITAET</v>
      </c>
      <c r="H6" t="s">
        <v>11</v>
      </c>
    </row>
    <row r="7" spans="1:8" x14ac:dyDescent="0.25">
      <c r="A7" t="str">
        <f>"422"</f>
        <v>422</v>
      </c>
      <c r="B7" t="str">
        <f>"Mutterkühe"</f>
        <v>Mutterkühe</v>
      </c>
      <c r="G7" t="s">
        <v>12</v>
      </c>
      <c r="H7" t="s">
        <v>13</v>
      </c>
    </row>
    <row r="8" spans="1:8" x14ac:dyDescent="0.25">
      <c r="A8" t="str">
        <f>"431"</f>
        <v>431</v>
      </c>
      <c r="B8" t="str">
        <f>"Pferde/Schafe/Ziegen"</f>
        <v>Pferde/Schafe/Ziegen</v>
      </c>
    </row>
    <row r="9" spans="1:8" x14ac:dyDescent="0.25">
      <c r="A9" t="str">
        <f>"442"</f>
        <v>442</v>
      </c>
      <c r="B9" t="str">
        <f>"Schweine"</f>
        <v>Schweine</v>
      </c>
    </row>
    <row r="10" spans="1:8" x14ac:dyDescent="0.25">
      <c r="A10" t="str">
        <f>"443"</f>
        <v>443</v>
      </c>
      <c r="B10" t="str">
        <f>"Geflügel"</f>
        <v>Geflügel</v>
      </c>
    </row>
    <row r="11" spans="1:8" x14ac:dyDescent="0.25">
      <c r="A11" t="str">
        <f>"451"</f>
        <v>451</v>
      </c>
      <c r="B11" t="str">
        <f>"Kombiniert Verkehrsmilch/Ackerbau"</f>
        <v>Kombiniert Verkehrsmilch/Ackerbau</v>
      </c>
    </row>
    <row r="12" spans="1:8" x14ac:dyDescent="0.25">
      <c r="A12" t="str">
        <f>"452"</f>
        <v>452</v>
      </c>
      <c r="B12" t="str">
        <f>"Kombiniert Mutterkühe"</f>
        <v>Kombiniert Mutterkühe</v>
      </c>
    </row>
    <row r="13" spans="1:8" x14ac:dyDescent="0.25">
      <c r="A13" t="str">
        <f>"999"</f>
        <v>999</v>
      </c>
      <c r="B13" t="str">
        <f>"Andere/Nicht zugeteilt"</f>
        <v>Andere/Nicht zugeteilt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 Streit</dc:creator>
  <cp:lastModifiedBy>Streit Constantin BLW</cp:lastModifiedBy>
  <dcterms:created xsi:type="dcterms:W3CDTF">2020-03-13T09:07:09Z</dcterms:created>
  <dcterms:modified xsi:type="dcterms:W3CDTF">2020-03-18T14:46:51Z</dcterms:modified>
</cp:coreProperties>
</file>