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Career Foundry\Python\Instacart Basket Analysis\04 Analysis\"/>
    </mc:Choice>
  </mc:AlternateContent>
  <xr:revisionPtr revIDLastSave="0" documentId="13_ncr:1_{4859FE3D-AED9-4695-86AA-DCF3EEA784F7}" xr6:coauthVersionLast="47" xr6:coauthVersionMax="47" xr10:uidLastSave="{00000000-0000-0000-0000-000000000000}"/>
  <bookViews>
    <workbookView xWindow="13425" yWindow="255" windowWidth="35355" windowHeight="18090" activeTab="8" xr2:uid="{0EB1A9F7-038B-4945-8BB7-D16F5BB9F6E0}"/>
  </bookViews>
  <sheets>
    <sheet name="frequency" sheetId="1" r:id="rId1"/>
    <sheet name="spend" sheetId="2" r:id="rId2"/>
    <sheet name="Region Parent" sheetId="3" r:id="rId3"/>
    <sheet name="dept parent" sheetId="4" r:id="rId4"/>
    <sheet name="profile region" sheetId="5" r:id="rId5"/>
    <sheet name="profile dept" sheetId="6" r:id="rId6"/>
    <sheet name="depart dict" sheetId="7" r:id="rId7"/>
    <sheet name="hour of day" sheetId="8" r:id="rId8"/>
    <sheet name="calc3" sheetId="13" r:id="rId9"/>
    <sheet name="calculations2" sheetId="12" r:id="rId10"/>
    <sheet name="calculations" sheetId="9" r:id="rId11"/>
    <sheet name="Day of week" sheetId="10" r:id="rId12"/>
    <sheet name="charts" sheetId="11" r:id="rId13"/>
  </sheets>
  <definedNames>
    <definedName name="_xlnm._FilterDatabase" localSheetId="8" hidden="1">calc3!$R$5:$T$28</definedName>
    <definedName name="_xlnm._FilterDatabase" localSheetId="5" hidden="1">'profile dept'!$A$3:$G$24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6" l="1"/>
  <c r="G10" i="6"/>
  <c r="G4" i="6"/>
  <c r="G20" i="6"/>
  <c r="G19" i="6"/>
  <c r="G7" i="6"/>
  <c r="G21" i="6"/>
  <c r="G13" i="6"/>
  <c r="G24" i="6"/>
  <c r="G17" i="6"/>
  <c r="G15" i="6"/>
  <c r="G9" i="6"/>
  <c r="G16" i="6"/>
  <c r="G11" i="6"/>
  <c r="G5" i="6"/>
  <c r="G14" i="6"/>
  <c r="G18" i="6"/>
  <c r="G6" i="6"/>
  <c r="G12" i="6"/>
  <c r="G22" i="6"/>
  <c r="G8" i="6"/>
  <c r="F8" i="3"/>
  <c r="E8" i="3"/>
  <c r="C8" i="3"/>
  <c r="B8" i="3"/>
  <c r="E7" i="3"/>
  <c r="D5" i="3"/>
  <c r="E5" i="3" s="1"/>
  <c r="D6" i="3"/>
  <c r="F6" i="3" s="1"/>
  <c r="D7" i="3"/>
  <c r="F7" i="3" s="1"/>
  <c r="D4" i="3"/>
  <c r="F4" i="3" s="1"/>
  <c r="D8" i="3" l="1"/>
  <c r="E4" i="3"/>
  <c r="F5" i="3"/>
  <c r="E6" i="3"/>
</calcChain>
</file>

<file path=xl/sharedStrings.xml><?xml version="1.0" encoding="utf-8"?>
<sst xmlns="http://schemas.openxmlformats.org/spreadsheetml/2006/main" count="261" uniqueCount="107">
  <si>
    <t>max</t>
  </si>
  <si>
    <t>min</t>
  </si>
  <si>
    <t>mean</t>
  </si>
  <si>
    <t>parent_income_profile</t>
  </si>
  <si>
    <t>no_children_high_income</t>
  </si>
  <si>
    <t>no_children_low_income</t>
  </si>
  <si>
    <t>parent_higher_income</t>
  </si>
  <si>
    <t>parent_low_income</t>
  </si>
  <si>
    <t>parent_w_baby_high_income</t>
  </si>
  <si>
    <t>parent_w_baby_low_income</t>
  </si>
  <si>
    <t># Aggregate people with and without children by how much they spend</t>
  </si>
  <si>
    <t>med_days_since last orderded</t>
  </si>
  <si>
    <t>Parents with babies order more frequently</t>
  </si>
  <si>
    <t>user_price_mean</t>
  </si>
  <si>
    <t># Aggregate people by parent and income profile by how much they spend</t>
  </si>
  <si>
    <t>Parents with low income and a baby spend much less at Instacart than parent</t>
  </si>
  <si>
    <t>region</t>
  </si>
  <si>
    <t>not_parent</t>
  </si>
  <si>
    <t>parent</t>
  </si>
  <si>
    <t>Midwest</t>
  </si>
  <si>
    <t>Northeast</t>
  </si>
  <si>
    <t>South</t>
  </si>
  <si>
    <t>West</t>
  </si>
  <si>
    <t>department_id</t>
  </si>
  <si>
    <t>Time of Day</t>
  </si>
  <si>
    <t>Orders</t>
  </si>
  <si>
    <t>Name: price_range_loc, dtype: int64</t>
  </si>
  <si>
    <t>Mid-range product     21859008</t>
  </si>
  <si>
    <t>Low-range product     10126321</t>
  </si>
  <si>
    <t>High-range product      417678</t>
  </si>
  <si>
    <t>Price Range Flag Frequency Chart</t>
  </si>
  <si>
    <t>Regularly busy    22415519</t>
  </si>
  <si>
    <t>Busiest day        6203981</t>
  </si>
  <si>
    <t>Least busy         3783507</t>
  </si>
  <si>
    <t>Name: busiest_day, dtype: int64</t>
  </si>
  <si>
    <t>Busiest Day Flag Frequency Chart</t>
  </si>
  <si>
    <t>Sunday</t>
  </si>
  <si>
    <t>Monday</t>
  </si>
  <si>
    <t>Tuesday</t>
  </si>
  <si>
    <t>Wednesday</t>
  </si>
  <si>
    <t>Thursday</t>
  </si>
  <si>
    <t>Friday</t>
  </si>
  <si>
    <t>Saturday</t>
  </si>
  <si>
    <t>Most orders       23204324</t>
  </si>
  <si>
    <t>Average orders     8311922</t>
  </si>
  <si>
    <t>Fewest orders       886761</t>
  </si>
  <si>
    <t>Name: busiest_period_of_day, dtype: int64</t>
  </si>
  <si>
    <t>Regular customer    15875861</t>
  </si>
  <si>
    <t>Loyal customer      10283456</t>
  </si>
  <si>
    <t>New customer         6243690</t>
  </si>
  <si>
    <t>Name: loyalty_flag, dtype: int64</t>
  </si>
  <si>
    <t>Loyalty</t>
  </si>
  <si>
    <t>Mean Price</t>
  </si>
  <si>
    <t>Loyal</t>
  </si>
  <si>
    <t>New</t>
  </si>
  <si>
    <t>Regular</t>
  </si>
  <si>
    <t>Low spender     31768906</t>
  </si>
  <si>
    <t>High spender      634101</t>
  </si>
  <si>
    <t>Name: spending_flag, dtype: int64</t>
  </si>
  <si>
    <t>Spending Flag Frequency Chart</t>
  </si>
  <si>
    <t>Loyalty Flag Frequency Chart</t>
  </si>
  <si>
    <t>Busiest Period of the Day Frequencey Chart</t>
  </si>
  <si>
    <t>Frequent customer        17746845</t>
  </si>
  <si>
    <t>Regular customer         13007845</t>
  </si>
  <si>
    <t>Non-frequent customer     1648317</t>
  </si>
  <si>
    <t>Name: Order freq, dtype: int64</t>
  </si>
  <si>
    <t>Order Frequency Flag Frequency Chart</t>
  </si>
  <si>
    <t>older_parent</t>
  </si>
  <si>
    <t>younger_parent</t>
  </si>
  <si>
    <t>all customers</t>
  </si>
  <si>
    <t>%_not_parent</t>
  </si>
  <si>
    <t>%_parent</t>
  </si>
  <si>
    <t>Totals</t>
  </si>
  <si>
    <t xml:space="preserve"> frozen</t>
  </si>
  <si>
    <t xml:space="preserve"> other</t>
  </si>
  <si>
    <t xml:space="preserve"> bakery</t>
  </si>
  <si>
    <t xml:space="preserve"> produce</t>
  </si>
  <si>
    <t xml:space="preserve"> alcohol</t>
  </si>
  <si>
    <t xml:space="preserve"> international</t>
  </si>
  <si>
    <t xml:space="preserve"> beverages</t>
  </si>
  <si>
    <t xml:space="preserve"> pets</t>
  </si>
  <si>
    <t xml:space="preserve"> dry goods pasta</t>
  </si>
  <si>
    <t xml:space="preserve"> bulk</t>
  </si>
  <si>
    <t xml:space="preserve"> personal care</t>
  </si>
  <si>
    <t xml:space="preserve"> meat seafood</t>
  </si>
  <si>
    <t xml:space="preserve"> pantry</t>
  </si>
  <si>
    <t xml:space="preserve"> breakfast</t>
  </si>
  <si>
    <t xml:space="preserve"> canned goods</t>
  </si>
  <si>
    <t xml:space="preserve"> dairy eggs</t>
  </si>
  <si>
    <t xml:space="preserve"> household</t>
  </si>
  <si>
    <t xml:space="preserve"> babies</t>
  </si>
  <si>
    <t xml:space="preserve"> snacks</t>
  </si>
  <si>
    <t xml:space="preserve"> deli</t>
  </si>
  <si>
    <t xml:space="preserve"> missing</t>
  </si>
  <si>
    <t>department_name</t>
  </si>
  <si>
    <t>orders_day_of_week</t>
  </si>
  <si>
    <t>Sun</t>
  </si>
  <si>
    <t>Mon</t>
  </si>
  <si>
    <t>Tue</t>
  </si>
  <si>
    <t>Wed</t>
  </si>
  <si>
    <t>Thu</t>
  </si>
  <si>
    <t>Fri</t>
  </si>
  <si>
    <t>Sat</t>
  </si>
  <si>
    <t>order_hour_of_day</t>
  </si>
  <si>
    <t>average amount of orders</t>
  </si>
  <si>
    <t>prices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</si>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</sst>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8" fontId="3" fillId="0" borderId="0" xfId="0" applyNumberFormat="1" applyFont="1" applyAlignment="1">
      <alignment horizontal="left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164" fontId="0" fillId="0" borderId="0" xfId="1" applyNumberFormat="1" applyFont="1"/>
    <xf numFmtId="0" fontId="0" fillId="0" borderId="0" xfId="0" applyAlignment="1"/>
    <xf numFmtId="9" fontId="0" fillId="0" borderId="0" xfId="2" applyFont="1"/>
    <xf numFmtId="0" fontId="0" fillId="0" borderId="0" xfId="0" applyAlignment="1"/>
    <xf numFmtId="1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Days Since Last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frequency!$B$16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frequency!$A$17:$A$22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frequency!$B$17:$B$22</c:f>
              <c:numCache>
                <c:formatCode>General</c:formatCode>
                <c:ptCount val="6"/>
                <c:pt idx="0">
                  <c:v>10.143065999999999</c:v>
                </c:pt>
                <c:pt idx="1">
                  <c:v>10.288852</c:v>
                </c:pt>
                <c:pt idx="2">
                  <c:v>10.2344475</c:v>
                </c:pt>
                <c:pt idx="3">
                  <c:v>10.26318</c:v>
                </c:pt>
                <c:pt idx="4">
                  <c:v>9.364922</c:v>
                </c:pt>
                <c:pt idx="5">
                  <c:v>9.3878199999999996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4EF0-8BFF-7F54C3BC5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964303"/>
        <c:axId val="638960559"/>
      </c:barChart>
      <c:catAx>
        <c:axId val="63896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60559"/>
        <c:crosses val="autoZero"/>
        <c:auto val="1"/>
        <c:lblAlgn val="ctr"/>
        <c:lblOffset val="100"/>
        <c:noMultiLvlLbl val="0"/>
      </c:catAx>
      <c:valAx>
        <c:axId val="63896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6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calculations!$B$26</c:f>
              <c:strCache>
                <c:ptCount val="1"/>
                <c:pt idx="0">
                  <c:v>Mean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calculations!$A$27:$A$29</c:f>
              <c:strCache>
                <c:ptCount val="3"/>
                <c:pt idx="0">
                  <c:v>Loyal</c:v>
                </c:pt>
                <c:pt idx="1">
                  <c:v>New</c:v>
                </c:pt>
                <c:pt idx="2">
                  <c:v>Regular</c:v>
                </c:pt>
              </c:strCache>
            </c:strRef>
          </c:cat>
          <c:val>
            <c:numRef>
              <c:f>calculations!$B$27:$B$29</c:f>
              <c:numCache>
                <c:formatCode>_([$$-409]* #,##0.00_);_([$$-409]* \(#,##0.00\);_([$$-409]* "-"??_);_(@_)</c:formatCode>
                <c:ptCount val="3"/>
                <c:pt idx="0">
                  <c:v>10.39</c:v>
                </c:pt>
                <c:pt idx="1">
                  <c:v>13.3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7-4971-8156-CF7DB235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004688"/>
        <c:axId val="1556007184"/>
      </c:barChart>
      <c:catAx>
        <c:axId val="15560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07184"/>
        <c:crosses val="autoZero"/>
        <c:auto val="1"/>
        <c:lblAlgn val="ctr"/>
        <c:lblOffset val="100"/>
        <c:noMultiLvlLbl val="0"/>
      </c:catAx>
      <c:valAx>
        <c:axId val="15560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Amounts - Parent,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Orders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calculations!$J$4:$J$6</c:f>
              <c:strCache>
                <c:ptCount val="3"/>
                <c:pt idx="0">
                  <c:v>older_parent</c:v>
                </c:pt>
                <c:pt idx="1">
                  <c:v>not_parent</c:v>
                </c:pt>
                <c:pt idx="2">
                  <c:v>younger_parent</c:v>
                </c:pt>
              </c:strCache>
            </c:strRef>
          </c:cat>
          <c:val>
            <c:numRef>
              <c:f>calculations!$K$4:$K$6</c:f>
              <c:numCache>
                <c:formatCode>General</c:formatCode>
                <c:ptCount val="3"/>
                <c:pt idx="0">
                  <c:v>18492909</c:v>
                </c:pt>
                <c:pt idx="1">
                  <c:v>7739273</c:v>
                </c:pt>
                <c:pt idx="2">
                  <c:v>4730603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4-4ABE-A9E0-333D9478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403007"/>
        <c:axId val="642400511"/>
      </c:barChart>
      <c:catAx>
        <c:axId val="6424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0511"/>
        <c:crosses val="autoZero"/>
        <c:auto val="1"/>
        <c:lblAlgn val="ctr"/>
        <c:lblOffset val="100"/>
        <c:noMultiLvlLbl val="0"/>
      </c:catAx>
      <c:valAx>
        <c:axId val="6424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Least Busy Days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of week'!$A$4:$A$10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of week'!$B$4:$B$10</c:f>
              <c:numCache>
                <c:formatCode>General</c:formatCode>
                <c:ptCount val="7"/>
                <c:pt idx="0">
                  <c:v>6203981</c:v>
                </c:pt>
                <c:pt idx="1">
                  <c:v>5659830</c:v>
                </c:pt>
                <c:pt idx="2">
                  <c:v>4496371</c:v>
                </c:pt>
                <c:pt idx="3">
                  <c:v>4213559</c:v>
                </c:pt>
                <c:pt idx="4">
                  <c:v>4205487</c:v>
                </c:pt>
                <c:pt idx="5">
                  <c:v>3840272</c:v>
                </c:pt>
                <c:pt idx="6">
                  <c:v>3783507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E-4B77-AB31-9381ADCE60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474492784"/>
        <c:axId val="1474494032"/>
      </c:barChart>
      <c:catAx>
        <c:axId val="14744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94032"/>
        <c:crosses val="autoZero"/>
        <c:auto val="1"/>
        <c:lblAlgn val="ctr"/>
        <c:lblOffset val="100"/>
        <c:noMultiLvlLbl val="0"/>
      </c:catAx>
      <c:valAx>
        <c:axId val="1474494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744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- Parent/Income/Day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frequency!$L$2</c:f>
              <c:strCache>
                <c:ptCount val="1"/>
                <c:pt idx="0">
                  <c:v>no_children_high_income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frequency!$L$3:$L$9</c:f>
              <c:numCache>
                <c:formatCode>General</c:formatCode>
                <c:ptCount val="7"/>
                <c:pt idx="0">
                  <c:v>776781</c:v>
                </c:pt>
                <c:pt idx="1">
                  <c:v>688540</c:v>
                </c:pt>
                <c:pt idx="2">
                  <c:v>511888</c:v>
                </c:pt>
                <c:pt idx="3">
                  <c:v>471373</c:v>
                </c:pt>
                <c:pt idx="4">
                  <c:v>460752</c:v>
                </c:pt>
                <c:pt idx="5">
                  <c:v>523544</c:v>
                </c:pt>
                <c:pt idx="6">
                  <c:v>563306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F73-9EDF-ACFDAEA78DBB}"/>
            </c:ext>
          </c:extLst>
        </c:ser>
        <c:ser>
          <c:idx val="1"/>
          <c:order val="1"/>
          <c:tx>
            <c:strRef>
              <c:f>frequency!$M$2</c:f>
              <c:strCache>
                <c:ptCount val="1"/>
                <c:pt idx="0">
                  <c:v>no_children_low_income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frequency!$M$3:$M$9</c:f>
              <c:numCache>
                <c:formatCode>General</c:formatCode>
                <c:ptCount val="7"/>
                <c:pt idx="0">
                  <c:v>700264</c:v>
                </c:pt>
                <c:pt idx="1">
                  <c:v>673718</c:v>
                </c:pt>
                <c:pt idx="2">
                  <c:v>490629</c:v>
                </c:pt>
                <c:pt idx="3">
                  <c:v>445604</c:v>
                </c:pt>
                <c:pt idx="4">
                  <c:v>444441</c:v>
                </c:pt>
                <c:pt idx="5">
                  <c:v>490560</c:v>
                </c:pt>
                <c:pt idx="6">
                  <c:v>497873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2-4F73-9EDF-ACFDAEA78DBB}"/>
            </c:ext>
          </c:extLst>
        </c:ser>
        <c:ser>
          <c:idx val="2"/>
          <c:order val="2"/>
          <c:tx>
            <c:strRef>
              <c:f>frequency!$N$2</c:f>
              <c:strCache>
                <c:ptCount val="1"/>
                <c:pt idx="0">
                  <c:v>parent_higher_income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frequency!$N$3:$N$9</c:f>
              <c:numCache>
                <c:formatCode>General</c:formatCode>
                <c:ptCount val="7"/>
                <c:pt idx="0">
                  <c:v>2295215</c:v>
                </c:pt>
                <c:pt idx="1">
                  <c:v>2004575</c:v>
                </c:pt>
                <c:pt idx="2">
                  <c:v>1503539</c:v>
                </c:pt>
                <c:pt idx="3">
                  <c:v>1376580</c:v>
                </c:pt>
                <c:pt idx="4">
                  <c:v>1361934</c:v>
                </c:pt>
                <c:pt idx="5">
                  <c:v>1510902</c:v>
                </c:pt>
                <c:pt idx="6">
                  <c:v>1686442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2-4F73-9EDF-ACFDAEA78DBB}"/>
            </c:ext>
          </c:extLst>
        </c:ser>
        <c:ser>
          <c:idx val="3"/>
          <c:order val="3"/>
          <c:tx>
            <c:strRef>
              <c:f>frequency!$O$2</c:f>
              <c:strCache>
                <c:ptCount val="1"/>
                <c:pt idx="0">
                  <c:v>parent_low_income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frequency!$O$3:$O$9</c:f>
              <c:numCache>
                <c:formatCode>General</c:formatCode>
                <c:ptCount val="7"/>
                <c:pt idx="0">
                  <c:v>2073318</c:v>
                </c:pt>
                <c:pt idx="1">
                  <c:v>1987557</c:v>
                </c:pt>
                <c:pt idx="2">
                  <c:v>1473491</c:v>
                </c:pt>
                <c:pt idx="3">
                  <c:v>1334623</c:v>
                </c:pt>
                <c:pt idx="4">
                  <c:v>1316976</c:v>
                </c:pt>
                <c:pt idx="5">
                  <c:v>1467453</c:v>
                </c:pt>
                <c:pt idx="6">
                  <c:v>1498146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2-4F73-9EDF-ACFDAEA78DBB}"/>
            </c:ext>
          </c:extLst>
        </c:ser>
        <c:ser>
          <c:idx val="4"/>
          <c:order val="4"/>
          <c:tx>
            <c:strRef>
              <c:f>frequency!$P$2</c:f>
              <c:strCache>
                <c:ptCount val="1"/>
                <c:pt idx="0">
                  <c:v>parent_w_baby_high_income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frequency!$P$3:$P$9</c:f>
              <c:numCache>
                <c:formatCode>General</c:formatCode>
                <c:ptCount val="7"/>
                <c:pt idx="0">
                  <c:v>33859</c:v>
                </c:pt>
                <c:pt idx="1">
                  <c:v>31005</c:v>
                </c:pt>
                <c:pt idx="2">
                  <c:v>24221</c:v>
                </c:pt>
                <c:pt idx="3">
                  <c:v>21977</c:v>
                </c:pt>
                <c:pt idx="4">
                  <c:v>22169</c:v>
                </c:pt>
                <c:pt idx="5">
                  <c:v>21762</c:v>
                </c:pt>
                <c:pt idx="6">
                  <c:v>24974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2-4F73-9EDF-ACFDAEA78DBB}"/>
            </c:ext>
          </c:extLst>
        </c:ser>
        <c:ser>
          <c:idx val="5"/>
          <c:order val="5"/>
          <c:tx>
            <c:strRef>
              <c:f>frequency!$Q$2</c:f>
              <c:strCache>
                <c:ptCount val="1"/>
                <c:pt idx="0">
                  <c:v>parent_w_baby_low_income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frequency!$K$3:$K$9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frequency!$Q$3:$Q$9</c:f>
              <c:numCache>
                <c:formatCode>General</c:formatCode>
                <c:ptCount val="7"/>
                <c:pt idx="0">
                  <c:v>28978</c:v>
                </c:pt>
                <c:pt idx="1">
                  <c:v>25908</c:v>
                </c:pt>
                <c:pt idx="2">
                  <c:v>20674</c:v>
                </c:pt>
                <c:pt idx="3">
                  <c:v>19129</c:v>
                </c:pt>
                <c:pt idx="4">
                  <c:v>18435</c:v>
                </c:pt>
                <c:pt idx="5">
                  <c:v>19218</c:v>
                </c:pt>
                <c:pt idx="6">
                  <c:v>20452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2-4F73-9EDF-ACFDAEA7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893775"/>
        <c:axId val="1523897103"/>
      </c:barChart>
      <c:catAx>
        <c:axId val="152389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97103"/>
        <c:crosses val="autoZero"/>
        <c:auto val="1"/>
        <c:lblAlgn val="ctr"/>
        <c:lblOffset val="100"/>
        <c:noMultiLvlLbl val="0"/>
      </c:catAx>
      <c:valAx>
        <c:axId val="15238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9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Customer Group Spends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spend!$B$15</c:f>
              <c:strCache>
                <c:ptCount val="1"/>
                <c:pt idx="0">
                  <c:v>user_price_mean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spend!$A$16:$A$21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spend!$B$16:$B$21</c:f>
              <c:numCache>
                <c:formatCode>General</c:formatCode>
                <c:ptCount val="6"/>
                <c:pt idx="0">
                  <c:v>16.114964000000001</c:v>
                </c:pt>
                <c:pt idx="1">
                  <c:v>7.8197349999999997</c:v>
                </c:pt>
                <c:pt idx="2">
                  <c:v>15.539671</c:v>
                </c:pt>
                <c:pt idx="3">
                  <c:v>8.0541300000000007</c:v>
                </c:pt>
                <c:pt idx="4">
                  <c:v>13.235078</c:v>
                </c:pt>
                <c:pt idx="5">
                  <c:v>7.9617199999999997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2-4B1B-A43E-CD77838A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779535"/>
        <c:axId val="510779119"/>
      </c:barChart>
      <c:catAx>
        <c:axId val="51077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9119"/>
        <c:crosses val="autoZero"/>
        <c:auto val="1"/>
        <c:lblAlgn val="ctr"/>
        <c:lblOffset val="100"/>
        <c:noMultiLvlLbl val="0"/>
      </c:catAx>
      <c:valAx>
        <c:axId val="5107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Profile by 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'profile region'!$A$4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'profile region'!$B$3:$G$3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'profile region'!$B$4:$G$4</c:f>
              <c:numCache>
                <c:formatCode>General</c:formatCode>
                <c:ptCount val="6"/>
                <c:pt idx="0">
                  <c:v>956563</c:v>
                </c:pt>
                <c:pt idx="1">
                  <c:v>866140</c:v>
                </c:pt>
                <c:pt idx="2">
                  <c:v>2794179</c:v>
                </c:pt>
                <c:pt idx="3">
                  <c:v>2567177</c:v>
                </c:pt>
                <c:pt idx="4">
                  <c:v>41764</c:v>
                </c:pt>
                <c:pt idx="5">
                  <c:v>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8-4386-AAA3-B9F274F92E0A}"/>
            </c:ext>
          </c:extLst>
        </c:ser>
        <c:ser>
          <c:idx val="1"/>
          <c:order val="1"/>
          <c:tx>
            <c:strRef>
              <c:f>'profile region'!$A$5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'profile region'!$B$3:$G$3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'profile region'!$B$5:$G$5</c:f>
              <c:numCache>
                <c:formatCode>General</c:formatCode>
                <c:ptCount val="6"/>
                <c:pt idx="0">
                  <c:v>683311</c:v>
                </c:pt>
                <c:pt idx="1">
                  <c:v>671089</c:v>
                </c:pt>
                <c:pt idx="2">
                  <c:v>2104193</c:v>
                </c:pt>
                <c:pt idx="3">
                  <c:v>1946467</c:v>
                </c:pt>
                <c:pt idx="4">
                  <c:v>32099</c:v>
                </c:pt>
                <c:pt idx="5">
                  <c:v>27226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8-4386-AAA3-B9F274F92E0A}"/>
            </c:ext>
          </c:extLst>
        </c:ser>
        <c:ser>
          <c:idx val="2"/>
          <c:order val="2"/>
          <c:tx>
            <c:strRef>
              <c:f>'profile region'!$A$6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'profile region'!$B$3:$G$3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'profile region'!$B$6:$G$6</c:f>
              <c:numCache>
                <c:formatCode>General</c:formatCode>
                <c:ptCount val="6"/>
                <c:pt idx="0">
                  <c:v>1321751</c:v>
                </c:pt>
                <c:pt idx="1">
                  <c:v>1260057</c:v>
                </c:pt>
                <c:pt idx="2">
                  <c:v>3845180</c:v>
                </c:pt>
                <c:pt idx="3">
                  <c:v>3770665</c:v>
                </c:pt>
                <c:pt idx="4">
                  <c:v>60923</c:v>
                </c:pt>
                <c:pt idx="5">
                  <c:v>51929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8-4386-AAA3-B9F274F92E0A}"/>
            </c:ext>
          </c:extLst>
        </c:ser>
        <c:ser>
          <c:idx val="3"/>
          <c:order val="3"/>
          <c:tx>
            <c:strRef>
              <c:f>'profile region'!$A$7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'profile region'!$B$3:$G$3</c:f>
              <c:strCache>
                <c:ptCount val="6"/>
                <c:pt idx="0">
                  <c:v>no_children_high_income</c:v>
                </c:pt>
                <c:pt idx="1">
                  <c:v>no_children_low_income</c:v>
                </c:pt>
                <c:pt idx="2">
                  <c:v>parent_higher_income</c:v>
                </c:pt>
                <c:pt idx="3">
                  <c:v>parent_low_income</c:v>
                </c:pt>
                <c:pt idx="4">
                  <c:v>parent_w_baby_high_income</c:v>
                </c:pt>
                <c:pt idx="5">
                  <c:v>parent_w_baby_low_income</c:v>
                </c:pt>
              </c:strCache>
            </c:strRef>
          </c:cat>
          <c:val>
            <c:numRef>
              <c:f>'profile region'!$B$7:$G$7</c:f>
              <c:numCache>
                <c:formatCode>General</c:formatCode>
                <c:ptCount val="6"/>
                <c:pt idx="0">
                  <c:v>1034559</c:v>
                </c:pt>
                <c:pt idx="1">
                  <c:v>945803</c:v>
                </c:pt>
                <c:pt idx="2">
                  <c:v>2995635</c:v>
                </c:pt>
                <c:pt idx="3">
                  <c:v>2867255</c:v>
                </c:pt>
                <c:pt idx="4">
                  <c:v>45181</c:v>
                </c:pt>
                <c:pt idx="5">
                  <c:v>38336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8-4386-AAA3-B9F274F92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1497727"/>
        <c:axId val="551496063"/>
      </c:barChart>
      <c:catAx>
        <c:axId val="55149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6063"/>
        <c:crosses val="autoZero"/>
        <c:auto val="1"/>
        <c:lblAlgn val="ctr"/>
        <c:lblOffset val="100"/>
        <c:noMultiLvlLbl val="0"/>
      </c:catAx>
      <c:valAx>
        <c:axId val="551496063"/>
        <c:scaling>
          <c:orientation val="minMax"/>
          <c:max val="4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Orders</a:t>
            </a:r>
            <a:r>
              <a:rPr lang="en-US" baseline="0"/>
              <a:t> by </a:t>
            </a:r>
            <a:r>
              <a:rPr lang="en-US"/>
              <a:t>Department</a:t>
            </a:r>
            <a:r>
              <a:rPr lang="en-US" baseline="0"/>
              <a:t>/Parent/Income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'profile dept'!$C$3</c:f>
              <c:strCache>
                <c:ptCount val="1"/>
                <c:pt idx="0">
                  <c:v>no_children_high_income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'profile dept'!$A$4:$B$24</c:f>
              <c:strCache>
                <c:ptCount val="6"/>
                <c:pt idx="0">
                  <c:v> produce</c:v>
                </c:pt>
                <c:pt idx="1">
                  <c:v> dairy eggs</c:v>
                </c:pt>
                <c:pt idx="2">
                  <c:v> snacks</c:v>
                </c:pt>
                <c:pt idx="3">
                  <c:v> beverages</c:v>
                </c:pt>
                <c:pt idx="4">
                  <c:v> frozen</c:v>
                </c:pt>
                <c:pt idx="5">
                  <c:v> pantry</c:v>
                </c:pt>
              </c:strCache>
            </c:strRef>
          </c:cat>
          <c:val>
            <c:numRef>
              <c:f>'profile dept'!$C$4:$C$24</c:f>
              <c:numCache>
                <c:formatCode>General</c:formatCode>
                <c:ptCount val="6"/>
                <c:pt idx="0">
                  <c:v>1197510</c:v>
                </c:pt>
                <c:pt idx="1">
                  <c:v>676999</c:v>
                </c:pt>
                <c:pt idx="2">
                  <c:v>311075</c:v>
                </c:pt>
                <c:pt idx="3">
                  <c:v>317714</c:v>
                </c:pt>
                <c:pt idx="4">
                  <c:v>277137</c:v>
                </c:pt>
                <c:pt idx="5">
                  <c:v>235534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089-8877-D92F0B385DC0}"/>
            </c:ext>
          </c:extLst>
        </c:ser>
        <c:ser>
          <c:idx val="1"/>
          <c:order val="1"/>
          <c:tx>
            <c:strRef>
              <c:f>'profile dept'!$D$3</c:f>
              <c:strCache>
                <c:ptCount val="1"/>
                <c:pt idx="0">
                  <c:v>no_children_low_income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'profile dept'!$A$4:$B$24</c:f>
              <c:strCache>
                <c:ptCount val="6"/>
                <c:pt idx="0">
                  <c:v> produce</c:v>
                </c:pt>
                <c:pt idx="1">
                  <c:v> dairy eggs</c:v>
                </c:pt>
                <c:pt idx="2">
                  <c:v> snacks</c:v>
                </c:pt>
                <c:pt idx="3">
                  <c:v> beverages</c:v>
                </c:pt>
                <c:pt idx="4">
                  <c:v> frozen</c:v>
                </c:pt>
                <c:pt idx="5">
                  <c:v> pantry</c:v>
                </c:pt>
              </c:strCache>
            </c:strRef>
          </c:cat>
          <c:val>
            <c:numRef>
              <c:f>'profile dept'!$D$4:$D$24</c:f>
              <c:numCache>
                <c:formatCode>General</c:formatCode>
                <c:ptCount val="6"/>
                <c:pt idx="0">
                  <c:v>1077930</c:v>
                </c:pt>
                <c:pt idx="1">
                  <c:v>617377</c:v>
                </c:pt>
                <c:pt idx="2">
                  <c:v>378961</c:v>
                </c:pt>
                <c:pt idx="3">
                  <c:v>327625</c:v>
                </c:pt>
                <c:pt idx="4">
                  <c:v>252211</c:v>
                </c:pt>
                <c:pt idx="5">
                  <c:v>208369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6-4089-8877-D92F0B385DC0}"/>
            </c:ext>
          </c:extLst>
        </c:ser>
        <c:ser>
          <c:idx val="2"/>
          <c:order val="2"/>
          <c:tx>
            <c:strRef>
              <c:f>'profile dept'!$E$3</c:f>
              <c:strCache>
                <c:ptCount val="1"/>
                <c:pt idx="0">
                  <c:v>parent_higher_income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'profile dept'!$A$4:$B$24</c:f>
              <c:strCache>
                <c:ptCount val="6"/>
                <c:pt idx="0">
                  <c:v> produce</c:v>
                </c:pt>
                <c:pt idx="1">
                  <c:v> dairy eggs</c:v>
                </c:pt>
                <c:pt idx="2">
                  <c:v> snacks</c:v>
                </c:pt>
                <c:pt idx="3">
                  <c:v> beverages</c:v>
                </c:pt>
                <c:pt idx="4">
                  <c:v> frozen</c:v>
                </c:pt>
                <c:pt idx="5">
                  <c:v> pantry</c:v>
                </c:pt>
              </c:strCache>
            </c:strRef>
          </c:cat>
          <c:val>
            <c:numRef>
              <c:f>'profile dept'!$E$4:$E$24</c:f>
              <c:numCache>
                <c:formatCode>General</c:formatCode>
                <c:ptCount val="6"/>
                <c:pt idx="0">
                  <c:v>3553533</c:v>
                </c:pt>
                <c:pt idx="1">
                  <c:v>2023592</c:v>
                </c:pt>
                <c:pt idx="2">
                  <c:v>924300</c:v>
                </c:pt>
                <c:pt idx="3">
                  <c:v>942783</c:v>
                </c:pt>
                <c:pt idx="4">
                  <c:v>827606</c:v>
                </c:pt>
                <c:pt idx="5">
                  <c:v>704301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6-4089-8877-D92F0B385DC0}"/>
            </c:ext>
          </c:extLst>
        </c:ser>
        <c:ser>
          <c:idx val="3"/>
          <c:order val="3"/>
          <c:tx>
            <c:strRef>
              <c:f>'profile dept'!$F$3</c:f>
              <c:strCache>
                <c:ptCount val="1"/>
                <c:pt idx="0">
                  <c:v>parent_low_income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'profile dept'!$A$4:$B$24</c:f>
              <c:strCache>
                <c:ptCount val="6"/>
                <c:pt idx="0">
                  <c:v> produce</c:v>
                </c:pt>
                <c:pt idx="1">
                  <c:v> dairy eggs</c:v>
                </c:pt>
                <c:pt idx="2">
                  <c:v> snacks</c:v>
                </c:pt>
                <c:pt idx="3">
                  <c:v> beverages</c:v>
                </c:pt>
                <c:pt idx="4">
                  <c:v> frozen</c:v>
                </c:pt>
                <c:pt idx="5">
                  <c:v> pantry</c:v>
                </c:pt>
              </c:strCache>
            </c:strRef>
          </c:cat>
          <c:val>
            <c:numRef>
              <c:f>'profile dept'!$F$4:$F$24</c:f>
              <c:numCache>
                <c:formatCode>General</c:formatCode>
                <c:ptCount val="6"/>
                <c:pt idx="0">
                  <c:v>3250299</c:v>
                </c:pt>
                <c:pt idx="1">
                  <c:v>1859214</c:v>
                </c:pt>
                <c:pt idx="2">
                  <c:v>1150297</c:v>
                </c:pt>
                <c:pt idx="3">
                  <c:v>983777</c:v>
                </c:pt>
                <c:pt idx="4">
                  <c:v>764777</c:v>
                </c:pt>
                <c:pt idx="5">
                  <c:v>634500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6-4089-8877-D92F0B385DC0}"/>
            </c:ext>
          </c:extLst>
        </c:ser>
        <c:ser>
          <c:idx val="4"/>
          <c:order val="4"/>
          <c:tx>
            <c:strRef>
              <c:f>'profile dept'!$G$3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'profile dept'!$A$4:$B$24</c:f>
              <c:strCache>
                <c:ptCount val="6"/>
                <c:pt idx="0">
                  <c:v> produce</c:v>
                </c:pt>
                <c:pt idx="1">
                  <c:v> dairy eggs</c:v>
                </c:pt>
                <c:pt idx="2">
                  <c:v> snacks</c:v>
                </c:pt>
                <c:pt idx="3">
                  <c:v> beverages</c:v>
                </c:pt>
                <c:pt idx="4">
                  <c:v> frozen</c:v>
                </c:pt>
                <c:pt idx="5">
                  <c:v> pantry</c:v>
                </c:pt>
              </c:strCache>
            </c:strRef>
          </c:cat>
          <c:val>
            <c:numRef>
              <c:f>'profile dept'!$G$4:$G$24</c:f>
            </c:numRef>
          </c:val>
          <c:extLst>
            <c:ext xmlns:c16="http://schemas.microsoft.com/office/drawing/2014/chart" uri="{C3380CC4-5D6E-409C-BE32-E72D297353CC}">
              <c16:uniqueId val="{00000004-8316-4089-8877-D92F0B385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436847"/>
        <c:axId val="512439343"/>
      </c:barChart>
      <c:catAx>
        <c:axId val="5124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9343"/>
        <c:crosses val="autoZero"/>
        <c:auto val="1"/>
        <c:lblAlgn val="ctr"/>
        <c:lblOffset val="100"/>
        <c:noMultiLvlLbl val="0"/>
      </c:catAx>
      <c:valAx>
        <c:axId val="5124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39023122201378"/>
          <c:y val="0.85152749005299166"/>
          <c:w val="0.80437456555873077"/>
          <c:h val="0.12518284829505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 of day'!$B$1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 of day'!$A$2:$A$25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'hour of day'!$B$2:$B$25</c:f>
              <c:numCache>
                <c:formatCode>General</c:formatCode>
                <c:ptCount val="24"/>
                <c:pt idx="0">
                  <c:v>22758</c:v>
                </c:pt>
                <c:pt idx="1">
                  <c:v>12398</c:v>
                </c:pt>
                <c:pt idx="2">
                  <c:v>7539</c:v>
                </c:pt>
                <c:pt idx="3">
                  <c:v>5474</c:v>
                </c:pt>
                <c:pt idx="4">
                  <c:v>5527</c:v>
                </c:pt>
                <c:pt idx="5">
                  <c:v>9569</c:v>
                </c:pt>
                <c:pt idx="6">
                  <c:v>30529</c:v>
                </c:pt>
                <c:pt idx="7">
                  <c:v>91868</c:v>
                </c:pt>
                <c:pt idx="8">
                  <c:v>178201</c:v>
                </c:pt>
                <c:pt idx="9">
                  <c:v>257812</c:v>
                </c:pt>
                <c:pt idx="10">
                  <c:v>288418</c:v>
                </c:pt>
                <c:pt idx="11">
                  <c:v>284728</c:v>
                </c:pt>
                <c:pt idx="12">
                  <c:v>272841</c:v>
                </c:pt>
                <c:pt idx="13">
                  <c:v>277999</c:v>
                </c:pt>
                <c:pt idx="14">
                  <c:v>283042</c:v>
                </c:pt>
                <c:pt idx="15">
                  <c:v>283639</c:v>
                </c:pt>
                <c:pt idx="16">
                  <c:v>272553</c:v>
                </c:pt>
                <c:pt idx="17">
                  <c:v>228795</c:v>
                </c:pt>
                <c:pt idx="18">
                  <c:v>182912</c:v>
                </c:pt>
                <c:pt idx="19">
                  <c:v>140569</c:v>
                </c:pt>
                <c:pt idx="20">
                  <c:v>104292</c:v>
                </c:pt>
                <c:pt idx="21">
                  <c:v>78109</c:v>
                </c:pt>
                <c:pt idx="22">
                  <c:v>61468</c:v>
                </c:pt>
                <c:pt idx="23">
                  <c:v>40043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917-88C1-E05C5816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296304"/>
        <c:axId val="1355297136"/>
      </c:lineChart>
      <c:catAx>
        <c:axId val="135529630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97136"/>
        <c:crosses val="autoZero"/>
        <c:auto val="1"/>
        <c:lblAlgn val="ctr"/>
        <c:lblOffset val="100"/>
        <c:noMultiLvlLbl val="0"/>
      </c:catAx>
      <c:valAx>
        <c:axId val="1355297136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calc3!$H$2:$H$4</c:f>
              <c:strCache>
                <c:ptCount val="3"/>
                <c:pt idx="0">
                  <c:v>prices</c:v>
                </c:pt>
                <c:pt idx="1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calc3!$G$5:$G$28</c:f>
              <c:numCache>
                <c:formatCode>h:mm\ AM/PM</c:formatCode>
                <c:ptCount val="17"/>
                <c:pt idx="0">
                  <c:v>0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</c:numCache>
            </c:numRef>
          </c:cat>
          <c:val>
            <c:numRef>
              <c:f>calc3!$H$5:$H$28</c:f>
              <c:numCache>
                <c:formatCode>General</c:formatCode>
                <c:ptCount val="17"/>
                <c:pt idx="0">
                  <c:v>2281055.50000017</c:v>
                </c:pt>
                <c:pt idx="1">
                  <c:v>1019698.09999999</c:v>
                </c:pt>
                <c:pt idx="2">
                  <c:v>680101.09999999497</c:v>
                </c:pt>
                <c:pt idx="3">
                  <c:v>651340.79999998806</c:v>
                </c:pt>
                <c:pt idx="4">
                  <c:v>1111897.29999998</c:v>
                </c:pt>
                <c:pt idx="5">
                  <c:v>3421905.1000001901</c:v>
                </c:pt>
                <c:pt idx="6">
                  <c:v>10961111.500002</c:v>
                </c:pt>
                <c:pt idx="7">
                  <c:v>21437006.899990201</c:v>
                </c:pt>
                <c:pt idx="8">
                  <c:v>28829267.099986002</c:v>
                </c:pt>
                <c:pt idx="9">
                  <c:v>32867048.499996901</c:v>
                </c:pt>
                <c:pt idx="10">
                  <c:v>33267620.9999993</c:v>
                </c:pt>
                <c:pt idx="11">
                  <c:v>31279534.899987102</c:v>
                </c:pt>
                <c:pt idx="12">
                  <c:v>30540299.799986999</c:v>
                </c:pt>
                <c:pt idx="13">
                  <c:v>31568129.399989601</c:v>
                </c:pt>
                <c:pt idx="14">
                  <c:v>32400037.1999887</c:v>
                </c:pt>
                <c:pt idx="15">
                  <c:v>31792279.699990701</c:v>
                </c:pt>
                <c:pt idx="16">
                  <c:v>26736009.4000079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6-4645-96B7-C3B5BA27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72303"/>
        <c:axId val="118088111"/>
      </c:lineChart>
      <c:catAx>
        <c:axId val="118072303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111"/>
        <c:crosses val="autoZero"/>
        <c:auto val="1"/>
        <c:lblAlgn val="ctr"/>
        <c:lblOffset val="100"/>
        <c:noMultiLvlLbl val="0"/>
      </c:catAx>
      <c:valAx>
        <c:axId val="1180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Price / Product</a:t>
            </a:r>
            <a:r>
              <a:rPr lang="en-US" baseline="0"/>
              <a:t>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calc3!$T$5:$T$6</c:f>
              <c:strCache>
                <c:ptCount val="2"/>
                <c:pt idx="0">
                  <c:v>sum</c:v>
                </c:pt>
                <c:pt idx="1">
                  <c:v>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calc3!$R$7:$S$28</c:f>
              <c:strCache>
                <c:ptCount val="16"/>
                <c:pt idx="0">
                  <c:v> dairy eggs</c:v>
                </c:pt>
                <c:pt idx="1">
                  <c:v> produce</c:v>
                </c:pt>
                <c:pt idx="2">
                  <c:v> beverages</c:v>
                </c:pt>
                <c:pt idx="3">
                  <c:v> frozen</c:v>
                </c:pt>
                <c:pt idx="4">
                  <c:v> pantry</c:v>
                </c:pt>
                <c:pt idx="5">
                  <c:v> snacks</c:v>
                </c:pt>
                <c:pt idx="6">
                  <c:v> meat seafood</c:v>
                </c:pt>
                <c:pt idx="7">
                  <c:v> bakery</c:v>
                </c:pt>
                <c:pt idx="8">
                  <c:v> deli</c:v>
                </c:pt>
                <c:pt idx="9">
                  <c:v> canned goods</c:v>
                </c:pt>
                <c:pt idx="10">
                  <c:v> dry goods pasta</c:v>
                </c:pt>
                <c:pt idx="11">
                  <c:v> breakfast</c:v>
                </c:pt>
                <c:pt idx="12">
                  <c:v> household</c:v>
                </c:pt>
                <c:pt idx="13">
                  <c:v> personal care</c:v>
                </c:pt>
                <c:pt idx="14">
                  <c:v> babies</c:v>
                </c:pt>
                <c:pt idx="15">
                  <c:v> international</c:v>
                </c:pt>
              </c:strCache>
            </c:strRef>
          </c:cat>
          <c:val>
            <c:numRef>
              <c:f>calc3!$T$7:$T$28</c:f>
              <c:numCache>
                <c:formatCode>General</c:formatCode>
                <c:ptCount val="16"/>
                <c:pt idx="0">
                  <c:v>180747527.30121401</c:v>
                </c:pt>
                <c:pt idx="1">
                  <c:v>75660934.501128197</c:v>
                </c:pt>
                <c:pt idx="2">
                  <c:v>20646135.0999972</c:v>
                </c:pt>
                <c:pt idx="3">
                  <c:v>17289206.800011698</c:v>
                </c:pt>
                <c:pt idx="4">
                  <c:v>15020660.799968099</c:v>
                </c:pt>
                <c:pt idx="5">
                  <c:v>12334796.400040301</c:v>
                </c:pt>
                <c:pt idx="6">
                  <c:v>11551570.299995299</c:v>
                </c:pt>
                <c:pt idx="7">
                  <c:v>9208026.0000171792</c:v>
                </c:pt>
                <c:pt idx="8">
                  <c:v>8177351.79997872</c:v>
                </c:pt>
                <c:pt idx="9">
                  <c:v>8053132.0000053504</c:v>
                </c:pt>
                <c:pt idx="10">
                  <c:v>6369953.5999976601</c:v>
                </c:pt>
                <c:pt idx="11">
                  <c:v>5644626.0000082003</c:v>
                </c:pt>
                <c:pt idx="12">
                  <c:v>5454352.6999975601</c:v>
                </c:pt>
                <c:pt idx="13">
                  <c:v>3579129.9000015901</c:v>
                </c:pt>
                <c:pt idx="14">
                  <c:v>3237160.5999994799</c:v>
                </c:pt>
                <c:pt idx="15">
                  <c:v>2068472.6999997101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4C1-863A-6CE0A356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96847"/>
        <c:axId val="118098095"/>
      </c:barChart>
      <c:catAx>
        <c:axId val="1180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8095"/>
        <c:crosses val="autoZero"/>
        <c:auto val="1"/>
        <c:lblAlgn val="ctr"/>
        <c:lblOffset val="100"/>
        <c:noMultiLvlLbl val="0"/>
      </c:catAx>
      <c:valAx>
        <c:axId val="1180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calculations2!$B$1</c:f>
              <c:strCache>
                <c:ptCount val="1"/>
                <c:pt idx="0">
                  <c:v>no_children_high_income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calculations2!$B$2:$B$25</c:f>
              <c:numCache>
                <c:formatCode>General</c:formatCode>
                <c:ptCount val="24"/>
                <c:pt idx="0">
                  <c:v>26171</c:v>
                </c:pt>
                <c:pt idx="1">
                  <c:v>13147</c:v>
                </c:pt>
                <c:pt idx="2">
                  <c:v>9022</c:v>
                </c:pt>
                <c:pt idx="3">
                  <c:v>6677</c:v>
                </c:pt>
                <c:pt idx="4">
                  <c:v>6133</c:v>
                </c:pt>
                <c:pt idx="5">
                  <c:v>11227</c:v>
                </c:pt>
                <c:pt idx="6">
                  <c:v>36808</c:v>
                </c:pt>
                <c:pt idx="7">
                  <c:v>114332</c:v>
                </c:pt>
                <c:pt idx="8">
                  <c:v>215422</c:v>
                </c:pt>
                <c:pt idx="9">
                  <c:v>295528</c:v>
                </c:pt>
                <c:pt idx="10">
                  <c:v>332523</c:v>
                </c:pt>
                <c:pt idx="11">
                  <c:v>332105</c:v>
                </c:pt>
                <c:pt idx="12">
                  <c:v>319167</c:v>
                </c:pt>
                <c:pt idx="13">
                  <c:v>326599</c:v>
                </c:pt>
                <c:pt idx="14">
                  <c:v>330974</c:v>
                </c:pt>
                <c:pt idx="15">
                  <c:v>328499</c:v>
                </c:pt>
                <c:pt idx="16">
                  <c:v>315427</c:v>
                </c:pt>
                <c:pt idx="17">
                  <c:v>260391</c:v>
                </c:pt>
                <c:pt idx="18">
                  <c:v>200973</c:v>
                </c:pt>
                <c:pt idx="19">
                  <c:v>156626</c:v>
                </c:pt>
                <c:pt idx="20">
                  <c:v>124648</c:v>
                </c:pt>
                <c:pt idx="21">
                  <c:v>99416</c:v>
                </c:pt>
                <c:pt idx="22">
                  <c:v>81765</c:v>
                </c:pt>
                <c:pt idx="23">
                  <c:v>52604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9-4E0F-A1D9-231573E7086A}"/>
            </c:ext>
          </c:extLst>
        </c:ser>
        <c:ser>
          <c:idx val="1"/>
          <c:order val="1"/>
          <c:tx>
            <c:strRef>
              <c:f>calculations2!$C$1</c:f>
              <c:strCache>
                <c:ptCount val="1"/>
                <c:pt idx="0">
                  <c:v>no_children_low_income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calculations2!$C$2:$C$25</c:f>
              <c:numCache>
                <c:formatCode>General</c:formatCode>
                <c:ptCount val="24"/>
                <c:pt idx="0">
                  <c:v>25262</c:v>
                </c:pt>
                <c:pt idx="1">
                  <c:v>13581</c:v>
                </c:pt>
                <c:pt idx="2">
                  <c:v>7709</c:v>
                </c:pt>
                <c:pt idx="3">
                  <c:v>5697</c:v>
                </c:pt>
                <c:pt idx="4">
                  <c:v>6071</c:v>
                </c:pt>
                <c:pt idx="5">
                  <c:v>10056</c:v>
                </c:pt>
                <c:pt idx="6">
                  <c:v>34062</c:v>
                </c:pt>
                <c:pt idx="7">
                  <c:v>105737</c:v>
                </c:pt>
                <c:pt idx="8">
                  <c:v>200507</c:v>
                </c:pt>
                <c:pt idx="9">
                  <c:v>294215</c:v>
                </c:pt>
                <c:pt idx="10">
                  <c:v>323341</c:v>
                </c:pt>
                <c:pt idx="11">
                  <c:v>319436</c:v>
                </c:pt>
                <c:pt idx="12">
                  <c:v>300878</c:v>
                </c:pt>
                <c:pt idx="13">
                  <c:v>304548</c:v>
                </c:pt>
                <c:pt idx="14">
                  <c:v>308837</c:v>
                </c:pt>
                <c:pt idx="15">
                  <c:v>308243</c:v>
                </c:pt>
                <c:pt idx="16">
                  <c:v>294991</c:v>
                </c:pt>
                <c:pt idx="17">
                  <c:v>235858</c:v>
                </c:pt>
                <c:pt idx="18">
                  <c:v>181110</c:v>
                </c:pt>
                <c:pt idx="19">
                  <c:v>142701</c:v>
                </c:pt>
                <c:pt idx="20">
                  <c:v>109923</c:v>
                </c:pt>
                <c:pt idx="21">
                  <c:v>91555</c:v>
                </c:pt>
                <c:pt idx="22">
                  <c:v>72558</c:v>
                </c:pt>
                <c:pt idx="23">
                  <c:v>46213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9-4E0F-A1D9-231573E7086A}"/>
            </c:ext>
          </c:extLst>
        </c:ser>
        <c:ser>
          <c:idx val="2"/>
          <c:order val="2"/>
          <c:tx>
            <c:strRef>
              <c:f>calculations2!$D$1</c:f>
              <c:strCache>
                <c:ptCount val="1"/>
                <c:pt idx="0">
                  <c:v>parent_higher_income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calculations2!$D$2:$D$25</c:f>
              <c:numCache>
                <c:formatCode>General</c:formatCode>
                <c:ptCount val="24"/>
                <c:pt idx="0">
                  <c:v>79036</c:v>
                </c:pt>
                <c:pt idx="1">
                  <c:v>42135</c:v>
                </c:pt>
                <c:pt idx="2">
                  <c:v>23880</c:v>
                </c:pt>
                <c:pt idx="3">
                  <c:v>17516</c:v>
                </c:pt>
                <c:pt idx="4">
                  <c:v>20168</c:v>
                </c:pt>
                <c:pt idx="5">
                  <c:v>32672</c:v>
                </c:pt>
                <c:pt idx="6">
                  <c:v>106699</c:v>
                </c:pt>
                <c:pt idx="7">
                  <c:v>330398</c:v>
                </c:pt>
                <c:pt idx="8">
                  <c:v>629522</c:v>
                </c:pt>
                <c:pt idx="9">
                  <c:v>877287</c:v>
                </c:pt>
                <c:pt idx="10">
                  <c:v>983925</c:v>
                </c:pt>
                <c:pt idx="11">
                  <c:v>980809</c:v>
                </c:pt>
                <c:pt idx="12">
                  <c:v>950437</c:v>
                </c:pt>
                <c:pt idx="13">
                  <c:v>964260</c:v>
                </c:pt>
                <c:pt idx="14">
                  <c:v>974790</c:v>
                </c:pt>
                <c:pt idx="15">
                  <c:v>964827</c:v>
                </c:pt>
                <c:pt idx="16">
                  <c:v>915209</c:v>
                </c:pt>
                <c:pt idx="17">
                  <c:v>757476</c:v>
                </c:pt>
                <c:pt idx="18">
                  <c:v>597707</c:v>
                </c:pt>
                <c:pt idx="19">
                  <c:v>461511</c:v>
                </c:pt>
                <c:pt idx="20">
                  <c:v>357526</c:v>
                </c:pt>
                <c:pt idx="21">
                  <c:v>294216</c:v>
                </c:pt>
                <c:pt idx="22">
                  <c:v>230025</c:v>
                </c:pt>
                <c:pt idx="23">
                  <c:v>147156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9-4E0F-A1D9-231573E7086A}"/>
            </c:ext>
          </c:extLst>
        </c:ser>
        <c:ser>
          <c:idx val="3"/>
          <c:order val="3"/>
          <c:tx>
            <c:strRef>
              <c:f>calculations2!$E$1</c:f>
              <c:strCache>
                <c:ptCount val="1"/>
                <c:pt idx="0">
                  <c:v>parent_low_income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calculations2!$E$2:$E$25</c:f>
              <c:numCache>
                <c:formatCode>General</c:formatCode>
                <c:ptCount val="24"/>
                <c:pt idx="0">
                  <c:v>75522</c:v>
                </c:pt>
                <c:pt idx="1">
                  <c:v>39833</c:v>
                </c:pt>
                <c:pt idx="2">
                  <c:v>24552</c:v>
                </c:pt>
                <c:pt idx="3">
                  <c:v>18501</c:v>
                </c:pt>
                <c:pt idx="4">
                  <c:v>17931</c:v>
                </c:pt>
                <c:pt idx="5">
                  <c:v>29623</c:v>
                </c:pt>
                <c:pt idx="6">
                  <c:v>99486</c:v>
                </c:pt>
                <c:pt idx="7">
                  <c:v>299956</c:v>
                </c:pt>
                <c:pt idx="8">
                  <c:v>591270</c:v>
                </c:pt>
                <c:pt idx="9">
                  <c:v>869302</c:v>
                </c:pt>
                <c:pt idx="10">
                  <c:v>982535</c:v>
                </c:pt>
                <c:pt idx="11">
                  <c:v>956767</c:v>
                </c:pt>
                <c:pt idx="12">
                  <c:v>900778</c:v>
                </c:pt>
                <c:pt idx="13">
                  <c:v>917432</c:v>
                </c:pt>
                <c:pt idx="14">
                  <c:v>926545</c:v>
                </c:pt>
                <c:pt idx="15">
                  <c:v>908140</c:v>
                </c:pt>
                <c:pt idx="16">
                  <c:v>864316</c:v>
                </c:pt>
                <c:pt idx="17">
                  <c:v>710016</c:v>
                </c:pt>
                <c:pt idx="18">
                  <c:v>556281</c:v>
                </c:pt>
                <c:pt idx="19">
                  <c:v>420604</c:v>
                </c:pt>
                <c:pt idx="20">
                  <c:v>326420</c:v>
                </c:pt>
                <c:pt idx="21">
                  <c:v>266629</c:v>
                </c:pt>
                <c:pt idx="22">
                  <c:v>214660</c:v>
                </c:pt>
                <c:pt idx="23">
                  <c:v>134465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9-4E0F-A1D9-231573E7086A}"/>
            </c:ext>
          </c:extLst>
        </c:ser>
        <c:ser>
          <c:idx val="4"/>
          <c:order val="4"/>
          <c:tx>
            <c:strRef>
              <c:f>calculations2!$F$1</c:f>
              <c:strCache>
                <c:ptCount val="1"/>
                <c:pt idx="0">
                  <c:v>parent_w_baby_high_income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calculations2!$F$2:$F$25</c:f>
              <c:numCache>
                <c:formatCode>General</c:formatCode>
                <c:ptCount val="24"/>
                <c:pt idx="0">
                  <c:v>1114</c:v>
                </c:pt>
                <c:pt idx="1">
                  <c:v>472</c:v>
                </c:pt>
                <c:pt idx="2">
                  <c:v>247</c:v>
                </c:pt>
                <c:pt idx="3">
                  <c:v>199</c:v>
                </c:pt>
                <c:pt idx="4">
                  <c:v>241</c:v>
                </c:pt>
                <c:pt idx="5">
                  <c:v>447</c:v>
                </c:pt>
                <c:pt idx="6">
                  <c:v>2075</c:v>
                </c:pt>
                <c:pt idx="7">
                  <c:v>6998</c:v>
                </c:pt>
                <c:pt idx="8">
                  <c:v>12209</c:v>
                </c:pt>
                <c:pt idx="9">
                  <c:v>14885</c:v>
                </c:pt>
                <c:pt idx="10">
                  <c:v>15056</c:v>
                </c:pt>
                <c:pt idx="11">
                  <c:v>13748</c:v>
                </c:pt>
                <c:pt idx="12">
                  <c:v>13134</c:v>
                </c:pt>
                <c:pt idx="13">
                  <c:v>14073</c:v>
                </c:pt>
                <c:pt idx="14">
                  <c:v>14171</c:v>
                </c:pt>
                <c:pt idx="15">
                  <c:v>14120</c:v>
                </c:pt>
                <c:pt idx="16">
                  <c:v>12541</c:v>
                </c:pt>
                <c:pt idx="17">
                  <c:v>10030</c:v>
                </c:pt>
                <c:pt idx="18">
                  <c:v>8208</c:v>
                </c:pt>
                <c:pt idx="19">
                  <c:v>6701</c:v>
                </c:pt>
                <c:pt idx="20">
                  <c:v>6746</c:v>
                </c:pt>
                <c:pt idx="21">
                  <c:v>6084</c:v>
                </c:pt>
                <c:pt idx="22">
                  <c:v>4279</c:v>
                </c:pt>
                <c:pt idx="23">
                  <c:v>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9-4E0F-A1D9-231573E7086A}"/>
            </c:ext>
          </c:extLst>
        </c:ser>
        <c:ser>
          <c:idx val="5"/>
          <c:order val="5"/>
          <c:tx>
            <c:strRef>
              <c:f>calculations2!$G$1</c:f>
              <c:strCache>
                <c:ptCount val="1"/>
                <c:pt idx="0">
                  <c:v>parent_w_baby_low_income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calculations2!$A$2:$A$25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calculations2!$G$2:$G$25</c:f>
              <c:numCache>
                <c:formatCode>General</c:formatCode>
                <c:ptCount val="24"/>
                <c:pt idx="0">
                  <c:v>925</c:v>
                </c:pt>
                <c:pt idx="1">
                  <c:v>442</c:v>
                </c:pt>
                <c:pt idx="2">
                  <c:v>272</c:v>
                </c:pt>
                <c:pt idx="3">
                  <c:v>201</c:v>
                </c:pt>
                <c:pt idx="4">
                  <c:v>215</c:v>
                </c:pt>
                <c:pt idx="5">
                  <c:v>386</c:v>
                </c:pt>
                <c:pt idx="6">
                  <c:v>1871</c:v>
                </c:pt>
                <c:pt idx="7">
                  <c:v>5755</c:v>
                </c:pt>
                <c:pt idx="8">
                  <c:v>10102</c:v>
                </c:pt>
                <c:pt idx="9">
                  <c:v>12264</c:v>
                </c:pt>
                <c:pt idx="10">
                  <c:v>12168</c:v>
                </c:pt>
                <c:pt idx="11">
                  <c:v>11863</c:v>
                </c:pt>
                <c:pt idx="12">
                  <c:v>11253</c:v>
                </c:pt>
                <c:pt idx="13">
                  <c:v>12208</c:v>
                </c:pt>
                <c:pt idx="14">
                  <c:v>12419</c:v>
                </c:pt>
                <c:pt idx="15">
                  <c:v>12013</c:v>
                </c:pt>
                <c:pt idx="16">
                  <c:v>11060</c:v>
                </c:pt>
                <c:pt idx="17">
                  <c:v>8445</c:v>
                </c:pt>
                <c:pt idx="18">
                  <c:v>6841</c:v>
                </c:pt>
                <c:pt idx="19">
                  <c:v>5684</c:v>
                </c:pt>
                <c:pt idx="20">
                  <c:v>5609</c:v>
                </c:pt>
                <c:pt idx="21">
                  <c:v>5164</c:v>
                </c:pt>
                <c:pt idx="22">
                  <c:v>3742</c:v>
                </c:pt>
                <c:pt idx="23">
                  <c:v>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9-4E0F-A1D9-231573E7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32303"/>
        <c:axId val="2004533551"/>
      </c:barChart>
      <c:catAx>
        <c:axId val="2004532303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33551"/>
        <c:crosses val="autoZero"/>
        <c:auto val="1"/>
        <c:lblAlgn val="ctr"/>
        <c:lblOffset val="100"/>
        <c:noMultiLvlLbl val="0"/>
      </c:catAx>
      <c:valAx>
        <c:axId val="200453355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2095500</xdr:colOff>
      <xdr:row>18</xdr:row>
      <xdr:rowOff>176212</xdr:rowOff>
    </xdr:from>
    <xdr:to>
      <xdr:col>9</xdr:col>
      <xdr:colOff>76200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89E4-21ED-48C5-B5D0-EE2F491A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16</xdr:row>
      <xdr:rowOff>128587</xdr:rowOff>
    </xdr:from>
    <xdr:to>
      <xdr:col>11</xdr:col>
      <xdr:colOff>633412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FF15C-BAAB-4FD3-B497-883F6B8D6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29AD5A-3C63-4D12-9E0C-BCB0A95C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17</xdr:col>
      <xdr:colOff>608914</xdr:colOff>
      <xdr:row>21</xdr:row>
      <xdr:rowOff>37643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5D1A2D-A8E2-488F-8A12-73421DB23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1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19</xdr:col>
      <xdr:colOff>608914</xdr:colOff>
      <xdr:row>47</xdr:row>
      <xdr:rowOff>75857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C93A6A-7688-42E7-9C22-58A2B3D94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6286500"/>
          <a:ext cx="5485714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608914</xdr:colOff>
      <xdr:row>36</xdr:row>
      <xdr:rowOff>161619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421809-21D3-4156-876F-172E900A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572000"/>
          <a:ext cx="5485714" cy="2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18</xdr:row>
      <xdr:rowOff>176212</xdr:rowOff>
    </xdr:from>
    <xdr:to>
      <xdr:col>9</xdr:col>
      <xdr:colOff>176212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D2A06-7A5B-451B-BCFD-DC00DBF95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1900237</xdr:colOff>
      <xdr:row>16</xdr:row>
      <xdr:rowOff>128587</xdr:rowOff>
    </xdr:from>
    <xdr:to>
      <xdr:col>5</xdr:col>
      <xdr:colOff>1938337</xdr:colOff>
      <xdr:row>31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CAA30-D693-4205-AC3D-236899A68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31</xdr:row>
      <xdr:rowOff>128587</xdr:rowOff>
    </xdr:from>
    <xdr:to>
      <xdr:col>9</xdr:col>
      <xdr:colOff>957262</xdr:colOff>
      <xdr:row>48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015E0-F38A-4D87-B893-E21FF5B2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18</xdr:row>
      <xdr:rowOff>185737</xdr:rowOff>
    </xdr:from>
    <xdr:to>
      <xdr:col>16</xdr:col>
      <xdr:colOff>361950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BC23B-6A34-4432-A218-2CE2DEA16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1800225</xdr:colOff>
      <xdr:row>16</xdr:row>
      <xdr:rowOff>128587</xdr:rowOff>
    </xdr:from>
    <xdr:to>
      <xdr:col>15</xdr:col>
      <xdr:colOff>276225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4ADF8-92D0-4B90-956C-1A7701826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1800225</xdr:colOff>
      <xdr:row>17</xdr:row>
      <xdr:rowOff>128587</xdr:rowOff>
    </xdr:from>
    <xdr:to>
      <xdr:col>15</xdr:col>
      <xdr:colOff>276225</xdr:colOff>
      <xdr:row>38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7DEB3-7D78-4F41-A129-ADA0E9013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16</xdr:row>
      <xdr:rowOff>128587</xdr:rowOff>
    </xdr:from>
    <xdr:to>
      <xdr:col>6</xdr:col>
      <xdr:colOff>371475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9DF94-C027-4763-B84E-0EFD2D08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1223962</xdr:colOff>
      <xdr:row>12</xdr:row>
      <xdr:rowOff>171450</xdr:rowOff>
    </xdr:from>
    <xdr:to>
      <xdr:col>8</xdr:col>
      <xdr:colOff>109537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5BB8-6208-4E7D-BC35-67E74792C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7</xdr:row>
      <xdr:rowOff>14287</xdr:rowOff>
    </xdr:from>
    <xdr:to>
      <xdr:col>13</xdr:col>
      <xdr:colOff>228600</xdr:colOff>
      <xdr:row>21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407D8-5B15-40ED-B71A-7BB1D678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12</xdr:row>
      <xdr:rowOff>100012</xdr:rowOff>
    </xdr:from>
    <xdr:to>
      <xdr:col>16</xdr:col>
      <xdr:colOff>585787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A15DC-A76D-4214-BE63-215D0CFB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667-21E2-4E2C-BF62-E5D8352D437B}">
  <dimension ref="A1:Q22"/>
  <sheetViews>
    <sheetView workbookViewId="0">
      <selection activeCell="M23" sqref="M23"/>
    </sheetView>
  </sheetViews>
  <sheetFormatPr defaultRowHeight="15" x14ac:dyDescent="0.25"/>
  <cols>
    <col min="1" max="1" width="32.85546875" customWidth="1"/>
    <col min="2" max="2" width="28.7109375" customWidth="1"/>
    <col min="3" max="3" width="32.28515625" customWidth="1"/>
    <col min="4" max="4" width="20.85546875" customWidth="1"/>
    <col min="11" max="19" width="20" customWidth="1"/>
  </cols>
  <sheetData>
    <row r="1" spans="1:17" x14ac:dyDescent="0.25">
      <c r="A1" t="s">
        <v>10</v>
      </c>
    </row>
    <row r="2" spans="1:17" x14ac:dyDescent="0.25">
      <c r="B2" s="8" t="s">
        <v>11</v>
      </c>
      <c r="C2" s="8"/>
      <c r="D2" s="8"/>
      <c r="K2" t="s">
        <v>95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 x14ac:dyDescent="0.25">
      <c r="B3" t="s">
        <v>0</v>
      </c>
      <c r="C3" t="s">
        <v>1</v>
      </c>
      <c r="D3" t="s">
        <v>2</v>
      </c>
      <c r="K3" t="s">
        <v>96</v>
      </c>
      <c r="L3">
        <v>776781</v>
      </c>
      <c r="M3">
        <v>700264</v>
      </c>
      <c r="N3">
        <v>2295215</v>
      </c>
      <c r="O3">
        <v>2073318</v>
      </c>
      <c r="P3">
        <v>33859</v>
      </c>
      <c r="Q3">
        <v>28978</v>
      </c>
    </row>
    <row r="4" spans="1:17" x14ac:dyDescent="0.25">
      <c r="A4" t="s">
        <v>3</v>
      </c>
      <c r="K4" t="s">
        <v>97</v>
      </c>
      <c r="L4">
        <v>688540</v>
      </c>
      <c r="M4">
        <v>673718</v>
      </c>
      <c r="N4">
        <v>2004575</v>
      </c>
      <c r="O4">
        <v>1987557</v>
      </c>
      <c r="P4">
        <v>31005</v>
      </c>
      <c r="Q4">
        <v>25908</v>
      </c>
    </row>
    <row r="5" spans="1:17" x14ac:dyDescent="0.25">
      <c r="A5" t="s">
        <v>4</v>
      </c>
      <c r="B5">
        <v>28.62069</v>
      </c>
      <c r="C5">
        <v>0</v>
      </c>
      <c r="D5">
        <v>10.143065999999999</v>
      </c>
      <c r="K5" t="s">
        <v>98</v>
      </c>
      <c r="L5">
        <v>511888</v>
      </c>
      <c r="M5">
        <v>490629</v>
      </c>
      <c r="N5">
        <v>1503539</v>
      </c>
      <c r="O5">
        <v>1473491</v>
      </c>
      <c r="P5">
        <v>24221</v>
      </c>
      <c r="Q5">
        <v>20674</v>
      </c>
    </row>
    <row r="6" spans="1:17" x14ac:dyDescent="0.25">
      <c r="A6" t="s">
        <v>5</v>
      </c>
      <c r="B6">
        <v>28.972973</v>
      </c>
      <c r="C6">
        <v>0</v>
      </c>
      <c r="D6">
        <v>10.288852</v>
      </c>
      <c r="K6" t="s">
        <v>99</v>
      </c>
      <c r="L6">
        <v>471373</v>
      </c>
      <c r="M6">
        <v>445604</v>
      </c>
      <c r="N6">
        <v>1376580</v>
      </c>
      <c r="O6">
        <v>1334623</v>
      </c>
      <c r="P6">
        <v>21977</v>
      </c>
      <c r="Q6">
        <v>19129</v>
      </c>
    </row>
    <row r="7" spans="1:17" x14ac:dyDescent="0.25">
      <c r="A7" t="s">
        <v>6</v>
      </c>
      <c r="B7">
        <v>29.333334000000001</v>
      </c>
      <c r="C7">
        <v>0.19607843</v>
      </c>
      <c r="D7">
        <v>10.2344475</v>
      </c>
      <c r="K7" t="s">
        <v>100</v>
      </c>
      <c r="L7">
        <v>460752</v>
      </c>
      <c r="M7">
        <v>444441</v>
      </c>
      <c r="N7">
        <v>1361934</v>
      </c>
      <c r="O7">
        <v>1316976</v>
      </c>
      <c r="P7">
        <v>22169</v>
      </c>
      <c r="Q7">
        <v>18435</v>
      </c>
    </row>
    <row r="8" spans="1:17" x14ac:dyDescent="0.25">
      <c r="A8" t="s">
        <v>7</v>
      </c>
      <c r="B8">
        <v>29.142856999999999</v>
      </c>
      <c r="C8">
        <v>0</v>
      </c>
      <c r="D8">
        <v>10.26318</v>
      </c>
      <c r="K8" t="s">
        <v>101</v>
      </c>
      <c r="L8">
        <v>523544</v>
      </c>
      <c r="M8">
        <v>490560</v>
      </c>
      <c r="N8">
        <v>1510902</v>
      </c>
      <c r="O8">
        <v>1467453</v>
      </c>
      <c r="P8">
        <v>21762</v>
      </c>
      <c r="Q8">
        <v>19218</v>
      </c>
    </row>
    <row r="9" spans="1:17" x14ac:dyDescent="0.25">
      <c r="A9" t="s">
        <v>8</v>
      </c>
      <c r="B9">
        <v>29.15493</v>
      </c>
      <c r="C9">
        <v>0.30054644000000003</v>
      </c>
      <c r="D9">
        <v>9.364922</v>
      </c>
      <c r="K9" t="s">
        <v>102</v>
      </c>
      <c r="L9">
        <v>563306</v>
      </c>
      <c r="M9">
        <v>497873</v>
      </c>
      <c r="N9">
        <v>1686442</v>
      </c>
      <c r="O9">
        <v>1498146</v>
      </c>
      <c r="P9">
        <v>24974</v>
      </c>
      <c r="Q9">
        <v>20452</v>
      </c>
    </row>
    <row r="10" spans="1:17" x14ac:dyDescent="0.25">
      <c r="A10" t="s">
        <v>9</v>
      </c>
      <c r="B10">
        <v>28.813953000000001</v>
      </c>
      <c r="C10">
        <v>0</v>
      </c>
      <c r="D10">
        <v>9.3878199999999996</v>
      </c>
    </row>
    <row r="12" spans="1:17" x14ac:dyDescent="0.25">
      <c r="A12" t="s">
        <v>12</v>
      </c>
    </row>
    <row r="16" spans="1:17" x14ac:dyDescent="0.25">
      <c r="A16" t="s">
        <v>3</v>
      </c>
      <c r="B16" t="s">
        <v>2</v>
      </c>
    </row>
    <row r="17" spans="1:2" x14ac:dyDescent="0.25">
      <c r="A17" t="s">
        <v>4</v>
      </c>
      <c r="B17">
        <v>10.143065999999999</v>
      </c>
    </row>
    <row r="18" spans="1:2" x14ac:dyDescent="0.25">
      <c r="A18" t="s">
        <v>5</v>
      </c>
      <c r="B18">
        <v>10.288852</v>
      </c>
    </row>
    <row r="19" spans="1:2" x14ac:dyDescent="0.25">
      <c r="A19" t="s">
        <v>6</v>
      </c>
      <c r="B19">
        <v>10.2344475</v>
      </c>
    </row>
    <row r="20" spans="1:2" x14ac:dyDescent="0.25">
      <c r="A20" t="s">
        <v>7</v>
      </c>
      <c r="B20">
        <v>10.26318</v>
      </c>
    </row>
    <row r="21" spans="1:2" x14ac:dyDescent="0.25">
      <c r="A21" t="s">
        <v>8</v>
      </c>
      <c r="B21">
        <v>9.364922</v>
      </c>
    </row>
    <row r="22" spans="1:2" x14ac:dyDescent="0.25">
      <c r="A22" t="s">
        <v>9</v>
      </c>
      <c r="B22">
        <v>9.3878199999999996</v>
      </c>
    </row>
  </sheetData>
  <mergeCells count="1">
    <mergeCell ref="B2:D2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69A6-7D3B-4173-A798-E28028773A77}">
  <dimension ref="A1:G25"/>
  <sheetViews>
    <sheetView workbookViewId="0">
      <selection activeCell="C11" sqref="C11"/>
    </sheetView>
  </sheetViews>
  <sheetFormatPr defaultRowHeight="15" x14ac:dyDescent="0.25"/>
  <cols>
    <col min="1" max="9" width="28.85546875" customWidth="1"/>
  </cols>
  <sheetData>
    <row r="1" spans="1:7" x14ac:dyDescent="0.25">
      <c r="A1" t="s">
        <v>103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9">
        <v>0</v>
      </c>
      <c r="B2">
        <v>26171</v>
      </c>
      <c r="C2">
        <v>25262</v>
      </c>
      <c r="D2">
        <v>79036</v>
      </c>
      <c r="E2">
        <v>75522</v>
      </c>
      <c r="F2">
        <v>1114</v>
      </c>
      <c r="G2">
        <v>925</v>
      </c>
    </row>
    <row r="3" spans="1:7" x14ac:dyDescent="0.25">
      <c r="A3" s="9">
        <v>4.1666666666666664E-2</v>
      </c>
      <c r="B3">
        <v>13147</v>
      </c>
      <c r="C3">
        <v>13581</v>
      </c>
      <c r="D3">
        <v>42135</v>
      </c>
      <c r="E3">
        <v>39833</v>
      </c>
      <c r="F3">
        <v>472</v>
      </c>
      <c r="G3">
        <v>442</v>
      </c>
    </row>
    <row r="4" spans="1:7" x14ac:dyDescent="0.25">
      <c r="A4" s="9">
        <v>8.3333333333333301E-2</v>
      </c>
      <c r="B4">
        <v>9022</v>
      </c>
      <c r="C4">
        <v>7709</v>
      </c>
      <c r="D4">
        <v>23880</v>
      </c>
      <c r="E4">
        <v>24552</v>
      </c>
      <c r="F4">
        <v>247</v>
      </c>
      <c r="G4">
        <v>272</v>
      </c>
    </row>
    <row r="5" spans="1:7" x14ac:dyDescent="0.25">
      <c r="A5" s="9">
        <v>0.125</v>
      </c>
      <c r="B5">
        <v>6677</v>
      </c>
      <c r="C5">
        <v>5697</v>
      </c>
      <c r="D5">
        <v>17516</v>
      </c>
      <c r="E5">
        <v>18501</v>
      </c>
      <c r="F5">
        <v>199</v>
      </c>
      <c r="G5">
        <v>201</v>
      </c>
    </row>
    <row r="6" spans="1:7" x14ac:dyDescent="0.25">
      <c r="A6" s="9">
        <v>0.16666666666666699</v>
      </c>
      <c r="B6">
        <v>6133</v>
      </c>
      <c r="C6">
        <v>6071</v>
      </c>
      <c r="D6">
        <v>20168</v>
      </c>
      <c r="E6">
        <v>17931</v>
      </c>
      <c r="F6">
        <v>241</v>
      </c>
      <c r="G6">
        <v>215</v>
      </c>
    </row>
    <row r="7" spans="1:7" x14ac:dyDescent="0.25">
      <c r="A7" s="9">
        <v>0.20833333333333301</v>
      </c>
      <c r="B7">
        <v>11227</v>
      </c>
      <c r="C7">
        <v>10056</v>
      </c>
      <c r="D7">
        <v>32672</v>
      </c>
      <c r="E7">
        <v>29623</v>
      </c>
      <c r="F7">
        <v>447</v>
      </c>
      <c r="G7">
        <v>386</v>
      </c>
    </row>
    <row r="8" spans="1:7" x14ac:dyDescent="0.25">
      <c r="A8" s="9">
        <v>0.25</v>
      </c>
      <c r="B8">
        <v>36808</v>
      </c>
      <c r="C8">
        <v>34062</v>
      </c>
      <c r="D8">
        <v>106699</v>
      </c>
      <c r="E8">
        <v>99486</v>
      </c>
      <c r="F8">
        <v>2075</v>
      </c>
      <c r="G8">
        <v>1871</v>
      </c>
    </row>
    <row r="9" spans="1:7" x14ac:dyDescent="0.25">
      <c r="A9" s="9">
        <v>0.29166666666666702</v>
      </c>
      <c r="B9">
        <v>114332</v>
      </c>
      <c r="C9">
        <v>105737</v>
      </c>
      <c r="D9">
        <v>330398</v>
      </c>
      <c r="E9">
        <v>299956</v>
      </c>
      <c r="F9">
        <v>6998</v>
      </c>
      <c r="G9">
        <v>5755</v>
      </c>
    </row>
    <row r="10" spans="1:7" x14ac:dyDescent="0.25">
      <c r="A10" s="9">
        <v>0.33333333333333298</v>
      </c>
      <c r="B10">
        <v>215422</v>
      </c>
      <c r="C10">
        <v>200507</v>
      </c>
      <c r="D10">
        <v>629522</v>
      </c>
      <c r="E10">
        <v>591270</v>
      </c>
      <c r="F10">
        <v>12209</v>
      </c>
      <c r="G10">
        <v>10102</v>
      </c>
    </row>
    <row r="11" spans="1:7" x14ac:dyDescent="0.25">
      <c r="A11" s="9">
        <v>0.375</v>
      </c>
      <c r="B11">
        <v>295528</v>
      </c>
      <c r="C11">
        <v>294215</v>
      </c>
      <c r="D11">
        <v>877287</v>
      </c>
      <c r="E11">
        <v>869302</v>
      </c>
      <c r="F11">
        <v>14885</v>
      </c>
      <c r="G11">
        <v>12264</v>
      </c>
    </row>
    <row r="12" spans="1:7" x14ac:dyDescent="0.25">
      <c r="A12" s="9">
        <v>0.41666666666666702</v>
      </c>
      <c r="B12">
        <v>332523</v>
      </c>
      <c r="C12">
        <v>323341</v>
      </c>
      <c r="D12">
        <v>983925</v>
      </c>
      <c r="E12">
        <v>982535</v>
      </c>
      <c r="F12">
        <v>15056</v>
      </c>
      <c r="G12">
        <v>12168</v>
      </c>
    </row>
    <row r="13" spans="1:7" x14ac:dyDescent="0.25">
      <c r="A13" s="9">
        <v>0.45833333333333298</v>
      </c>
      <c r="B13">
        <v>332105</v>
      </c>
      <c r="C13">
        <v>319436</v>
      </c>
      <c r="D13">
        <v>980809</v>
      </c>
      <c r="E13">
        <v>956767</v>
      </c>
      <c r="F13">
        <v>13748</v>
      </c>
      <c r="G13">
        <v>11863</v>
      </c>
    </row>
    <row r="14" spans="1:7" x14ac:dyDescent="0.25">
      <c r="A14" s="9">
        <v>0.5</v>
      </c>
      <c r="B14">
        <v>319167</v>
      </c>
      <c r="C14">
        <v>300878</v>
      </c>
      <c r="D14">
        <v>950437</v>
      </c>
      <c r="E14">
        <v>900778</v>
      </c>
      <c r="F14">
        <v>13134</v>
      </c>
      <c r="G14">
        <v>11253</v>
      </c>
    </row>
    <row r="15" spans="1:7" x14ac:dyDescent="0.25">
      <c r="A15" s="9">
        <v>0.54166666666666696</v>
      </c>
      <c r="B15">
        <v>326599</v>
      </c>
      <c r="C15">
        <v>304548</v>
      </c>
      <c r="D15">
        <v>964260</v>
      </c>
      <c r="E15">
        <v>917432</v>
      </c>
      <c r="F15">
        <v>14073</v>
      </c>
      <c r="G15">
        <v>12208</v>
      </c>
    </row>
    <row r="16" spans="1:7" x14ac:dyDescent="0.25">
      <c r="A16" s="9">
        <v>0.58333333333333304</v>
      </c>
      <c r="B16">
        <v>330974</v>
      </c>
      <c r="C16">
        <v>308837</v>
      </c>
      <c r="D16">
        <v>974790</v>
      </c>
      <c r="E16">
        <v>926545</v>
      </c>
      <c r="F16">
        <v>14171</v>
      </c>
      <c r="G16">
        <v>12419</v>
      </c>
    </row>
    <row r="17" spans="1:7" x14ac:dyDescent="0.25">
      <c r="A17" s="9">
        <v>0.625</v>
      </c>
      <c r="B17">
        <v>328499</v>
      </c>
      <c r="C17">
        <v>308243</v>
      </c>
      <c r="D17">
        <v>964827</v>
      </c>
      <c r="E17">
        <v>908140</v>
      </c>
      <c r="F17">
        <v>14120</v>
      </c>
      <c r="G17">
        <v>12013</v>
      </c>
    </row>
    <row r="18" spans="1:7" x14ac:dyDescent="0.25">
      <c r="A18" s="9">
        <v>0.66666666666666696</v>
      </c>
      <c r="B18">
        <v>315427</v>
      </c>
      <c r="C18">
        <v>294991</v>
      </c>
      <c r="D18">
        <v>915209</v>
      </c>
      <c r="E18">
        <v>864316</v>
      </c>
      <c r="F18">
        <v>12541</v>
      </c>
      <c r="G18">
        <v>11060</v>
      </c>
    </row>
    <row r="19" spans="1:7" x14ac:dyDescent="0.25">
      <c r="A19" s="9">
        <v>0.70833333333333304</v>
      </c>
      <c r="B19">
        <v>260391</v>
      </c>
      <c r="C19">
        <v>235858</v>
      </c>
      <c r="D19">
        <v>757476</v>
      </c>
      <c r="E19">
        <v>710016</v>
      </c>
      <c r="F19">
        <v>10030</v>
      </c>
      <c r="G19">
        <v>8445</v>
      </c>
    </row>
    <row r="20" spans="1:7" x14ac:dyDescent="0.25">
      <c r="A20" s="9">
        <v>0.75</v>
      </c>
      <c r="B20">
        <v>200973</v>
      </c>
      <c r="C20">
        <v>181110</v>
      </c>
      <c r="D20">
        <v>597707</v>
      </c>
      <c r="E20">
        <v>556281</v>
      </c>
      <c r="F20">
        <v>8208</v>
      </c>
      <c r="G20">
        <v>6841</v>
      </c>
    </row>
    <row r="21" spans="1:7" x14ac:dyDescent="0.25">
      <c r="A21" s="9">
        <v>0.79166666666666696</v>
      </c>
      <c r="B21">
        <v>156626</v>
      </c>
      <c r="C21">
        <v>142701</v>
      </c>
      <c r="D21">
        <v>461511</v>
      </c>
      <c r="E21">
        <v>420604</v>
      </c>
      <c r="F21">
        <v>6701</v>
      </c>
      <c r="G21">
        <v>5684</v>
      </c>
    </row>
    <row r="22" spans="1:7" x14ac:dyDescent="0.25">
      <c r="A22" s="9">
        <v>0.83333333333333304</v>
      </c>
      <c r="B22">
        <v>124648</v>
      </c>
      <c r="C22">
        <v>109923</v>
      </c>
      <c r="D22">
        <v>357526</v>
      </c>
      <c r="E22">
        <v>326420</v>
      </c>
      <c r="F22">
        <v>6746</v>
      </c>
      <c r="G22">
        <v>5609</v>
      </c>
    </row>
    <row r="23" spans="1:7" x14ac:dyDescent="0.25">
      <c r="A23" s="9">
        <v>0.875</v>
      </c>
      <c r="B23">
        <v>99416</v>
      </c>
      <c r="C23">
        <v>91555</v>
      </c>
      <c r="D23">
        <v>294216</v>
      </c>
      <c r="E23">
        <v>266629</v>
      </c>
      <c r="F23">
        <v>6084</v>
      </c>
      <c r="G23">
        <v>5164</v>
      </c>
    </row>
    <row r="24" spans="1:7" x14ac:dyDescent="0.25">
      <c r="A24" s="9">
        <v>0.91666666666666696</v>
      </c>
      <c r="B24">
        <v>81765</v>
      </c>
      <c r="C24">
        <v>72558</v>
      </c>
      <c r="D24">
        <v>230025</v>
      </c>
      <c r="E24">
        <v>214660</v>
      </c>
      <c r="F24">
        <v>4279</v>
      </c>
      <c r="G24">
        <v>3742</v>
      </c>
    </row>
    <row r="25" spans="1:7" x14ac:dyDescent="0.25">
      <c r="A25" s="9">
        <v>0.95833333333333304</v>
      </c>
      <c r="B25">
        <v>52604</v>
      </c>
      <c r="C25">
        <v>46213</v>
      </c>
      <c r="D25">
        <v>147156</v>
      </c>
      <c r="E25">
        <v>134465</v>
      </c>
      <c r="F25">
        <v>2189</v>
      </c>
      <c r="G25">
        <v>1892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C9B8-071E-41A2-8D17-4DC6F557DEEF}">
  <dimension ref="A1:K40"/>
  <sheetViews>
    <sheetView workbookViewId="0">
      <selection activeCell="J4" sqref="J4:K6"/>
    </sheetView>
  </sheetViews>
  <sheetFormatPr defaultRowHeight="15" x14ac:dyDescent="0.25"/>
  <cols>
    <col min="1" max="1" width="55.7109375" customWidth="1"/>
    <col min="2" max="2" width="30.42578125" customWidth="1"/>
    <col min="10" max="10" width="21.42578125" customWidth="1"/>
    <col min="11" max="11" width="19.28515625" customWidth="1"/>
  </cols>
  <sheetData>
    <row r="1" spans="1:11" x14ac:dyDescent="0.25">
      <c r="A1" s="4" t="s">
        <v>30</v>
      </c>
    </row>
    <row r="2" spans="1:11" x14ac:dyDescent="0.25">
      <c r="A2" s="2" t="s">
        <v>27</v>
      </c>
    </row>
    <row r="3" spans="1:11" x14ac:dyDescent="0.25">
      <c r="A3" s="2" t="s">
        <v>28</v>
      </c>
    </row>
    <row r="4" spans="1:11" x14ac:dyDescent="0.25">
      <c r="A4" s="2" t="s">
        <v>29</v>
      </c>
      <c r="J4" s="2" t="s">
        <v>67</v>
      </c>
      <c r="K4">
        <v>18492909</v>
      </c>
    </row>
    <row r="5" spans="1:11" x14ac:dyDescent="0.25">
      <c r="A5" s="2" t="s">
        <v>26</v>
      </c>
      <c r="J5" s="2" t="s">
        <v>17</v>
      </c>
      <c r="K5">
        <v>7739273</v>
      </c>
    </row>
    <row r="6" spans="1:11" x14ac:dyDescent="0.25">
      <c r="J6" s="2" t="s">
        <v>68</v>
      </c>
      <c r="K6">
        <v>4730603</v>
      </c>
    </row>
    <row r="7" spans="1:11" x14ac:dyDescent="0.25">
      <c r="A7" s="2" t="s">
        <v>35</v>
      </c>
      <c r="J7" s="2"/>
    </row>
    <row r="8" spans="1:11" x14ac:dyDescent="0.25">
      <c r="A8" s="2" t="s">
        <v>31</v>
      </c>
    </row>
    <row r="9" spans="1:11" x14ac:dyDescent="0.25">
      <c r="A9" s="2" t="s">
        <v>32</v>
      </c>
    </row>
    <row r="10" spans="1:11" x14ac:dyDescent="0.25">
      <c r="A10" s="2" t="s">
        <v>33</v>
      </c>
    </row>
    <row r="11" spans="1:11" x14ac:dyDescent="0.25">
      <c r="A11" s="2" t="s">
        <v>34</v>
      </c>
    </row>
    <row r="13" spans="1:11" x14ac:dyDescent="0.25">
      <c r="A13" s="2" t="s">
        <v>61</v>
      </c>
    </row>
    <row r="14" spans="1:11" x14ac:dyDescent="0.25">
      <c r="A14" s="2" t="s">
        <v>43</v>
      </c>
    </row>
    <row r="15" spans="1:11" x14ac:dyDescent="0.25">
      <c r="A15" s="2" t="s">
        <v>44</v>
      </c>
    </row>
    <row r="16" spans="1:11" x14ac:dyDescent="0.25">
      <c r="A16" s="2" t="s">
        <v>45</v>
      </c>
    </row>
    <row r="17" spans="1:2" x14ac:dyDescent="0.25">
      <c r="A17" s="2" t="s">
        <v>46</v>
      </c>
    </row>
    <row r="18" spans="1:2" x14ac:dyDescent="0.25">
      <c r="A18" s="2"/>
    </row>
    <row r="19" spans="1:2" x14ac:dyDescent="0.25">
      <c r="A19" s="2" t="s">
        <v>60</v>
      </c>
    </row>
    <row r="20" spans="1:2" x14ac:dyDescent="0.25">
      <c r="A20" s="2" t="s">
        <v>47</v>
      </c>
    </row>
    <row r="21" spans="1:2" x14ac:dyDescent="0.25">
      <c r="A21" s="2" t="s">
        <v>48</v>
      </c>
    </row>
    <row r="22" spans="1:2" x14ac:dyDescent="0.25">
      <c r="A22" s="2" t="s">
        <v>49</v>
      </c>
    </row>
    <row r="23" spans="1:2" x14ac:dyDescent="0.25">
      <c r="A23" s="2" t="s">
        <v>50</v>
      </c>
    </row>
    <row r="24" spans="1:2" x14ac:dyDescent="0.25">
      <c r="A24" s="2"/>
    </row>
    <row r="26" spans="1:2" x14ac:dyDescent="0.25">
      <c r="A26" s="2" t="s">
        <v>51</v>
      </c>
      <c r="B26" t="s">
        <v>52</v>
      </c>
    </row>
    <row r="27" spans="1:2" x14ac:dyDescent="0.25">
      <c r="A27" s="2" t="s">
        <v>53</v>
      </c>
      <c r="B27" s="5">
        <v>10.39</v>
      </c>
    </row>
    <row r="28" spans="1:2" x14ac:dyDescent="0.25">
      <c r="A28" s="2" t="s">
        <v>54</v>
      </c>
      <c r="B28" s="5">
        <v>13.3</v>
      </c>
    </row>
    <row r="29" spans="1:2" x14ac:dyDescent="0.25">
      <c r="A29" s="2" t="s">
        <v>55</v>
      </c>
      <c r="B29" s="5">
        <v>12.5</v>
      </c>
    </row>
    <row r="31" spans="1:2" x14ac:dyDescent="0.25">
      <c r="A31" s="2" t="s">
        <v>59</v>
      </c>
    </row>
    <row r="32" spans="1:2" x14ac:dyDescent="0.25">
      <c r="A32" s="2" t="s">
        <v>56</v>
      </c>
    </row>
    <row r="33" spans="1:1" x14ac:dyDescent="0.25">
      <c r="A33" s="2" t="s">
        <v>57</v>
      </c>
    </row>
    <row r="34" spans="1:1" x14ac:dyDescent="0.25">
      <c r="A34" s="2" t="s">
        <v>58</v>
      </c>
    </row>
    <row r="36" spans="1:1" x14ac:dyDescent="0.25">
      <c r="A36" s="2" t="s">
        <v>66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96C9-175A-42E7-8834-55F9FCAC2967}">
  <dimension ref="A4:B10"/>
  <sheetViews>
    <sheetView workbookViewId="0">
      <selection activeCell="S16" sqref="S16"/>
    </sheetView>
  </sheetViews>
  <sheetFormatPr defaultRowHeight="15" x14ac:dyDescent="0.25"/>
  <cols>
    <col min="1" max="1" width="20.5703125" customWidth="1"/>
  </cols>
  <sheetData>
    <row r="4" spans="1:2" x14ac:dyDescent="0.25">
      <c r="A4" s="2" t="s">
        <v>36</v>
      </c>
      <c r="B4">
        <v>6203981</v>
      </c>
    </row>
    <row r="5" spans="1:2" x14ac:dyDescent="0.25">
      <c r="A5" s="2" t="s">
        <v>37</v>
      </c>
      <c r="B5">
        <v>5659830</v>
      </c>
    </row>
    <row r="6" spans="1:2" x14ac:dyDescent="0.25">
      <c r="A6" s="2" t="s">
        <v>38</v>
      </c>
      <c r="B6">
        <v>4496371</v>
      </c>
    </row>
    <row r="7" spans="1:2" x14ac:dyDescent="0.25">
      <c r="A7" s="2" t="s">
        <v>39</v>
      </c>
      <c r="B7">
        <v>4213559</v>
      </c>
    </row>
    <row r="8" spans="1:2" x14ac:dyDescent="0.25">
      <c r="A8" s="2" t="s">
        <v>40</v>
      </c>
      <c r="B8">
        <v>4205487</v>
      </c>
    </row>
    <row r="9" spans="1:2" x14ac:dyDescent="0.25">
      <c r="A9" s="2" t="s">
        <v>41</v>
      </c>
      <c r="B9">
        <v>3840272</v>
      </c>
    </row>
    <row r="10" spans="1:2" x14ac:dyDescent="0.25">
      <c r="A10" s="2" t="s">
        <v>42</v>
      </c>
      <c r="B10">
        <v>3783507</v>
      </c>
    </row>
  </sheetData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226A-510A-4780-A210-10A8467B2164}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9A5B9-BA03-4528-AB25-FFCB5C7FE1FC}">
  <dimension ref="A1:E21"/>
  <sheetViews>
    <sheetView workbookViewId="0">
      <selection activeCell="L22" sqref="L22"/>
    </sheetView>
  </sheetViews>
  <sheetFormatPr defaultRowHeight="15" x14ac:dyDescent="0.25"/>
  <cols>
    <col min="1" max="1" width="25" customWidth="1"/>
    <col min="2" max="2" width="24.85546875" customWidth="1"/>
    <col min="3" max="3" width="19" customWidth="1"/>
    <col min="4" max="4" width="24" customWidth="1"/>
  </cols>
  <sheetData>
    <row r="1" spans="1:5" x14ac:dyDescent="0.25">
      <c r="E1" t="s">
        <v>14</v>
      </c>
    </row>
    <row r="3" spans="1:5" x14ac:dyDescent="0.25">
      <c r="B3" t="s">
        <v>13</v>
      </c>
      <c r="C3" t="s">
        <v>13</v>
      </c>
      <c r="D3" t="s">
        <v>13</v>
      </c>
      <c r="E3" s="1" t="s">
        <v>15</v>
      </c>
    </row>
    <row r="4" spans="1:5" x14ac:dyDescent="0.25">
      <c r="B4" t="s">
        <v>0</v>
      </c>
      <c r="C4" t="s">
        <v>1</v>
      </c>
      <c r="D4" t="s">
        <v>2</v>
      </c>
    </row>
    <row r="5" spans="1:5" x14ac:dyDescent="0.25">
      <c r="A5" t="s">
        <v>3</v>
      </c>
    </row>
    <row r="6" spans="1:5" x14ac:dyDescent="0.25">
      <c r="A6" t="s">
        <v>4</v>
      </c>
      <c r="B6">
        <v>15006.94</v>
      </c>
      <c r="C6">
        <v>7</v>
      </c>
      <c r="D6">
        <v>16.114964000000001</v>
      </c>
    </row>
    <row r="7" spans="1:5" x14ac:dyDescent="0.25">
      <c r="A7" t="s">
        <v>5</v>
      </c>
      <c r="B7">
        <v>3453.4312</v>
      </c>
      <c r="C7">
        <v>1</v>
      </c>
      <c r="D7">
        <v>7.8197349999999997</v>
      </c>
    </row>
    <row r="8" spans="1:5" x14ac:dyDescent="0.25">
      <c r="A8" t="s">
        <v>6</v>
      </c>
      <c r="B8">
        <v>10209.986999999999</v>
      </c>
      <c r="C8">
        <v>7</v>
      </c>
      <c r="D8">
        <v>15.539671</v>
      </c>
    </row>
    <row r="9" spans="1:5" x14ac:dyDescent="0.25">
      <c r="A9" t="s">
        <v>7</v>
      </c>
      <c r="B9">
        <v>3402.9214000000002</v>
      </c>
      <c r="C9">
        <v>1</v>
      </c>
      <c r="D9">
        <v>8.0541300000000007</v>
      </c>
    </row>
    <row r="10" spans="1:5" x14ac:dyDescent="0.25">
      <c r="A10" t="s">
        <v>8</v>
      </c>
      <c r="B10">
        <v>3695.9877999999999</v>
      </c>
      <c r="C10">
        <v>7.0003734</v>
      </c>
      <c r="D10">
        <v>13.235078</v>
      </c>
    </row>
    <row r="11" spans="1:5" x14ac:dyDescent="0.25">
      <c r="A11" t="s">
        <v>9</v>
      </c>
      <c r="B11">
        <v>1102.7076</v>
      </c>
      <c r="C11">
        <v>1.425</v>
      </c>
      <c r="D11">
        <v>7.9617199999999997</v>
      </c>
    </row>
    <row r="15" spans="1:5" x14ac:dyDescent="0.25">
      <c r="A15" t="s">
        <v>3</v>
      </c>
      <c r="B15" t="s">
        <v>13</v>
      </c>
    </row>
    <row r="16" spans="1:5" x14ac:dyDescent="0.25">
      <c r="A16" t="s">
        <v>4</v>
      </c>
      <c r="B16">
        <v>16.114964000000001</v>
      </c>
    </row>
    <row r="17" spans="1:2" x14ac:dyDescent="0.25">
      <c r="A17" t="s">
        <v>5</v>
      </c>
      <c r="B17">
        <v>7.8197349999999997</v>
      </c>
    </row>
    <row r="18" spans="1:2" x14ac:dyDescent="0.25">
      <c r="A18" t="s">
        <v>6</v>
      </c>
      <c r="B18">
        <v>15.539671</v>
      </c>
    </row>
    <row r="19" spans="1:2" x14ac:dyDescent="0.25">
      <c r="A19" t="s">
        <v>7</v>
      </c>
      <c r="B19">
        <v>8.0541300000000007</v>
      </c>
    </row>
    <row r="20" spans="1:2" x14ac:dyDescent="0.25">
      <c r="A20" t="s">
        <v>8</v>
      </c>
      <c r="B20">
        <v>13.235078</v>
      </c>
    </row>
    <row r="21" spans="1:2" x14ac:dyDescent="0.25">
      <c r="A21" t="s">
        <v>9</v>
      </c>
      <c r="B21">
        <v>7.9617199999999997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00FC-C3A1-4923-9A9F-7D5CEE2E5CBC}">
  <dimension ref="A3:F8"/>
  <sheetViews>
    <sheetView workbookViewId="0">
      <selection activeCell="F9" sqref="F9"/>
    </sheetView>
  </sheetViews>
  <sheetFormatPr defaultRowHeight="15" x14ac:dyDescent="0.25"/>
  <cols>
    <col min="1" max="1" width="16.5703125" customWidth="1"/>
    <col min="2" max="2" width="18.42578125" customWidth="1"/>
    <col min="4" max="4" width="13.7109375" customWidth="1"/>
    <col min="5" max="5" width="21.7109375" customWidth="1"/>
    <col min="6" max="6" width="24.28515625" customWidth="1"/>
  </cols>
  <sheetData>
    <row r="3" spans="1:6" x14ac:dyDescent="0.25">
      <c r="A3" t="s">
        <v>16</v>
      </c>
      <c r="B3" t="s">
        <v>17</v>
      </c>
      <c r="C3" t="s">
        <v>18</v>
      </c>
      <c r="D3" t="s">
        <v>69</v>
      </c>
      <c r="E3" t="s">
        <v>70</v>
      </c>
      <c r="F3" t="s">
        <v>71</v>
      </c>
    </row>
    <row r="4" spans="1:6" x14ac:dyDescent="0.25">
      <c r="A4" t="s">
        <v>19</v>
      </c>
      <c r="B4">
        <v>1822703</v>
      </c>
      <c r="C4">
        <v>5438423</v>
      </c>
      <c r="D4">
        <f>SUM(B4:C4)</f>
        <v>7261126</v>
      </c>
      <c r="E4" s="7">
        <f>B4/D4</f>
        <v>0.2510220866570832</v>
      </c>
      <c r="F4" s="7">
        <f>C4/D4</f>
        <v>0.74897791334291675</v>
      </c>
    </row>
    <row r="5" spans="1:6" x14ac:dyDescent="0.25">
      <c r="A5" t="s">
        <v>20</v>
      </c>
      <c r="B5">
        <v>1354400</v>
      </c>
      <c r="C5">
        <v>4109985</v>
      </c>
      <c r="D5">
        <f t="shared" ref="D5:D7" si="0">SUM(B5:C5)</f>
        <v>5464385</v>
      </c>
      <c r="E5" s="7">
        <f>B5/D5</f>
        <v>0.24785954869578186</v>
      </c>
      <c r="F5" s="7">
        <f t="shared" ref="F5:F7" si="1">C5/D5</f>
        <v>0.75214045130421814</v>
      </c>
    </row>
    <row r="6" spans="1:6" x14ac:dyDescent="0.25">
      <c r="A6" t="s">
        <v>21</v>
      </c>
      <c r="B6">
        <v>2581808</v>
      </c>
      <c r="C6">
        <v>7728697</v>
      </c>
      <c r="D6">
        <f t="shared" si="0"/>
        <v>10310505</v>
      </c>
      <c r="E6" s="7">
        <f>B6/D6</f>
        <v>0.25040558149188619</v>
      </c>
      <c r="F6" s="7">
        <f t="shared" si="1"/>
        <v>0.74959441850811381</v>
      </c>
    </row>
    <row r="7" spans="1:6" x14ac:dyDescent="0.25">
      <c r="A7" t="s">
        <v>22</v>
      </c>
      <c r="B7">
        <v>1980362</v>
      </c>
      <c r="C7">
        <v>5946407</v>
      </c>
      <c r="D7">
        <f t="shared" si="0"/>
        <v>7926769</v>
      </c>
      <c r="E7" s="7">
        <f>B7/D7</f>
        <v>0.24983218257022502</v>
      </c>
      <c r="F7" s="7">
        <f t="shared" si="1"/>
        <v>0.75016781742977501</v>
      </c>
    </row>
    <row r="8" spans="1:6" x14ac:dyDescent="0.25">
      <c r="A8" t="s">
        <v>72</v>
      </c>
      <c r="B8">
        <f>SUM(B4:B7)</f>
        <v>7739273</v>
      </c>
      <c r="C8">
        <f>SUM(C4:C7)</f>
        <v>23223512</v>
      </c>
      <c r="D8">
        <f t="shared" ref="D8" si="2">SUM(D4:D7)</f>
        <v>30962785</v>
      </c>
      <c r="E8" s="7">
        <f>B8/D8</f>
        <v>0.24995403352766879</v>
      </c>
      <c r="F8" s="7">
        <f>B8/D8</f>
        <v>0.24995403352766879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E5E7-7D33-4319-BD18-52D9BC8B3FFE}">
  <dimension ref="A3:G24"/>
  <sheetViews>
    <sheetView workbookViewId="0">
      <selection activeCell="A3" sqref="A3:B24"/>
    </sheetView>
  </sheetViews>
  <sheetFormatPr defaultRowHeight="15" x14ac:dyDescent="0.25"/>
  <cols>
    <col min="1" max="1" width="16.42578125" customWidth="1"/>
    <col min="2" max="2" width="20.7109375" customWidth="1"/>
    <col min="3" max="3" width="19" customWidth="1"/>
  </cols>
  <sheetData>
    <row r="3" spans="1:7" x14ac:dyDescent="0.25">
      <c r="A3" t="s">
        <v>23</v>
      </c>
      <c r="B3" t="s">
        <v>94</v>
      </c>
      <c r="C3" t="s">
        <v>17</v>
      </c>
      <c r="D3" t="s">
        <v>18</v>
      </c>
    </row>
    <row r="4" spans="1:7" x14ac:dyDescent="0.25">
      <c r="A4">
        <v>1</v>
      </c>
      <c r="B4" t="s">
        <v>73</v>
      </c>
      <c r="C4">
        <v>529348</v>
      </c>
      <c r="D4">
        <v>1592383</v>
      </c>
      <c r="G4" s="2"/>
    </row>
    <row r="5" spans="1:7" x14ac:dyDescent="0.25">
      <c r="A5">
        <v>2</v>
      </c>
      <c r="B5" t="s">
        <v>74</v>
      </c>
      <c r="C5">
        <v>8714</v>
      </c>
      <c r="D5">
        <v>25697</v>
      </c>
      <c r="G5" s="2"/>
    </row>
    <row r="6" spans="1:7" x14ac:dyDescent="0.25">
      <c r="A6">
        <v>3</v>
      </c>
      <c r="B6" t="s">
        <v>75</v>
      </c>
      <c r="C6">
        <v>281395</v>
      </c>
      <c r="D6">
        <v>839433</v>
      </c>
      <c r="G6" s="2"/>
    </row>
    <row r="7" spans="1:7" x14ac:dyDescent="0.25">
      <c r="A7">
        <v>4</v>
      </c>
      <c r="B7" t="s">
        <v>76</v>
      </c>
      <c r="C7">
        <v>2275440</v>
      </c>
      <c r="D7">
        <v>6803832</v>
      </c>
      <c r="G7" s="2"/>
    </row>
    <row r="8" spans="1:7" x14ac:dyDescent="0.25">
      <c r="A8">
        <v>5</v>
      </c>
      <c r="B8" t="s">
        <v>77</v>
      </c>
      <c r="C8">
        <v>36827</v>
      </c>
      <c r="D8">
        <v>107800</v>
      </c>
      <c r="G8" s="2"/>
    </row>
    <row r="9" spans="1:7" x14ac:dyDescent="0.25">
      <c r="A9">
        <v>6</v>
      </c>
      <c r="B9" t="s">
        <v>78</v>
      </c>
      <c r="C9">
        <v>64461</v>
      </c>
      <c r="D9">
        <v>191530</v>
      </c>
      <c r="G9" s="2"/>
    </row>
    <row r="10" spans="1:7" x14ac:dyDescent="0.25">
      <c r="A10">
        <v>7</v>
      </c>
      <c r="B10" t="s">
        <v>79</v>
      </c>
      <c r="C10">
        <v>645339</v>
      </c>
      <c r="D10">
        <v>1926560</v>
      </c>
      <c r="G10" s="2"/>
    </row>
    <row r="11" spans="1:7" x14ac:dyDescent="0.25">
      <c r="A11">
        <v>8</v>
      </c>
      <c r="B11" t="s">
        <v>80</v>
      </c>
      <c r="C11">
        <v>23602</v>
      </c>
      <c r="D11">
        <v>69458</v>
      </c>
      <c r="G11" s="2"/>
    </row>
    <row r="12" spans="1:7" x14ac:dyDescent="0.25">
      <c r="A12">
        <v>9</v>
      </c>
      <c r="B12" t="s">
        <v>81</v>
      </c>
      <c r="C12">
        <v>204296</v>
      </c>
      <c r="D12">
        <v>617840</v>
      </c>
      <c r="G12" s="2"/>
    </row>
    <row r="13" spans="1:7" x14ac:dyDescent="0.25">
      <c r="A13">
        <v>10</v>
      </c>
      <c r="B13" t="s">
        <v>82</v>
      </c>
      <c r="C13">
        <v>8000</v>
      </c>
      <c r="D13">
        <v>25451</v>
      </c>
      <c r="G13" s="2"/>
    </row>
    <row r="14" spans="1:7" x14ac:dyDescent="0.25">
      <c r="A14">
        <v>11</v>
      </c>
      <c r="B14" t="s">
        <v>83</v>
      </c>
      <c r="C14">
        <v>106205</v>
      </c>
      <c r="D14">
        <v>318101</v>
      </c>
      <c r="G14" s="2"/>
    </row>
    <row r="15" spans="1:7" x14ac:dyDescent="0.25">
      <c r="A15">
        <v>12</v>
      </c>
      <c r="B15" t="s">
        <v>84</v>
      </c>
      <c r="C15">
        <v>165878</v>
      </c>
      <c r="D15">
        <v>508903</v>
      </c>
      <c r="G15" s="2"/>
    </row>
    <row r="16" spans="1:7" x14ac:dyDescent="0.25">
      <c r="A16">
        <v>13</v>
      </c>
      <c r="B16" t="s">
        <v>85</v>
      </c>
      <c r="C16">
        <v>443903</v>
      </c>
      <c r="D16">
        <v>1338801</v>
      </c>
      <c r="G16" s="2"/>
    </row>
    <row r="17" spans="1:7" x14ac:dyDescent="0.25">
      <c r="A17">
        <v>14</v>
      </c>
      <c r="B17" t="s">
        <v>86</v>
      </c>
      <c r="C17">
        <v>166432</v>
      </c>
      <c r="D17">
        <v>504418</v>
      </c>
      <c r="G17" s="2"/>
    </row>
    <row r="18" spans="1:7" x14ac:dyDescent="0.25">
      <c r="A18">
        <v>15</v>
      </c>
      <c r="B18" t="s">
        <v>87</v>
      </c>
      <c r="C18">
        <v>251020</v>
      </c>
      <c r="D18">
        <v>761054</v>
      </c>
      <c r="G18" s="2"/>
    </row>
    <row r="19" spans="1:7" x14ac:dyDescent="0.25">
      <c r="A19">
        <v>16</v>
      </c>
      <c r="B19" t="s">
        <v>88</v>
      </c>
      <c r="C19">
        <v>1294376</v>
      </c>
      <c r="D19">
        <v>3882806</v>
      </c>
      <c r="G19" s="2"/>
    </row>
    <row r="20" spans="1:7" x14ac:dyDescent="0.25">
      <c r="A20">
        <v>17</v>
      </c>
      <c r="B20" t="s">
        <v>89</v>
      </c>
      <c r="C20">
        <v>171356</v>
      </c>
      <c r="D20">
        <v>528499</v>
      </c>
      <c r="G20" s="2"/>
    </row>
    <row r="21" spans="1:7" x14ac:dyDescent="0.25">
      <c r="A21">
        <v>18</v>
      </c>
      <c r="B21" t="s">
        <v>90</v>
      </c>
      <c r="C21">
        <v>103328</v>
      </c>
      <c r="D21">
        <v>307064</v>
      </c>
      <c r="G21" s="2"/>
    </row>
    <row r="22" spans="1:7" x14ac:dyDescent="0.25">
      <c r="A22">
        <v>19</v>
      </c>
      <c r="B22" t="s">
        <v>91</v>
      </c>
      <c r="C22">
        <v>690036</v>
      </c>
      <c r="D22">
        <v>2074597</v>
      </c>
      <c r="G22" s="2"/>
    </row>
    <row r="23" spans="1:7" x14ac:dyDescent="0.25">
      <c r="A23">
        <v>20</v>
      </c>
      <c r="B23" t="s">
        <v>92</v>
      </c>
      <c r="C23">
        <v>253382</v>
      </c>
      <c r="D23">
        <v>750452</v>
      </c>
      <c r="G23" s="2"/>
    </row>
    <row r="24" spans="1:7" x14ac:dyDescent="0.25">
      <c r="A24">
        <v>21</v>
      </c>
      <c r="B24" t="s">
        <v>93</v>
      </c>
      <c r="C24">
        <v>15935</v>
      </c>
      <c r="D24">
        <v>48833</v>
      </c>
      <c r="G2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6E8D-4E43-4C8D-A6BF-A8D3BB14C139}">
  <dimension ref="A3:G7"/>
  <sheetViews>
    <sheetView zoomScaleNormal="100" workbookViewId="0">
      <selection activeCell="G21" sqref="G21"/>
    </sheetView>
  </sheetViews>
  <sheetFormatPr defaultRowHeight="15" x14ac:dyDescent="0.25"/>
  <cols>
    <col min="1" max="6" width="34" bestFit="1" customWidth="1"/>
    <col min="7" max="7" width="34" customWidth="1"/>
  </cols>
  <sheetData>
    <row r="3" spans="1:7" x14ac:dyDescent="0.25">
      <c r="A3" t="s">
        <v>16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5">
      <c r="A4" t="s">
        <v>19</v>
      </c>
      <c r="B4">
        <v>956563</v>
      </c>
      <c r="C4">
        <v>866140</v>
      </c>
      <c r="D4">
        <v>2794179</v>
      </c>
      <c r="E4">
        <v>2567177</v>
      </c>
      <c r="F4">
        <v>41764</v>
      </c>
      <c r="G4">
        <v>35303</v>
      </c>
    </row>
    <row r="5" spans="1:7" x14ac:dyDescent="0.25">
      <c r="A5" t="s">
        <v>20</v>
      </c>
      <c r="B5">
        <v>683311</v>
      </c>
      <c r="C5">
        <v>671089</v>
      </c>
      <c r="D5">
        <v>2104193</v>
      </c>
      <c r="E5">
        <v>1946467</v>
      </c>
      <c r="F5">
        <v>32099</v>
      </c>
      <c r="G5">
        <v>27226</v>
      </c>
    </row>
    <row r="6" spans="1:7" x14ac:dyDescent="0.25">
      <c r="A6" t="s">
        <v>21</v>
      </c>
      <c r="B6">
        <v>1321751</v>
      </c>
      <c r="C6">
        <v>1260057</v>
      </c>
      <c r="D6">
        <v>3845180</v>
      </c>
      <c r="E6">
        <v>3770665</v>
      </c>
      <c r="F6">
        <v>60923</v>
      </c>
      <c r="G6">
        <v>51929</v>
      </c>
    </row>
    <row r="7" spans="1:7" x14ac:dyDescent="0.25">
      <c r="A7" t="s">
        <v>22</v>
      </c>
      <c r="B7">
        <v>1034559</v>
      </c>
      <c r="C7">
        <v>945803</v>
      </c>
      <c r="D7">
        <v>2995635</v>
      </c>
      <c r="E7">
        <v>2867255</v>
      </c>
      <c r="F7">
        <v>45181</v>
      </c>
      <c r="G7">
        <v>38336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DF24-00FF-45BF-A60A-912886124186}">
  <sheetPr filterMode="1"/>
  <dimension ref="A3:G24"/>
  <sheetViews>
    <sheetView topLeftCell="B1" workbookViewId="0">
      <selection activeCell="L38" sqref="L38"/>
    </sheetView>
  </sheetViews>
  <sheetFormatPr defaultRowHeight="15" x14ac:dyDescent="0.25"/>
  <cols>
    <col min="1" max="1" width="15.28515625" hidden="1" customWidth="1"/>
    <col min="2" max="2" width="32.7109375" bestFit="1" customWidth="1"/>
    <col min="3" max="3" width="30.7109375" bestFit="1" customWidth="1"/>
    <col min="4" max="4" width="28.28515625" bestFit="1" customWidth="1"/>
    <col min="5" max="5" width="25.85546875" bestFit="1" customWidth="1"/>
    <col min="6" max="6" width="34.5703125" bestFit="1" customWidth="1"/>
    <col min="7" max="7" width="25" hidden="1" customWidth="1"/>
    <col min="8" max="19" width="16.28515625" bestFit="1" customWidth="1"/>
    <col min="20" max="20" width="11.28515625" bestFit="1" customWidth="1"/>
  </cols>
  <sheetData>
    <row r="3" spans="1:7" x14ac:dyDescent="0.25">
      <c r="A3" t="s">
        <v>23</v>
      </c>
      <c r="B3" t="s">
        <v>94</v>
      </c>
      <c r="C3" t="s">
        <v>4</v>
      </c>
      <c r="D3" t="s">
        <v>5</v>
      </c>
      <c r="E3" t="s">
        <v>6</v>
      </c>
      <c r="F3" t="s">
        <v>7</v>
      </c>
      <c r="G3" t="s">
        <v>72</v>
      </c>
    </row>
    <row r="4" spans="1:7" x14ac:dyDescent="0.25">
      <c r="A4">
        <v>4</v>
      </c>
      <c r="B4" t="s">
        <v>76</v>
      </c>
      <c r="C4">
        <v>1197510</v>
      </c>
      <c r="D4">
        <v>1077930</v>
      </c>
      <c r="E4">
        <v>3553533</v>
      </c>
      <c r="F4">
        <v>3250299</v>
      </c>
      <c r="G4">
        <f t="shared" ref="G4:G24" si="0">SUM(C4:F4)</f>
        <v>9079272</v>
      </c>
    </row>
    <row r="5" spans="1:7" x14ac:dyDescent="0.25">
      <c r="A5">
        <v>16</v>
      </c>
      <c r="B5" t="s">
        <v>88</v>
      </c>
      <c r="C5">
        <v>676999</v>
      </c>
      <c r="D5">
        <v>617377</v>
      </c>
      <c r="E5">
        <v>2023592</v>
      </c>
      <c r="F5">
        <v>1859214</v>
      </c>
      <c r="G5">
        <f t="shared" si="0"/>
        <v>5177182</v>
      </c>
    </row>
    <row r="6" spans="1:7" x14ac:dyDescent="0.25">
      <c r="A6">
        <v>19</v>
      </c>
      <c r="B6" t="s">
        <v>91</v>
      </c>
      <c r="C6">
        <v>311075</v>
      </c>
      <c r="D6">
        <v>378961</v>
      </c>
      <c r="E6">
        <v>924300</v>
      </c>
      <c r="F6">
        <v>1150297</v>
      </c>
      <c r="G6">
        <f t="shared" si="0"/>
        <v>2764633</v>
      </c>
    </row>
    <row r="7" spans="1:7" x14ac:dyDescent="0.25">
      <c r="A7">
        <v>7</v>
      </c>
      <c r="B7" t="s">
        <v>79</v>
      </c>
      <c r="C7">
        <v>317714</v>
      </c>
      <c r="D7">
        <v>327625</v>
      </c>
      <c r="E7">
        <v>942783</v>
      </c>
      <c r="F7">
        <v>983777</v>
      </c>
      <c r="G7">
        <f t="shared" si="0"/>
        <v>2571899</v>
      </c>
    </row>
    <row r="8" spans="1:7" x14ac:dyDescent="0.25">
      <c r="A8">
        <v>1</v>
      </c>
      <c r="B8" t="s">
        <v>73</v>
      </c>
      <c r="C8">
        <v>277137</v>
      </c>
      <c r="D8">
        <v>252211</v>
      </c>
      <c r="E8">
        <v>827606</v>
      </c>
      <c r="F8">
        <v>764777</v>
      </c>
      <c r="G8">
        <f t="shared" si="0"/>
        <v>2121731</v>
      </c>
    </row>
    <row r="9" spans="1:7" x14ac:dyDescent="0.25">
      <c r="A9">
        <v>13</v>
      </c>
      <c r="B9" t="s">
        <v>85</v>
      </c>
      <c r="C9">
        <v>235534</v>
      </c>
      <c r="D9">
        <v>208369</v>
      </c>
      <c r="E9">
        <v>704301</v>
      </c>
      <c r="F9">
        <v>634500</v>
      </c>
      <c r="G9">
        <f t="shared" si="0"/>
        <v>1782704</v>
      </c>
    </row>
    <row r="10" spans="1:7" hidden="1" x14ac:dyDescent="0.25">
      <c r="A10">
        <v>3</v>
      </c>
      <c r="B10" t="s">
        <v>75</v>
      </c>
      <c r="C10">
        <v>148808</v>
      </c>
      <c r="D10">
        <v>132587</v>
      </c>
      <c r="E10">
        <v>441263</v>
      </c>
      <c r="F10">
        <v>398170</v>
      </c>
      <c r="G10">
        <f t="shared" si="0"/>
        <v>1120828</v>
      </c>
    </row>
    <row r="11" spans="1:7" hidden="1" x14ac:dyDescent="0.25">
      <c r="A11">
        <v>15</v>
      </c>
      <c r="B11" t="s">
        <v>87</v>
      </c>
      <c r="C11">
        <v>134626</v>
      </c>
      <c r="D11">
        <v>116394</v>
      </c>
      <c r="E11">
        <v>408206</v>
      </c>
      <c r="F11">
        <v>352848</v>
      </c>
      <c r="G11">
        <f t="shared" si="0"/>
        <v>1012074</v>
      </c>
    </row>
    <row r="12" spans="1:7" hidden="1" x14ac:dyDescent="0.25">
      <c r="A12">
        <v>20</v>
      </c>
      <c r="B12" t="s">
        <v>92</v>
      </c>
      <c r="C12">
        <v>131352</v>
      </c>
      <c r="D12">
        <v>122030</v>
      </c>
      <c r="E12">
        <v>387043</v>
      </c>
      <c r="F12">
        <v>363409</v>
      </c>
      <c r="G12">
        <f t="shared" si="0"/>
        <v>1003834</v>
      </c>
    </row>
    <row r="13" spans="1:7" hidden="1" x14ac:dyDescent="0.25">
      <c r="A13">
        <v>9</v>
      </c>
      <c r="B13" t="s">
        <v>81</v>
      </c>
      <c r="C13">
        <v>109522</v>
      </c>
      <c r="D13">
        <v>94774</v>
      </c>
      <c r="E13">
        <v>330994</v>
      </c>
      <c r="F13">
        <v>286846</v>
      </c>
      <c r="G13">
        <f t="shared" si="0"/>
        <v>822136</v>
      </c>
    </row>
    <row r="14" spans="1:7" hidden="1" x14ac:dyDescent="0.25">
      <c r="A14">
        <v>17</v>
      </c>
      <c r="B14" t="s">
        <v>89</v>
      </c>
      <c r="C14">
        <v>87530</v>
      </c>
      <c r="D14">
        <v>83826</v>
      </c>
      <c r="E14">
        <v>269046</v>
      </c>
      <c r="F14">
        <v>259453</v>
      </c>
      <c r="G14">
        <f t="shared" si="0"/>
        <v>699855</v>
      </c>
    </row>
    <row r="15" spans="1:7" hidden="1" x14ac:dyDescent="0.25">
      <c r="A15">
        <v>12</v>
      </c>
      <c r="B15" t="s">
        <v>84</v>
      </c>
      <c r="C15">
        <v>92684</v>
      </c>
      <c r="D15">
        <v>73194</v>
      </c>
      <c r="E15">
        <v>283505</v>
      </c>
      <c r="F15">
        <v>225398</v>
      </c>
      <c r="G15">
        <f t="shared" si="0"/>
        <v>674781</v>
      </c>
    </row>
    <row r="16" spans="1:7" hidden="1" x14ac:dyDescent="0.25">
      <c r="A16">
        <v>14</v>
      </c>
      <c r="B16" t="s">
        <v>86</v>
      </c>
      <c r="C16">
        <v>83884</v>
      </c>
      <c r="D16">
        <v>82548</v>
      </c>
      <c r="E16">
        <v>248503</v>
      </c>
      <c r="F16">
        <v>255915</v>
      </c>
      <c r="G16">
        <f t="shared" si="0"/>
        <v>670850</v>
      </c>
    </row>
    <row r="17" spans="1:7" hidden="1" x14ac:dyDescent="0.25">
      <c r="A17">
        <v>11</v>
      </c>
      <c r="B17" t="s">
        <v>83</v>
      </c>
      <c r="C17">
        <v>53582</v>
      </c>
      <c r="D17">
        <v>52623</v>
      </c>
      <c r="E17">
        <v>162940</v>
      </c>
      <c r="F17">
        <v>155161</v>
      </c>
      <c r="G17">
        <f t="shared" si="0"/>
        <v>424306</v>
      </c>
    </row>
    <row r="18" spans="1:7" hidden="1" x14ac:dyDescent="0.25">
      <c r="A18">
        <v>18</v>
      </c>
      <c r="B18" t="s">
        <v>90</v>
      </c>
      <c r="C18">
        <v>54279</v>
      </c>
      <c r="D18">
        <v>49049</v>
      </c>
      <c r="E18">
        <v>166714</v>
      </c>
      <c r="F18">
        <v>140350</v>
      </c>
      <c r="G18">
        <f t="shared" si="0"/>
        <v>410392</v>
      </c>
    </row>
    <row r="19" spans="1:7" hidden="1" x14ac:dyDescent="0.25">
      <c r="A19">
        <v>6</v>
      </c>
      <c r="B19" t="s">
        <v>78</v>
      </c>
      <c r="C19">
        <v>34256</v>
      </c>
      <c r="D19">
        <v>30205</v>
      </c>
      <c r="E19">
        <v>100742</v>
      </c>
      <c r="F19">
        <v>90788</v>
      </c>
      <c r="G19">
        <f t="shared" si="0"/>
        <v>255991</v>
      </c>
    </row>
    <row r="20" spans="1:7" hidden="1" x14ac:dyDescent="0.25">
      <c r="A20">
        <v>5</v>
      </c>
      <c r="B20" t="s">
        <v>77</v>
      </c>
      <c r="C20">
        <v>20212</v>
      </c>
      <c r="D20">
        <v>16615</v>
      </c>
      <c r="E20">
        <v>56476</v>
      </c>
      <c r="F20">
        <v>51324</v>
      </c>
      <c r="G20">
        <f t="shared" si="0"/>
        <v>144627</v>
      </c>
    </row>
    <row r="21" spans="1:7" hidden="1" x14ac:dyDescent="0.25">
      <c r="A21">
        <v>8</v>
      </c>
      <c r="B21" t="s">
        <v>80</v>
      </c>
      <c r="C21">
        <v>13246</v>
      </c>
      <c r="D21">
        <v>10356</v>
      </c>
      <c r="E21">
        <v>36891</v>
      </c>
      <c r="F21">
        <v>32567</v>
      </c>
      <c r="G21">
        <f t="shared" si="0"/>
        <v>93060</v>
      </c>
    </row>
    <row r="22" spans="1:7" hidden="1" x14ac:dyDescent="0.25">
      <c r="A22">
        <v>21</v>
      </c>
      <c r="B22" t="s">
        <v>93</v>
      </c>
      <c r="C22">
        <v>7819</v>
      </c>
      <c r="D22">
        <v>8116</v>
      </c>
      <c r="E22">
        <v>25359</v>
      </c>
      <c r="F22">
        <v>23474</v>
      </c>
      <c r="G22">
        <f t="shared" si="0"/>
        <v>64768</v>
      </c>
    </row>
    <row r="23" spans="1:7" hidden="1" x14ac:dyDescent="0.25">
      <c r="A23">
        <v>2</v>
      </c>
      <c r="B23" t="s">
        <v>74</v>
      </c>
      <c r="C23">
        <v>4448</v>
      </c>
      <c r="D23">
        <v>4266</v>
      </c>
      <c r="E23">
        <v>13253</v>
      </c>
      <c r="F23">
        <v>12444</v>
      </c>
      <c r="G23">
        <f t="shared" si="0"/>
        <v>34411</v>
      </c>
    </row>
    <row r="24" spans="1:7" hidden="1" x14ac:dyDescent="0.25">
      <c r="A24">
        <v>10</v>
      </c>
      <c r="B24" t="s">
        <v>82</v>
      </c>
      <c r="C24">
        <v>3967</v>
      </c>
      <c r="D24">
        <v>4033</v>
      </c>
      <c r="E24">
        <v>12104</v>
      </c>
      <c r="F24">
        <v>13347</v>
      </c>
      <c r="G24">
        <f t="shared" si="0"/>
        <v>33451</v>
      </c>
    </row>
  </sheetData>
  <autoFilter ref="A3:G24" xr:uid="{C7A1DF24-00FF-45BF-A60A-912886124186}">
    <filterColumn colId="1">
      <filters>
        <filter val="beverages"/>
        <filter val="dairy eggs"/>
        <filter val="frozen"/>
        <filter val="pantry"/>
        <filter val="produce"/>
        <filter val="snacks"/>
      </filters>
    </filterColumn>
  </autoFilter>
  <sortState xmlns:xlrd2="http://schemas.microsoft.com/office/spreadsheetml/2017/richdata2" ref="A4:G24">
    <sortCondition descending="1" ref="G7:G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0E26-7E0C-4E71-A7B5-3530B4005687}">
  <dimension ref="A1:B22"/>
  <sheetViews>
    <sheetView workbookViewId="0">
      <selection activeCell="B1" sqref="B1:B22"/>
    </sheetView>
  </sheetViews>
  <sheetFormatPr defaultRowHeight="15" x14ac:dyDescent="0.25"/>
  <cols>
    <col min="1" max="1" width="13.7109375" customWidth="1"/>
    <col min="2" max="2" width="24.5703125" customWidth="1"/>
  </cols>
  <sheetData>
    <row r="1" spans="1:2" x14ac:dyDescent="0.25">
      <c r="A1" t="s">
        <v>23</v>
      </c>
      <c r="B1" t="s">
        <v>94</v>
      </c>
    </row>
    <row r="2" spans="1:2" x14ac:dyDescent="0.25">
      <c r="A2">
        <v>1</v>
      </c>
      <c r="B2" t="s">
        <v>73</v>
      </c>
    </row>
    <row r="3" spans="1:2" x14ac:dyDescent="0.25">
      <c r="A3">
        <v>2</v>
      </c>
      <c r="B3" t="s">
        <v>74</v>
      </c>
    </row>
    <row r="4" spans="1:2" x14ac:dyDescent="0.25">
      <c r="A4">
        <v>3</v>
      </c>
      <c r="B4" t="s">
        <v>75</v>
      </c>
    </row>
    <row r="5" spans="1:2" x14ac:dyDescent="0.25">
      <c r="A5">
        <v>4</v>
      </c>
      <c r="B5" t="s">
        <v>76</v>
      </c>
    </row>
    <row r="6" spans="1:2" x14ac:dyDescent="0.25">
      <c r="A6">
        <v>5</v>
      </c>
      <c r="B6" t="s">
        <v>77</v>
      </c>
    </row>
    <row r="7" spans="1:2" x14ac:dyDescent="0.25">
      <c r="A7">
        <v>6</v>
      </c>
      <c r="B7" t="s">
        <v>78</v>
      </c>
    </row>
    <row r="8" spans="1:2" x14ac:dyDescent="0.25">
      <c r="A8">
        <v>7</v>
      </c>
      <c r="B8" t="s">
        <v>79</v>
      </c>
    </row>
    <row r="9" spans="1:2" x14ac:dyDescent="0.25">
      <c r="A9">
        <v>8</v>
      </c>
      <c r="B9" t="s">
        <v>80</v>
      </c>
    </row>
    <row r="10" spans="1:2" x14ac:dyDescent="0.25">
      <c r="A10">
        <v>9</v>
      </c>
      <c r="B10" t="s">
        <v>81</v>
      </c>
    </row>
    <row r="11" spans="1:2" x14ac:dyDescent="0.25">
      <c r="A11">
        <v>10</v>
      </c>
      <c r="B11" t="s">
        <v>82</v>
      </c>
    </row>
    <row r="12" spans="1:2" x14ac:dyDescent="0.25">
      <c r="A12">
        <v>11</v>
      </c>
      <c r="B12" t="s">
        <v>83</v>
      </c>
    </row>
    <row r="13" spans="1:2" x14ac:dyDescent="0.25">
      <c r="A13">
        <v>12</v>
      </c>
      <c r="B13" t="s">
        <v>84</v>
      </c>
    </row>
    <row r="14" spans="1:2" x14ac:dyDescent="0.25">
      <c r="A14">
        <v>13</v>
      </c>
      <c r="B14" t="s">
        <v>85</v>
      </c>
    </row>
    <row r="15" spans="1:2" x14ac:dyDescent="0.25">
      <c r="A15">
        <v>14</v>
      </c>
      <c r="B15" t="s">
        <v>86</v>
      </c>
    </row>
    <row r="16" spans="1:2" x14ac:dyDescent="0.25">
      <c r="A16">
        <v>15</v>
      </c>
      <c r="B16" t="s">
        <v>87</v>
      </c>
    </row>
    <row r="17" spans="1:2" x14ac:dyDescent="0.25">
      <c r="A17">
        <v>16</v>
      </c>
      <c r="B17" t="s">
        <v>88</v>
      </c>
    </row>
    <row r="18" spans="1:2" x14ac:dyDescent="0.25">
      <c r="A18">
        <v>17</v>
      </c>
      <c r="B18" t="s">
        <v>89</v>
      </c>
    </row>
    <row r="19" spans="1:2" x14ac:dyDescent="0.25">
      <c r="A19">
        <v>18</v>
      </c>
      <c r="B19" t="s">
        <v>90</v>
      </c>
    </row>
    <row r="20" spans="1:2" x14ac:dyDescent="0.25">
      <c r="A20">
        <v>19</v>
      </c>
      <c r="B20" t="s">
        <v>91</v>
      </c>
    </row>
    <row r="21" spans="1:2" x14ac:dyDescent="0.25">
      <c r="A21">
        <v>20</v>
      </c>
      <c r="B21" t="s">
        <v>92</v>
      </c>
    </row>
    <row r="22" spans="1:2" x14ac:dyDescent="0.25">
      <c r="A22">
        <v>21</v>
      </c>
      <c r="B2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092E-8CD8-4EE9-A1AE-4835615CD536}">
  <dimension ref="A1:B25"/>
  <sheetViews>
    <sheetView workbookViewId="0">
      <selection activeCell="T25" sqref="T25"/>
    </sheetView>
  </sheetViews>
  <sheetFormatPr defaultRowHeight="15" x14ac:dyDescent="0.25"/>
  <cols>
    <col min="1" max="1" width="34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3">
        <v>0</v>
      </c>
      <c r="B2">
        <v>22758</v>
      </c>
    </row>
    <row r="3" spans="1:2" x14ac:dyDescent="0.25">
      <c r="A3" s="3">
        <v>4.1666666666666664E-2</v>
      </c>
      <c r="B3">
        <v>12398</v>
      </c>
    </row>
    <row r="4" spans="1:2" x14ac:dyDescent="0.25">
      <c r="A4" s="3">
        <v>8.3333333333333329E-2</v>
      </c>
      <c r="B4">
        <v>7539</v>
      </c>
    </row>
    <row r="5" spans="1:2" x14ac:dyDescent="0.25">
      <c r="A5" s="3">
        <v>0.125</v>
      </c>
      <c r="B5">
        <v>5474</v>
      </c>
    </row>
    <row r="6" spans="1:2" x14ac:dyDescent="0.25">
      <c r="A6" s="3">
        <v>0.16666666666666666</v>
      </c>
      <c r="B6">
        <v>5527</v>
      </c>
    </row>
    <row r="7" spans="1:2" x14ac:dyDescent="0.25">
      <c r="A7" s="3">
        <v>0.20833333333333334</v>
      </c>
      <c r="B7">
        <v>9569</v>
      </c>
    </row>
    <row r="8" spans="1:2" x14ac:dyDescent="0.25">
      <c r="A8" s="3">
        <v>0.25</v>
      </c>
      <c r="B8">
        <v>30529</v>
      </c>
    </row>
    <row r="9" spans="1:2" x14ac:dyDescent="0.25">
      <c r="A9" s="3">
        <v>0.29166666666666669</v>
      </c>
      <c r="B9">
        <v>91868</v>
      </c>
    </row>
    <row r="10" spans="1:2" x14ac:dyDescent="0.25">
      <c r="A10" s="3">
        <v>0.33333333333333331</v>
      </c>
      <c r="B10">
        <v>178201</v>
      </c>
    </row>
    <row r="11" spans="1:2" x14ac:dyDescent="0.25">
      <c r="A11" s="3">
        <v>0.375</v>
      </c>
      <c r="B11">
        <v>257812</v>
      </c>
    </row>
    <row r="12" spans="1:2" x14ac:dyDescent="0.25">
      <c r="A12" s="3">
        <v>0.41666666666666669</v>
      </c>
      <c r="B12">
        <v>288418</v>
      </c>
    </row>
    <row r="13" spans="1:2" x14ac:dyDescent="0.25">
      <c r="A13" s="3">
        <v>0.45833333333333331</v>
      </c>
      <c r="B13">
        <v>284728</v>
      </c>
    </row>
    <row r="14" spans="1:2" x14ac:dyDescent="0.25">
      <c r="A14" s="3">
        <v>0.5</v>
      </c>
      <c r="B14">
        <v>272841</v>
      </c>
    </row>
    <row r="15" spans="1:2" x14ac:dyDescent="0.25">
      <c r="A15" s="3">
        <v>0.54166666666666663</v>
      </c>
      <c r="B15">
        <v>277999</v>
      </c>
    </row>
    <row r="16" spans="1:2" x14ac:dyDescent="0.25">
      <c r="A16" s="3">
        <v>0.58333333333333337</v>
      </c>
      <c r="B16">
        <v>283042</v>
      </c>
    </row>
    <row r="17" spans="1:2" x14ac:dyDescent="0.25">
      <c r="A17" s="3">
        <v>0.625</v>
      </c>
      <c r="B17">
        <v>283639</v>
      </c>
    </row>
    <row r="18" spans="1:2" x14ac:dyDescent="0.25">
      <c r="A18" s="3">
        <v>0.66666666666666663</v>
      </c>
      <c r="B18">
        <v>272553</v>
      </c>
    </row>
    <row r="19" spans="1:2" x14ac:dyDescent="0.25">
      <c r="A19" s="3">
        <v>0.70833333333333337</v>
      </c>
      <c r="B19">
        <v>228795</v>
      </c>
    </row>
    <row r="20" spans="1:2" x14ac:dyDescent="0.25">
      <c r="A20" s="3">
        <v>0.75</v>
      </c>
      <c r="B20">
        <v>182912</v>
      </c>
    </row>
    <row r="21" spans="1:2" x14ac:dyDescent="0.25">
      <c r="A21" s="3">
        <v>0.79166666666666663</v>
      </c>
      <c r="B21">
        <v>140569</v>
      </c>
    </row>
    <row r="22" spans="1:2" x14ac:dyDescent="0.25">
      <c r="A22" s="3">
        <v>0.83333333333333337</v>
      </c>
      <c r="B22">
        <v>104292</v>
      </c>
    </row>
    <row r="23" spans="1:2" x14ac:dyDescent="0.25">
      <c r="A23" s="3">
        <v>0.875</v>
      </c>
      <c r="B23">
        <v>78109</v>
      </c>
    </row>
    <row r="24" spans="1:2" x14ac:dyDescent="0.25">
      <c r="A24" s="3">
        <v>0.91666666666666663</v>
      </c>
      <c r="B24">
        <v>61468</v>
      </c>
    </row>
    <row r="25" spans="1:2" x14ac:dyDescent="0.25">
      <c r="A25" s="3">
        <v>0.95833333333333337</v>
      </c>
      <c r="B25">
        <v>40043</v>
      </c>
    </row>
  </sheetData>
  <sortState xmlns:xlrd2="http://schemas.microsoft.com/office/spreadsheetml/2017/richdata2" ref="A2:B25">
    <sortCondition ref="A4:A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06B-BB75-4FB4-9DFA-98A8F5942176}">
  <sheetPr filterMode="1"/>
  <dimension ref="A1:T28"/>
  <sheetViews>
    <sheetView tabSelected="1" workbookViewId="0">
      <selection activeCell="S16" sqref="S16"/>
    </sheetView>
  </sheetViews>
  <sheetFormatPr defaultRowHeight="15" x14ac:dyDescent="0.25"/>
  <cols>
    <col min="1" max="1" width="13.85546875" customWidth="1"/>
    <col min="2" max="2" width="17.7109375" customWidth="1"/>
    <col min="3" max="3" width="15" customWidth="1"/>
    <col min="8" max="8" width="27.42578125" customWidth="1"/>
    <col min="18" max="18" width="16.7109375" hidden="1" customWidth="1"/>
    <col min="19" max="19" width="16.7109375" customWidth="1"/>
  </cols>
  <sheetData>
    <row r="1" spans="1:20" x14ac:dyDescent="0.25">
      <c r="A1" s="8"/>
      <c r="B1" s="8"/>
      <c r="C1" s="8"/>
    </row>
    <row r="2" spans="1:20" x14ac:dyDescent="0.25">
      <c r="A2" t="s">
        <v>23</v>
      </c>
      <c r="B2" t="s">
        <v>94</v>
      </c>
      <c r="C2" s="6" t="s">
        <v>104</v>
      </c>
      <c r="H2" t="s">
        <v>105</v>
      </c>
    </row>
    <row r="3" spans="1:20" x14ac:dyDescent="0.25">
      <c r="A3">
        <v>21</v>
      </c>
      <c r="B3" t="s">
        <v>93</v>
      </c>
      <c r="C3">
        <v>22.902379058500198</v>
      </c>
      <c r="H3" t="s">
        <v>106</v>
      </c>
    </row>
    <row r="4" spans="1:20" x14ac:dyDescent="0.25">
      <c r="A4">
        <v>10</v>
      </c>
      <c r="B4" t="s">
        <v>82</v>
      </c>
      <c r="C4">
        <v>20.197148063517702</v>
      </c>
      <c r="G4" t="s">
        <v>103</v>
      </c>
    </row>
    <row r="5" spans="1:20" x14ac:dyDescent="0.25">
      <c r="A5">
        <v>18</v>
      </c>
      <c r="B5" t="s">
        <v>90</v>
      </c>
      <c r="C5">
        <v>19.310397308176899</v>
      </c>
      <c r="G5" s="9">
        <v>0</v>
      </c>
      <c r="H5">
        <v>2281055.50000017</v>
      </c>
      <c r="T5" t="s">
        <v>106</v>
      </c>
    </row>
    <row r="6" spans="1:20" hidden="1" x14ac:dyDescent="0.25">
      <c r="A6">
        <v>4</v>
      </c>
      <c r="B6" t="s">
        <v>76</v>
      </c>
      <c r="C6">
        <v>17.811402561647199</v>
      </c>
      <c r="G6" s="9">
        <v>4.1666666666666664E-2</v>
      </c>
      <c r="H6">
        <v>1156223.70000007</v>
      </c>
      <c r="T6" t="s">
        <v>105</v>
      </c>
    </row>
    <row r="7" spans="1:20" x14ac:dyDescent="0.25">
      <c r="A7">
        <v>16</v>
      </c>
      <c r="B7" t="s">
        <v>88</v>
      </c>
      <c r="C7">
        <v>17.665605926708501</v>
      </c>
      <c r="G7" s="9">
        <v>8.3333333333333329E-2</v>
      </c>
      <c r="H7">
        <v>1019698.09999999</v>
      </c>
      <c r="R7">
        <v>16</v>
      </c>
      <c r="S7" t="s">
        <v>88</v>
      </c>
      <c r="T7">
        <v>180747527.30121401</v>
      </c>
    </row>
    <row r="8" spans="1:20" x14ac:dyDescent="0.25">
      <c r="A8">
        <v>2</v>
      </c>
      <c r="B8" t="s">
        <v>74</v>
      </c>
      <c r="C8">
        <v>17.277920145490601</v>
      </c>
      <c r="G8" s="9">
        <v>0.125</v>
      </c>
      <c r="H8">
        <v>680101.09999999497</v>
      </c>
      <c r="R8">
        <v>4</v>
      </c>
      <c r="S8" t="s">
        <v>76</v>
      </c>
      <c r="T8">
        <v>75660934.501128197</v>
      </c>
    </row>
    <row r="9" spans="1:20" x14ac:dyDescent="0.25">
      <c r="A9">
        <v>7</v>
      </c>
      <c r="B9" t="s">
        <v>79</v>
      </c>
      <c r="C9">
        <v>17.225802167534699</v>
      </c>
      <c r="G9" s="9">
        <v>0.16666666666666699</v>
      </c>
      <c r="H9">
        <v>651340.79999998806</v>
      </c>
      <c r="R9">
        <v>7</v>
      </c>
      <c r="S9" t="s">
        <v>79</v>
      </c>
      <c r="T9">
        <v>20646135.0999972</v>
      </c>
    </row>
    <row r="10" spans="1:20" x14ac:dyDescent="0.25">
      <c r="A10">
        <v>19</v>
      </c>
      <c r="B10" t="s">
        <v>91</v>
      </c>
      <c r="C10">
        <v>17.175918616570399</v>
      </c>
      <c r="G10" s="9">
        <v>0.20833333333333301</v>
      </c>
      <c r="H10">
        <v>1111897.29999998</v>
      </c>
      <c r="R10">
        <v>1</v>
      </c>
      <c r="S10" t="s">
        <v>73</v>
      </c>
      <c r="T10">
        <v>17289206.800011698</v>
      </c>
    </row>
    <row r="11" spans="1:20" x14ac:dyDescent="0.25">
      <c r="A11">
        <v>3</v>
      </c>
      <c r="B11" t="s">
        <v>75</v>
      </c>
      <c r="C11">
        <v>17.170395111682701</v>
      </c>
      <c r="G11" s="9">
        <v>0.25</v>
      </c>
      <c r="H11">
        <v>3421905.1000001901</v>
      </c>
      <c r="R11">
        <v>13</v>
      </c>
      <c r="S11" t="s">
        <v>85</v>
      </c>
      <c r="T11">
        <v>15020660.799968099</v>
      </c>
    </row>
    <row r="12" spans="1:20" x14ac:dyDescent="0.25">
      <c r="A12">
        <v>14</v>
      </c>
      <c r="B12" t="s">
        <v>86</v>
      </c>
      <c r="C12">
        <v>16.7736692303206</v>
      </c>
      <c r="G12" s="9">
        <v>0.29166666666666702</v>
      </c>
      <c r="H12">
        <v>10961111.500002</v>
      </c>
      <c r="R12">
        <v>19</v>
      </c>
      <c r="S12" t="s">
        <v>91</v>
      </c>
      <c r="T12">
        <v>12334796.400040301</v>
      </c>
    </row>
    <row r="13" spans="1:20" x14ac:dyDescent="0.25">
      <c r="A13">
        <v>13</v>
      </c>
      <c r="B13" t="s">
        <v>85</v>
      </c>
      <c r="C13">
        <v>16.583536360044299</v>
      </c>
      <c r="G13" s="9">
        <v>0.33333333333333298</v>
      </c>
      <c r="H13">
        <v>21437006.899990201</v>
      </c>
      <c r="R13">
        <v>12</v>
      </c>
      <c r="S13" t="s">
        <v>84</v>
      </c>
      <c r="T13">
        <v>11551570.299995299</v>
      </c>
    </row>
    <row r="14" spans="1:20" x14ac:dyDescent="0.25">
      <c r="A14">
        <v>20</v>
      </c>
      <c r="B14" t="s">
        <v>92</v>
      </c>
      <c r="C14">
        <v>16.4734472993553</v>
      </c>
      <c r="G14" s="9">
        <v>0.375</v>
      </c>
      <c r="H14">
        <v>28829267.099986002</v>
      </c>
      <c r="R14">
        <v>3</v>
      </c>
      <c r="S14" t="s">
        <v>75</v>
      </c>
      <c r="T14">
        <v>9208026.0000171792</v>
      </c>
    </row>
    <row r="15" spans="1:20" x14ac:dyDescent="0.25">
      <c r="A15">
        <v>6</v>
      </c>
      <c r="B15" t="s">
        <v>78</v>
      </c>
      <c r="C15">
        <v>16.439805684616299</v>
      </c>
      <c r="G15" s="9">
        <v>0.41666666666666702</v>
      </c>
      <c r="H15">
        <v>32867048.499996901</v>
      </c>
      <c r="R15">
        <v>20</v>
      </c>
      <c r="S15" t="s">
        <v>92</v>
      </c>
      <c r="T15">
        <v>8177351.79997872</v>
      </c>
    </row>
    <row r="16" spans="1:20" x14ac:dyDescent="0.25">
      <c r="A16">
        <v>11</v>
      </c>
      <c r="B16" t="s">
        <v>83</v>
      </c>
      <c r="C16">
        <v>16.170638467106901</v>
      </c>
      <c r="G16" s="9">
        <v>0.45833333333333298</v>
      </c>
      <c r="H16">
        <v>33267620.9999993</v>
      </c>
      <c r="R16">
        <v>15</v>
      </c>
      <c r="S16" t="s">
        <v>87</v>
      </c>
      <c r="T16">
        <v>8053132.0000053504</v>
      </c>
    </row>
    <row r="17" spans="1:20" x14ac:dyDescent="0.25">
      <c r="A17">
        <v>15</v>
      </c>
      <c r="B17" t="s">
        <v>87</v>
      </c>
      <c r="C17">
        <v>16.165036917470701</v>
      </c>
      <c r="G17" s="9">
        <v>0.5</v>
      </c>
      <c r="H17">
        <v>31279534.899987102</v>
      </c>
      <c r="R17">
        <v>9</v>
      </c>
      <c r="S17" t="s">
        <v>81</v>
      </c>
      <c r="T17">
        <v>6369953.5999976601</v>
      </c>
    </row>
    <row r="18" spans="1:20" ht="15" customHeight="1" x14ac:dyDescent="0.25">
      <c r="A18">
        <v>9</v>
      </c>
      <c r="B18" t="s">
        <v>81</v>
      </c>
      <c r="C18">
        <v>15.895474062082</v>
      </c>
      <c r="G18" s="9">
        <v>0.54166666666666696</v>
      </c>
      <c r="H18">
        <v>30540299.799986999</v>
      </c>
      <c r="R18">
        <v>14</v>
      </c>
      <c r="S18" t="s">
        <v>86</v>
      </c>
      <c r="T18">
        <v>5644626.0000082003</v>
      </c>
    </row>
    <row r="19" spans="1:20" ht="15" customHeight="1" x14ac:dyDescent="0.25">
      <c r="A19">
        <v>12</v>
      </c>
      <c r="B19" t="s">
        <v>84</v>
      </c>
      <c r="C19">
        <v>15.8876710860215</v>
      </c>
      <c r="G19" s="9">
        <v>0.58333333333333304</v>
      </c>
      <c r="H19">
        <v>31568129.399989601</v>
      </c>
      <c r="R19">
        <v>17</v>
      </c>
      <c r="S19" t="s">
        <v>89</v>
      </c>
      <c r="T19">
        <v>5454352.6999975601</v>
      </c>
    </row>
    <row r="20" spans="1:20" ht="15" customHeight="1" x14ac:dyDescent="0.25">
      <c r="A20">
        <v>17</v>
      </c>
      <c r="B20" t="s">
        <v>89</v>
      </c>
      <c r="C20">
        <v>15.6944694895934</v>
      </c>
      <c r="G20" s="9">
        <v>0.625</v>
      </c>
      <c r="H20">
        <v>32400037.1999887</v>
      </c>
      <c r="R20">
        <v>11</v>
      </c>
      <c r="S20" t="s">
        <v>83</v>
      </c>
      <c r="T20">
        <v>3579129.9000015901</v>
      </c>
    </row>
    <row r="21" spans="1:20" ht="15" customHeight="1" x14ac:dyDescent="0.25">
      <c r="A21">
        <v>1</v>
      </c>
      <c r="B21" t="s">
        <v>73</v>
      </c>
      <c r="C21">
        <v>15.457837881134401</v>
      </c>
      <c r="G21" s="9">
        <v>0.66666666666666696</v>
      </c>
      <c r="H21">
        <v>31792279.699990701</v>
      </c>
      <c r="R21">
        <v>18</v>
      </c>
      <c r="S21" t="s">
        <v>90</v>
      </c>
      <c r="T21">
        <v>3237160.5999994799</v>
      </c>
    </row>
    <row r="22" spans="1:20" ht="15" customHeight="1" x14ac:dyDescent="0.25">
      <c r="A22">
        <v>8</v>
      </c>
      <c r="B22" t="s">
        <v>80</v>
      </c>
      <c r="C22">
        <v>15.340650456424701</v>
      </c>
      <c r="G22" s="9">
        <v>0.70833333333333304</v>
      </c>
      <c r="H22">
        <v>26736009.4000079</v>
      </c>
      <c r="R22">
        <v>6</v>
      </c>
      <c r="S22" t="s">
        <v>78</v>
      </c>
      <c r="T22">
        <v>2068472.6999997101</v>
      </c>
    </row>
    <row r="23" spans="1:20" ht="15" hidden="1" customHeight="1" x14ac:dyDescent="0.25">
      <c r="A23">
        <v>5</v>
      </c>
      <c r="B23" t="s">
        <v>77</v>
      </c>
      <c r="C23">
        <v>15.2157505725588</v>
      </c>
      <c r="G23" s="9">
        <v>0.75</v>
      </c>
      <c r="H23">
        <v>19358539.2999961</v>
      </c>
      <c r="R23">
        <v>5</v>
      </c>
      <c r="S23" t="s">
        <v>77</v>
      </c>
      <c r="T23">
        <v>1251654.3000000699</v>
      </c>
    </row>
    <row r="24" spans="1:20" hidden="1" x14ac:dyDescent="0.25">
      <c r="G24" s="9">
        <v>0.79166666666666696</v>
      </c>
      <c r="H24">
        <v>15770417.1999992</v>
      </c>
      <c r="R24">
        <v>8</v>
      </c>
      <c r="S24" t="s">
        <v>80</v>
      </c>
      <c r="T24">
        <v>770888.40000011702</v>
      </c>
    </row>
    <row r="25" spans="1:20" hidden="1" x14ac:dyDescent="0.25">
      <c r="G25" s="9">
        <v>0.83333333333333304</v>
      </c>
      <c r="H25">
        <v>11469117.7000001</v>
      </c>
      <c r="R25">
        <v>21</v>
      </c>
      <c r="S25" t="s">
        <v>93</v>
      </c>
      <c r="T25">
        <v>598845.20000007201</v>
      </c>
    </row>
    <row r="26" spans="1:20" hidden="1" x14ac:dyDescent="0.25">
      <c r="G26" s="9">
        <v>0.875</v>
      </c>
      <c r="H26">
        <v>8939642.0999991</v>
      </c>
      <c r="R26">
        <v>10</v>
      </c>
      <c r="S26" t="s">
        <v>82</v>
      </c>
      <c r="T26">
        <v>288648.59999998403</v>
      </c>
    </row>
    <row r="27" spans="1:20" hidden="1" x14ac:dyDescent="0.25">
      <c r="G27" s="9">
        <v>0.91666666666666696</v>
      </c>
      <c r="H27">
        <v>6365827.4000004297</v>
      </c>
      <c r="R27">
        <v>2</v>
      </c>
      <c r="S27" t="s">
        <v>74</v>
      </c>
      <c r="T27">
        <v>253707.999999992</v>
      </c>
    </row>
    <row r="28" spans="1:20" hidden="1" x14ac:dyDescent="0.25">
      <c r="G28" s="9">
        <v>0.95833333333333304</v>
      </c>
      <c r="H28">
        <v>4302670.3000003397</v>
      </c>
      <c r="R28" t="s">
        <v>23</v>
      </c>
      <c r="S28" t="s">
        <v>94</v>
      </c>
    </row>
  </sheetData>
  <autoFilter ref="R5:T28" xr:uid="{6760D06B-BB75-4FB4-9DFA-98A8F5942176}">
    <filterColumn colId="1">
      <filters>
        <filter val="babies"/>
        <filter val="bakery"/>
        <filter val="beverages"/>
        <filter val="breakfast"/>
        <filter val="canned goods"/>
        <filter val="dairy eggs"/>
        <filter val="deli"/>
        <filter val="dry goods pasta"/>
        <filter val="frozen"/>
        <filter val="household"/>
        <filter val="international"/>
        <filter val="meat seafood"/>
        <filter val="pantry"/>
        <filter val="personal care"/>
        <filter val="produce"/>
        <filter val="snacks"/>
      </filters>
    </filterColumn>
    <filterColumn colId="2">
      <filters>
        <filter val="11551570.3"/>
        <filter val="12334796.4"/>
        <filter val="15020660.8"/>
        <filter val="17289206.8"/>
        <filter val="180747527.3"/>
        <filter val="20646135.1"/>
        <filter val="2068472.7"/>
        <filter val="3237160.6"/>
        <filter val="3579129.9"/>
        <filter val="5454352.7"/>
        <filter val="5644626"/>
        <filter val="598845.2"/>
        <filter val="6369953.6"/>
        <filter val="75660934.5"/>
        <filter val="770888.4"/>
        <filter val="8053132"/>
        <filter val="8177351.8"/>
        <filter val="9208026"/>
      </filters>
    </filterColumn>
  </autoFilter>
  <sortState xmlns:xlrd2="http://schemas.microsoft.com/office/spreadsheetml/2017/richdata2" ref="R5:T28">
    <sortCondition descending="1" ref="T13:T28"/>
  </sortState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frequency</vt:lpstr>
      <vt:lpstr>spend</vt:lpstr>
      <vt:lpstr>Region Parent</vt:lpstr>
      <vt:lpstr>dept parent</vt:lpstr>
      <vt:lpstr>profile region</vt:lpstr>
      <vt:lpstr>profile dept</vt:lpstr>
      <vt:lpstr>depart dict</vt:lpstr>
      <vt:lpstr>hour of day</vt:lpstr>
      <vt:lpstr>calc3</vt:lpstr>
      <vt:lpstr>calculations2</vt:lpstr>
      <vt:lpstr>calculations</vt:lpstr>
      <vt:lpstr>Day of week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2021-06-18T22:56:34Z</dcterms:created>
  <dcterms:modified xsi:type="dcterms:W3CDTF">2021-06-21T16:57:11Z</dcterms:modified>
</cp:coreProperties>
</file>