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EstaPastaDeTrabalho"/>
  <xr:revisionPtr revIDLastSave="0" documentId="13_ncr:1_{E465F219-A2E1-480E-A116-BB54AE4E0B85}" xr6:coauthVersionLast="47" xr6:coauthVersionMax="47" xr10:uidLastSave="{00000000-0000-0000-0000-000000000000}"/>
  <bookViews>
    <workbookView xWindow="28680" yWindow="-120" windowWidth="29040" windowHeight="15720"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Dia_de_início">'1'!$AD$24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50" l="1"/>
  <c r="A1" i="49"/>
  <c r="A1" i="48"/>
  <c r="A1" i="47"/>
  <c r="A1" i="46"/>
  <c r="A1" i="45"/>
  <c r="A1" i="44"/>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<sst xmlns="http://schemas.openxmlformats.org/spreadsheetml/2006/main" count="23" uniqueCount="12">
  <si>
    <t>Anotações</t>
  </si>
  <si>
    <r>
      <t>Etapa 1:</t>
    </r>
    <r>
      <rPr>
        <b/>
        <sz val="12"/>
        <color theme="1" tint="0.34998626667073579"/>
        <rFont val="Calibri"/>
        <family val="2"/>
        <scheme val="minor"/>
      </rPr>
      <t xml:space="preserve"> Insira o Ano e Mês de Início</t>
    </r>
  </si>
  <si>
    <r>
      <t>Etapa 2:</t>
    </r>
    <r>
      <rPr>
        <b/>
        <sz val="12"/>
        <color theme="1" tint="0.34998626667073579"/>
        <rFont val="Calibri"/>
        <family val="2"/>
        <scheme val="minor"/>
      </rPr>
      <t xml:space="preserve"> Escolha o Dia de Início</t>
    </r>
  </si>
  <si>
    <r>
      <t>Etapa 3:</t>
    </r>
    <r>
      <rPr>
        <b/>
        <sz val="12"/>
        <color theme="1" tint="0.34998626667073579"/>
        <rFont val="Calibri"/>
        <family val="2"/>
        <scheme val="minor"/>
      </rPr>
      <t xml:space="preserve"> Personalize as Cores do Tema / Fontes</t>
    </r>
  </si>
  <si>
    <r>
      <t>Etapa 4:</t>
    </r>
    <r>
      <rPr>
        <b/>
        <sz val="12"/>
        <color theme="1" tint="0.34998626667073579"/>
        <rFont val="Calibri"/>
        <family val="2"/>
        <scheme val="minor"/>
      </rPr>
      <t xml:space="preserve"> Imprimir em papel ou PDF</t>
    </r>
  </si>
  <si>
    <t>Ano</t>
  </si>
  <si>
    <t>Dia de Início da Semana</t>
  </si>
  <si>
    <t>Vá para o Layout da Página &gt; Temas para escolha</t>
  </si>
  <si>
    <t>diferentes cores e fontes.</t>
  </si>
  <si>
    <t>Imprimir a pasta de trabalho inteira ou imprimir</t>
  </si>
  <si>
    <t>somente as planilhas selecionadas.</t>
  </si>
  <si>
    <t>Mês de Início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</si>
</sst>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mmmm\ yyyy"/>
    <numFmt numFmtId="167" formatCode="mmmm\ \'yy"/>
    <numFmt numFmtId="168" formatCode="d"/>
    <numFmt numFmtId="169" formatCode="mmmm"/>
  </numFmts>
  <fonts count="45"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u/>
      <sz val="10"/>
      <color theme="11"/>
      <name val="Arial"/>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tint="0.34998626667073579"/>
      <name val="Calibri"/>
      <family val="2"/>
      <scheme val="minor"/>
    </font>
  </fonts>
  <fills count="3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0">
    <xf numFmtId="0" fontId="0" fillId="0" borderId="0"/>
    <xf numFmtId="0" fontId="7" fillId="0" borderId="0" applyNumberFormat="0" applyFill="0" applyBorder="0" applyAlignment="0" applyProtection="0">
      <alignment vertical="top"/>
      <protection locked="0"/>
    </xf>
    <xf numFmtId="165" fontId="10" fillId="0" borderId="0" applyFont="0" applyFill="0" applyBorder="0" applyAlignment="0" applyProtection="0"/>
    <xf numFmtId="0" fontId="1" fillId="0" borderId="0"/>
    <xf numFmtId="0" fontId="27" fillId="0" borderId="0" applyNumberFormat="0" applyFill="0" applyBorder="0" applyAlignment="0" applyProtection="0"/>
    <xf numFmtId="164" fontId="10" fillId="0" borderId="0" applyFont="0" applyFill="0" applyBorder="0" applyAlignment="0" applyProtection="0"/>
    <xf numFmtId="44" fontId="10" fillId="0" borderId="0" applyFont="0" applyFill="0" applyBorder="0" applyAlignment="0" applyProtection="0"/>
    <xf numFmtId="42" fontId="10" fillId="0" borderId="0" applyFont="0" applyFill="0" applyBorder="0" applyAlignment="0" applyProtection="0"/>
    <xf numFmtId="9" fontId="10" fillId="0" borderId="0" applyFont="0" applyFill="0" applyBorder="0" applyAlignment="0" applyProtection="0"/>
    <xf numFmtId="0" fontId="28" fillId="0" borderId="0" applyNumberFormat="0" applyFill="0" applyBorder="0" applyAlignment="0" applyProtection="0"/>
    <xf numFmtId="0" fontId="29" fillId="0" borderId="14" applyNumberFormat="0" applyFill="0" applyAlignment="0" applyProtection="0"/>
    <xf numFmtId="0" fontId="30" fillId="0" borderId="15" applyNumberFormat="0" applyFill="0" applyAlignment="0" applyProtection="0"/>
    <xf numFmtId="0" fontId="31" fillId="0" borderId="16" applyNumberFormat="0" applyFill="0" applyAlignment="0" applyProtection="0"/>
    <xf numFmtId="0" fontId="31" fillId="0" borderId="0" applyNumberFormat="0" applyFill="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17" applyNumberFormat="0" applyAlignment="0" applyProtection="0"/>
    <xf numFmtId="0" fontId="36" fillId="10" borderId="18" applyNumberFormat="0" applyAlignment="0" applyProtection="0"/>
    <xf numFmtId="0" fontId="37" fillId="10" borderId="17" applyNumberFormat="0" applyAlignment="0" applyProtection="0"/>
    <xf numFmtId="0" fontId="38" fillId="0" borderId="19" applyNumberFormat="0" applyFill="0" applyAlignment="0" applyProtection="0"/>
    <xf numFmtId="0" fontId="39" fillId="11" borderId="20" applyNumberFormat="0" applyAlignment="0" applyProtection="0"/>
    <xf numFmtId="0" fontId="40" fillId="0" borderId="0" applyNumberFormat="0" applyFill="0" applyBorder="0" applyAlignment="0" applyProtection="0"/>
    <xf numFmtId="0" fontId="10" fillId="12" borderId="21" applyNumberFormat="0" applyFont="0" applyAlignment="0" applyProtection="0"/>
    <xf numFmtId="0" fontId="41" fillId="0" borderId="0" applyNumberFormat="0" applyFill="0" applyBorder="0" applyAlignment="0" applyProtection="0"/>
    <xf numFmtId="0" fontId="42" fillId="0" borderId="22" applyNumberFormat="0" applyFill="0" applyAlignment="0" applyProtection="0"/>
    <xf numFmtId="0" fontId="4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65">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1" fillId="0" borderId="0" xfId="0" applyFont="1"/>
    <xf numFmtId="0" fontId="11" fillId="0" borderId="0" xfId="0" applyFont="1" applyBorder="1"/>
    <xf numFmtId="0" fontId="5" fillId="0" borderId="2" xfId="0" applyNumberFormat="1" applyFont="1" applyFill="1" applyBorder="1" applyAlignment="1">
      <alignment horizontal="left" vertical="center" shrinkToFit="1"/>
    </xf>
    <xf numFmtId="0" fontId="5" fillId="3" borderId="7" xfId="0" applyNumberFormat="1" applyFont="1" applyFill="1" applyBorder="1" applyAlignment="1">
      <alignment horizontal="left" vertical="center" shrinkToFit="1"/>
    </xf>
    <xf numFmtId="0" fontId="15" fillId="0" borderId="0" xfId="0" applyFont="1" applyFill="1" applyBorder="1" applyAlignment="1">
      <alignment horizontal="center" shrinkToFit="1"/>
    </xf>
    <xf numFmtId="0" fontId="17" fillId="0" borderId="0" xfId="0" applyFont="1" applyBorder="1"/>
    <xf numFmtId="0" fontId="18" fillId="0" borderId="0" xfId="0" applyFont="1" applyFill="1" applyBorder="1" applyAlignment="1">
      <alignment vertical="center"/>
    </xf>
    <xf numFmtId="0" fontId="22" fillId="2" borderId="0" xfId="0" applyFont="1" applyFill="1" applyBorder="1" applyAlignment="1">
      <alignment horizontal="left" vertical="center"/>
    </xf>
    <xf numFmtId="0" fontId="24" fillId="4" borderId="12" xfId="0" applyFont="1" applyFill="1" applyBorder="1" applyAlignment="1">
      <alignment horizontal="center" vertical="center"/>
    </xf>
    <xf numFmtId="0" fontId="25" fillId="2" borderId="13" xfId="0" applyNumberFormat="1" applyFont="1" applyFill="1" applyBorder="1" applyAlignment="1">
      <alignment horizontal="center" vertical="center"/>
    </xf>
    <xf numFmtId="0" fontId="26" fillId="0" borderId="0" xfId="0" applyFont="1" applyBorder="1" applyAlignment="1">
      <alignment vertical="center"/>
    </xf>
    <xf numFmtId="0" fontId="19" fillId="0" borderId="0" xfId="2" applyNumberFormat="1" applyFont="1" applyFill="1" applyAlignment="1">
      <alignment horizontal="left"/>
    </xf>
    <xf numFmtId="0" fontId="21" fillId="0" borderId="0" xfId="1" applyFont="1" applyAlignment="1" applyProtection="1">
      <alignment horizontal="left"/>
    </xf>
    <xf numFmtId="166" fontId="12" fillId="0" borderId="0" xfId="0" applyNumberFormat="1" applyFont="1" applyFill="1" applyBorder="1" applyAlignment="1">
      <alignment horizontal="left" vertical="top"/>
    </xf>
    <xf numFmtId="166" fontId="20" fillId="0" borderId="0" xfId="0" applyNumberFormat="1" applyFont="1" applyFill="1" applyBorder="1" applyAlignment="1">
      <alignment vertical="top"/>
    </xf>
    <xf numFmtId="166" fontId="20" fillId="0" borderId="0" xfId="0" applyNumberFormat="1" applyFont="1" applyFill="1" applyBorder="1" applyAlignment="1">
      <alignment horizontal="left" vertical="top"/>
    </xf>
    <xf numFmtId="168" fontId="16" fillId="0" borderId="0" xfId="0" applyNumberFormat="1" applyFont="1" applyFill="1" applyBorder="1" applyAlignment="1">
      <alignment horizontal="center" vertical="center" shrinkToFit="1"/>
    </xf>
    <xf numFmtId="168" fontId="4" fillId="3" borderId="1" xfId="0" applyNumberFormat="1" applyFont="1" applyFill="1" applyBorder="1" applyAlignment="1">
      <alignment horizontal="center" vertical="center" shrinkToFit="1"/>
    </xf>
    <xf numFmtId="168" fontId="4" fillId="0" borderId="1"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6" fillId="0" borderId="24" xfId="0" applyFont="1" applyFill="1" applyBorder="1"/>
    <xf numFmtId="0" fontId="8" fillId="0" borderId="25" xfId="0" applyFont="1" applyFill="1" applyBorder="1" applyAlignment="1"/>
    <xf numFmtId="0" fontId="6" fillId="0" borderId="26" xfId="0" applyFont="1" applyFill="1" applyBorder="1" applyAlignment="1">
      <alignment horizontal="left" vertical="center"/>
    </xf>
    <xf numFmtId="0" fontId="0" fillId="0" borderId="27" xfId="0" applyFill="1" applyBorder="1"/>
    <xf numFmtId="0" fontId="9" fillId="0" borderId="27" xfId="0" applyFont="1" applyFill="1" applyBorder="1" applyAlignment="1">
      <alignment vertical="center"/>
    </xf>
    <xf numFmtId="0" fontId="6" fillId="0" borderId="28" xfId="0" applyFont="1" applyFill="1" applyBorder="1" applyAlignment="1">
      <alignment horizontal="left" vertical="center"/>
    </xf>
    <xf numFmtId="0" fontId="6" fillId="0" borderId="29" xfId="0" applyFont="1" applyFill="1" applyBorder="1" applyAlignment="1">
      <alignment vertical="center"/>
    </xf>
    <xf numFmtId="0" fontId="0" fillId="0" borderId="30" xfId="0" applyFill="1" applyBorder="1"/>
    <xf numFmtId="0" fontId="44" fillId="0" borderId="23" xfId="0" applyFont="1" applyFill="1" applyBorder="1" applyAlignment="1">
      <alignment horizontal="left" vertical="center" indent="1"/>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168" fontId="4" fillId="0" borderId="1" xfId="0" applyNumberFormat="1" applyFont="1" applyFill="1" applyBorder="1" applyAlignment="1">
      <alignment horizontal="center" vertical="center" shrinkToFit="1"/>
    </xf>
    <xf numFmtId="168"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166" fontId="12" fillId="0" borderId="0" xfId="0" applyNumberFormat="1" applyFont="1" applyFill="1" applyBorder="1" applyAlignment="1">
      <alignment horizontal="left" vertical="top"/>
    </xf>
    <xf numFmtId="169" fontId="13" fillId="4" borderId="9" xfId="0" applyNumberFormat="1" applyFont="1" applyFill="1" applyBorder="1" applyAlignment="1">
      <alignment horizontal="center" vertical="center" shrinkToFit="1"/>
    </xf>
    <xf numFmtId="169" fontId="13" fillId="4" borderId="10" xfId="0" applyNumberFormat="1" applyFont="1" applyFill="1" applyBorder="1" applyAlignment="1">
      <alignment horizontal="center" vertical="center" shrinkToFit="1"/>
    </xf>
    <xf numFmtId="167" fontId="14" fillId="5" borderId="0" xfId="0" applyNumberFormat="1" applyFont="1" applyFill="1" applyBorder="1" applyAlignment="1">
      <alignment horizontal="center" vertical="center"/>
    </xf>
    <xf numFmtId="169" fontId="13" fillId="4" borderId="11" xfId="0" applyNumberFormat="1" applyFont="1" applyFill="1" applyBorder="1" applyAlignment="1">
      <alignment horizontal="center"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168" fontId="4" fillId="3" borderId="1" xfId="0" applyNumberFormat="1" applyFont="1" applyFill="1" applyBorder="1" applyAlignment="1">
      <alignment horizontal="center" vertical="center" shrinkToFit="1"/>
    </xf>
    <xf numFmtId="168" fontId="4" fillId="3" borderId="7" xfId="0" applyNumberFormat="1" applyFont="1" applyFill="1" applyBorder="1" applyAlignment="1">
      <alignment horizontal="center" vertical="center" shrinkToFit="1"/>
    </xf>
  </cellXfs>
  <cellStyles count="50">
    <cellStyle name="20% - Ênfase1" xfId="27" builtinId="30" customBuiltin="1"/>
    <cellStyle name="20% - Ênfase2" xfId="31" builtinId="34" customBuiltin="1"/>
    <cellStyle name="20% - Ênfase3" xfId="35" builtinId="38" customBuiltin="1"/>
    <cellStyle name="20% - Ênfase4" xfId="39" builtinId="42" customBuiltin="1"/>
    <cellStyle name="20% - Ênfase5" xfId="43" builtinId="46" customBuiltin="1"/>
    <cellStyle name="20% - Ênfase6" xfId="47" builtinId="50" customBuiltin="1"/>
    <cellStyle name="40% - Ênfase1" xfId="28" builtinId="31" customBuiltin="1"/>
    <cellStyle name="40% - Ênfase2" xfId="32" builtinId="35" customBuiltin="1"/>
    <cellStyle name="40% - Ênfase3" xfId="36" builtinId="39" customBuiltin="1"/>
    <cellStyle name="40% - Ênfase4" xfId="40" builtinId="43" customBuiltin="1"/>
    <cellStyle name="40% - Ênfase5" xfId="44" builtinId="47" customBuiltin="1"/>
    <cellStyle name="40% - Ênfase6" xfId="48" builtinId="51" customBuiltin="1"/>
    <cellStyle name="60% - Ênfase1" xfId="29" builtinId="32" customBuiltin="1"/>
    <cellStyle name="60% - Ênfase2" xfId="33" builtinId="36" customBuiltin="1"/>
    <cellStyle name="60% - Ênfase3" xfId="37" builtinId="40" customBuiltin="1"/>
    <cellStyle name="60% - Ênfase4" xfId="41" builtinId="44" customBuiltin="1"/>
    <cellStyle name="60% - Ênfase5" xfId="45" builtinId="48" customBuiltin="1"/>
    <cellStyle name="60% - Ênfase6" xfId="49" builtinId="52" customBuiltin="1"/>
    <cellStyle name="Bom" xfId="14" builtinId="26" customBuiltin="1"/>
    <cellStyle name="Cálculo" xfId="19" builtinId="22" customBuiltin="1"/>
    <cellStyle name="Célula de Verificação" xfId="21" builtinId="23" customBuiltin="1"/>
    <cellStyle name="Célula Vinculada" xfId="20" builtinId="24" customBuiltin="1"/>
    <cellStyle name="Ênfase1" xfId="26" builtinId="29" customBuiltin="1"/>
    <cellStyle name="Ênfase2" xfId="30" builtinId="33" customBuiltin="1"/>
    <cellStyle name="Ênfase3" xfId="34" builtinId="37" customBuiltin="1"/>
    <cellStyle name="Ênfase4" xfId="38" builtinId="41" customBuiltin="1"/>
    <cellStyle name="Ênfase5" xfId="42" builtinId="45" customBuiltin="1"/>
    <cellStyle name="Ênfase6" xfId="46" builtinId="49" customBuiltin="1"/>
    <cellStyle name="Entrada" xfId="17" builtinId="20" customBuiltin="1"/>
    <cellStyle name="Hiperlink" xfId="1" builtinId="8" customBuiltin="1"/>
    <cellStyle name="Hiperlink Visitado" xfId="4" builtinId="9" customBuiltin="1"/>
    <cellStyle name="Moeda" xfId="6" builtinId="4" customBuiltin="1"/>
    <cellStyle name="Moeda [0]" xfId="7" builtinId="7" customBuiltin="1"/>
    <cellStyle name="Neutro" xfId="16" builtinId="28" customBuiltin="1"/>
    <cellStyle name="Normal" xfId="0" builtinId="0" customBuiltin="1"/>
    <cellStyle name="Normal 2" xfId="3" xr:uid="{00000000-0005-0000-0000-000003000000}"/>
    <cellStyle name="Nota" xfId="23" builtinId="10" customBuiltin="1"/>
    <cellStyle name="Porcentagem" xfId="8" builtinId="5" customBuiltin="1"/>
    <cellStyle name="Ruim" xfId="15" builtinId="27" customBuiltin="1"/>
    <cellStyle name="Saída" xfId="18" builtinId="21" customBuiltin="1"/>
    <cellStyle name="Separador de milhares [0]" xfId="5" builtinId="6" customBuiltin="1"/>
    <cellStyle name="Texto de Aviso" xfId="22" builtinId="11" customBuiltin="1"/>
    <cellStyle name="Texto Explicativo" xfId="24" builtinId="53" customBuiltin="1"/>
    <cellStyle name="Título" xfId="9" builtinId="15" customBuiltin="1"/>
    <cellStyle name="Título 1" xfId="10" builtinId="16" customBuiltin="1"/>
    <cellStyle name="Título 2" xfId="11" builtinId="17" customBuiltin="1"/>
    <cellStyle name="Título 3" xfId="12" builtinId="18" customBuiltin="1"/>
    <cellStyle name="Título 4" xfId="13" builtinId="19" customBuiltin="1"/>
    <cellStyle name="Total" xfId="25" builtinId="25" customBuiltin="1"/>
    <cellStyle name="Vírgula" xfId="2" builtinId="3" customBuiltin="1"/>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Azul Quente">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text&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5" Type="http://schemas.openxmlformats.org/officeDocument/2006/relationships/printerSettings" Target="../printerSettings/printerSettings1.bin"/><Relationship Id="rId4" Type="http://schemas.openxmlformats.org/officeDocument/2006/relationships/hyperlink" Target="https://www.vertex42.com/calendars/?utm_source=ms&amp;utm_medium=file&amp;utm_campaign=office&amp;utm_term=monthly&amp;utm_content=tex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abSelected="1" workbookViewId="0">
      <selection activeCell="AC14" sqref="AC14"/>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 min="27" max="27" width="7.44140625" customWidth="1"/>
    <col min="28" max="28" width="6.5546875" customWidth="1"/>
    <col min="29" max="29" width="21.44140625" customWidth="1"/>
    <col min="30" max="30" width="10.33203125" customWidth="1"/>
  </cols>
  <sheetData>
    <row r="1" spans="1:32" s="4" customFormat="1" ht="15" customHeight="1" x14ac:dyDescent="0.2">
      <c r="A1" s="55">
        <f>DATE(AD18,AD20,1)</f>
        <v>44562</v>
      </c>
      <c r="B1" s="55"/>
      <c r="C1" s="55"/>
      <c r="D1" s="55"/>
      <c r="E1" s="55"/>
      <c r="F1" s="55"/>
      <c r="G1" s="55"/>
      <c r="H1" s="55"/>
      <c r="I1" s="24"/>
      <c r="J1" s="24"/>
      <c r="K1" s="58">
        <f>DATE(YEAR(A1),MONTH(A1)-1,1)</f>
        <v>44531</v>
      </c>
      <c r="L1" s="58"/>
      <c r="M1" s="58"/>
      <c r="N1" s="58"/>
      <c r="O1" s="58"/>
      <c r="P1" s="58"/>
      <c r="Q1" s="58"/>
      <c r="R1" s="3"/>
      <c r="S1" s="58">
        <f>DATE(YEAR(A1),MONTH(A1)+1,1)</f>
        <v>44593</v>
      </c>
      <c r="T1" s="58"/>
      <c r="U1" s="58"/>
      <c r="V1" s="58"/>
      <c r="W1" s="58"/>
      <c r="X1" s="58"/>
      <c r="Y1" s="58"/>
      <c r="Z1" s="3"/>
      <c r="AA1" s="3"/>
    </row>
    <row r="2" spans="1:32"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c r="AB2" s="2"/>
      <c r="AC2" s="2"/>
      <c r="AD2" s="2"/>
      <c r="AE2" s="2"/>
    </row>
    <row r="3" spans="1:32"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t="str">
        <f t="shared" si="0"/>
        <v/>
      </c>
      <c r="N3" s="27">
        <f t="shared" si="0"/>
        <v>44531</v>
      </c>
      <c r="O3" s="27">
        <f t="shared" si="0"/>
        <v>44532</v>
      </c>
      <c r="P3" s="27">
        <f t="shared" si="0"/>
        <v>44533</v>
      </c>
      <c r="Q3" s="27">
        <f t="shared" si="0"/>
        <v>44534</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f t="shared" si="1"/>
        <v>44593</v>
      </c>
      <c r="V3" s="27">
        <f t="shared" si="1"/>
        <v>44594</v>
      </c>
      <c r="W3" s="27">
        <f t="shared" si="1"/>
        <v>44595</v>
      </c>
      <c r="X3" s="27">
        <f t="shared" si="1"/>
        <v>44596</v>
      </c>
      <c r="Y3" s="27">
        <f t="shared" si="1"/>
        <v>44597</v>
      </c>
      <c r="Z3" s="5"/>
      <c r="AA3" s="5"/>
      <c r="AB3" s="2"/>
      <c r="AC3" s="2"/>
      <c r="AD3" s="2"/>
      <c r="AE3" s="2"/>
    </row>
    <row r="4" spans="1:32" s="6" customFormat="1" ht="9" customHeight="1" x14ac:dyDescent="0.2">
      <c r="A4" s="55"/>
      <c r="B4" s="55"/>
      <c r="C4" s="55"/>
      <c r="D4" s="55"/>
      <c r="E4" s="55"/>
      <c r="F4" s="55"/>
      <c r="G4" s="55"/>
      <c r="H4" s="55"/>
      <c r="I4" s="24"/>
      <c r="J4" s="24"/>
      <c r="K4" s="27">
        <f t="shared" si="0"/>
        <v>44535</v>
      </c>
      <c r="L4" s="27">
        <f t="shared" si="0"/>
        <v>44536</v>
      </c>
      <c r="M4" s="27">
        <f t="shared" si="0"/>
        <v>44537</v>
      </c>
      <c r="N4" s="27">
        <f t="shared" si="0"/>
        <v>44538</v>
      </c>
      <c r="O4" s="27">
        <f t="shared" si="0"/>
        <v>44539</v>
      </c>
      <c r="P4" s="27">
        <f t="shared" si="0"/>
        <v>44540</v>
      </c>
      <c r="Q4" s="27">
        <f t="shared" si="0"/>
        <v>44541</v>
      </c>
      <c r="R4" s="3"/>
      <c r="S4" s="27">
        <f t="shared" si="1"/>
        <v>44598</v>
      </c>
      <c r="T4" s="27">
        <f t="shared" si="1"/>
        <v>44599</v>
      </c>
      <c r="U4" s="27">
        <f t="shared" si="1"/>
        <v>44600</v>
      </c>
      <c r="V4" s="27">
        <f t="shared" si="1"/>
        <v>44601</v>
      </c>
      <c r="W4" s="27">
        <f t="shared" si="1"/>
        <v>44602</v>
      </c>
      <c r="X4" s="27">
        <f t="shared" si="1"/>
        <v>44603</v>
      </c>
      <c r="Y4" s="27">
        <f t="shared" si="1"/>
        <v>44604</v>
      </c>
      <c r="Z4" s="5"/>
      <c r="AA4" s="5"/>
      <c r="AB4" s="2"/>
      <c r="AC4" s="2"/>
      <c r="AD4" s="2"/>
      <c r="AE4" s="2"/>
    </row>
    <row r="5" spans="1:32" s="6" customFormat="1" ht="9" customHeight="1" x14ac:dyDescent="0.2">
      <c r="A5" s="55"/>
      <c r="B5" s="55"/>
      <c r="C5" s="55"/>
      <c r="D5" s="55"/>
      <c r="E5" s="55"/>
      <c r="F5" s="55"/>
      <c r="G5" s="55"/>
      <c r="H5" s="55"/>
      <c r="I5" s="24"/>
      <c r="J5" s="24"/>
      <c r="K5" s="27">
        <f t="shared" si="0"/>
        <v>44542</v>
      </c>
      <c r="L5" s="27">
        <f t="shared" si="0"/>
        <v>44543</v>
      </c>
      <c r="M5" s="27">
        <f t="shared" si="0"/>
        <v>44544</v>
      </c>
      <c r="N5" s="27">
        <f t="shared" si="0"/>
        <v>44545</v>
      </c>
      <c r="O5" s="27">
        <f t="shared" si="0"/>
        <v>44546</v>
      </c>
      <c r="P5" s="27">
        <f t="shared" si="0"/>
        <v>44547</v>
      </c>
      <c r="Q5" s="27">
        <f t="shared" si="0"/>
        <v>44548</v>
      </c>
      <c r="R5" s="3"/>
      <c r="S5" s="27">
        <f t="shared" si="1"/>
        <v>44605</v>
      </c>
      <c r="T5" s="27">
        <f t="shared" si="1"/>
        <v>44606</v>
      </c>
      <c r="U5" s="27">
        <f t="shared" si="1"/>
        <v>44607</v>
      </c>
      <c r="V5" s="27">
        <f t="shared" si="1"/>
        <v>44608</v>
      </c>
      <c r="W5" s="27">
        <f t="shared" si="1"/>
        <v>44609</v>
      </c>
      <c r="X5" s="27">
        <f t="shared" si="1"/>
        <v>44610</v>
      </c>
      <c r="Y5" s="27">
        <f t="shared" si="1"/>
        <v>44611</v>
      </c>
      <c r="Z5" s="5"/>
      <c r="AA5" s="5"/>
      <c r="AB5" s="2"/>
      <c r="AC5" s="2"/>
      <c r="AD5" s="2"/>
      <c r="AE5" s="2"/>
    </row>
    <row r="6" spans="1:32" s="6" customFormat="1" ht="9" customHeight="1" x14ac:dyDescent="0.2">
      <c r="A6" s="55"/>
      <c r="B6" s="55"/>
      <c r="C6" s="55"/>
      <c r="D6" s="55"/>
      <c r="E6" s="55"/>
      <c r="F6" s="55"/>
      <c r="G6" s="55"/>
      <c r="H6" s="55"/>
      <c r="I6" s="24"/>
      <c r="J6" s="24"/>
      <c r="K6" s="27">
        <f t="shared" si="0"/>
        <v>44549</v>
      </c>
      <c r="L6" s="27">
        <f t="shared" si="0"/>
        <v>44550</v>
      </c>
      <c r="M6" s="27">
        <f t="shared" si="0"/>
        <v>44551</v>
      </c>
      <c r="N6" s="27">
        <f t="shared" si="0"/>
        <v>44552</v>
      </c>
      <c r="O6" s="27">
        <f t="shared" si="0"/>
        <v>44553</v>
      </c>
      <c r="P6" s="27">
        <f t="shared" si="0"/>
        <v>44554</v>
      </c>
      <c r="Q6" s="27">
        <f t="shared" si="0"/>
        <v>44555</v>
      </c>
      <c r="R6" s="3"/>
      <c r="S6" s="27">
        <f t="shared" si="1"/>
        <v>44612</v>
      </c>
      <c r="T6" s="27">
        <f t="shared" si="1"/>
        <v>44613</v>
      </c>
      <c r="U6" s="27">
        <f t="shared" si="1"/>
        <v>44614</v>
      </c>
      <c r="V6" s="27">
        <f t="shared" si="1"/>
        <v>44615</v>
      </c>
      <c r="W6" s="27">
        <f t="shared" si="1"/>
        <v>44616</v>
      </c>
      <c r="X6" s="27">
        <f t="shared" si="1"/>
        <v>44617</v>
      </c>
      <c r="Y6" s="27">
        <f t="shared" si="1"/>
        <v>44618</v>
      </c>
      <c r="Z6" s="5"/>
      <c r="AA6" s="5"/>
      <c r="AB6" s="2"/>
      <c r="AC6" s="2"/>
      <c r="AD6" s="2"/>
      <c r="AE6" s="2"/>
    </row>
    <row r="7" spans="1:32" s="6" customFormat="1" ht="9" customHeight="1" x14ac:dyDescent="0.2">
      <c r="A7" s="55"/>
      <c r="B7" s="55"/>
      <c r="C7" s="55"/>
      <c r="D7" s="55"/>
      <c r="E7" s="55"/>
      <c r="F7" s="55"/>
      <c r="G7" s="55"/>
      <c r="H7" s="55"/>
      <c r="I7" s="24"/>
      <c r="J7" s="24"/>
      <c r="K7" s="27">
        <f t="shared" si="0"/>
        <v>44556</v>
      </c>
      <c r="L7" s="27">
        <f t="shared" si="0"/>
        <v>44557</v>
      </c>
      <c r="M7" s="27">
        <f t="shared" si="0"/>
        <v>44558</v>
      </c>
      <c r="N7" s="27">
        <f t="shared" si="0"/>
        <v>44559</v>
      </c>
      <c r="O7" s="27">
        <f t="shared" si="0"/>
        <v>44560</v>
      </c>
      <c r="P7" s="27">
        <f t="shared" si="0"/>
        <v>44561</v>
      </c>
      <c r="Q7" s="27" t="str">
        <f t="shared" si="0"/>
        <v/>
      </c>
      <c r="R7" s="3"/>
      <c r="S7" s="27">
        <f t="shared" si="1"/>
        <v>44619</v>
      </c>
      <c r="T7" s="27">
        <f t="shared" si="1"/>
        <v>44620</v>
      </c>
      <c r="U7" s="27" t="str">
        <f t="shared" si="1"/>
        <v/>
      </c>
      <c r="V7" s="27" t="str">
        <f t="shared" si="1"/>
        <v/>
      </c>
      <c r="W7" s="27" t="str">
        <f t="shared" si="1"/>
        <v/>
      </c>
      <c r="X7" s="27" t="str">
        <f t="shared" si="1"/>
        <v/>
      </c>
      <c r="Y7" s="27" t="str">
        <f t="shared" si="1"/>
        <v/>
      </c>
      <c r="Z7" s="5"/>
      <c r="AA7" s="5"/>
      <c r="AB7" s="2"/>
      <c r="AC7" s="2"/>
      <c r="AD7" s="2"/>
      <c r="AE7" s="2"/>
    </row>
    <row r="8" spans="1:32"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c r="AB8" s="2"/>
      <c r="AC8" s="2"/>
      <c r="AD8" s="2"/>
      <c r="AE8" s="2"/>
    </row>
    <row r="9" spans="1:32" s="1" customFormat="1" ht="21" customHeight="1" x14ac:dyDescent="0.3">
      <c r="A9" s="56">
        <f>A10</f>
        <v>44556</v>
      </c>
      <c r="B9" s="57"/>
      <c r="C9" s="57">
        <f>C10</f>
        <v>44557</v>
      </c>
      <c r="D9" s="57"/>
      <c r="E9" s="57">
        <f>E10</f>
        <v>44558</v>
      </c>
      <c r="F9" s="57"/>
      <c r="G9" s="57">
        <f>G10</f>
        <v>44559</v>
      </c>
      <c r="H9" s="57"/>
      <c r="I9" s="57">
        <f>I10</f>
        <v>44560</v>
      </c>
      <c r="J9" s="57"/>
      <c r="K9" s="57">
        <f>K10</f>
        <v>44561</v>
      </c>
      <c r="L9" s="57"/>
      <c r="M9" s="57"/>
      <c r="N9" s="57"/>
      <c r="O9" s="57"/>
      <c r="P9" s="57"/>
      <c r="Q9" s="57"/>
      <c r="R9" s="57"/>
      <c r="S9" s="57">
        <f>S10</f>
        <v>44562</v>
      </c>
      <c r="T9" s="57"/>
      <c r="U9" s="57"/>
      <c r="V9" s="57"/>
      <c r="W9" s="57"/>
      <c r="X9" s="57"/>
      <c r="Y9" s="57"/>
      <c r="Z9" s="59"/>
      <c r="AB9" s="2"/>
      <c r="AC9" s="2"/>
      <c r="AD9" s="2"/>
      <c r="AE9" s="2"/>
      <c r="AF9" s="22"/>
    </row>
    <row r="10" spans="1:32" s="1" customFormat="1" ht="18" x14ac:dyDescent="0.3">
      <c r="A10" s="28">
        <f>$A$1-(WEEKDAY($A$1,1)-(Dia_de_início-1))-IF((WEEKDAY($A$1,1)-(Dia_de_início-1))&lt;=0,7,0)+1</f>
        <v>44556</v>
      </c>
      <c r="B10" s="14"/>
      <c r="C10" s="29">
        <f>A10+1</f>
        <v>44557</v>
      </c>
      <c r="D10" s="13"/>
      <c r="E10" s="29">
        <f>C10+1</f>
        <v>44558</v>
      </c>
      <c r="F10" s="13"/>
      <c r="G10" s="29">
        <f>E10+1</f>
        <v>44559</v>
      </c>
      <c r="H10" s="13"/>
      <c r="I10" s="29">
        <f>G10+1</f>
        <v>44560</v>
      </c>
      <c r="J10" s="13"/>
      <c r="K10" s="51">
        <f>I10+1</f>
        <v>44561</v>
      </c>
      <c r="L10" s="52"/>
      <c r="M10" s="53"/>
      <c r="N10" s="53"/>
      <c r="O10" s="53"/>
      <c r="P10" s="53"/>
      <c r="Q10" s="53"/>
      <c r="R10" s="54"/>
      <c r="S10" s="63">
        <f>K10+1</f>
        <v>44562</v>
      </c>
      <c r="T10" s="64"/>
      <c r="U10" s="49"/>
      <c r="V10" s="49"/>
      <c r="W10" s="49"/>
      <c r="X10" s="49"/>
      <c r="Y10" s="49"/>
      <c r="Z10" s="50"/>
      <c r="AA10" s="10"/>
      <c r="AB10" s="2"/>
      <c r="AC10" s="2"/>
      <c r="AD10" s="2"/>
      <c r="AE10" s="2"/>
      <c r="AF10" s="23"/>
    </row>
    <row r="11" spans="1:32"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c r="AB11" s="2"/>
      <c r="AC11" s="2"/>
      <c r="AD11" s="2"/>
      <c r="AE11" s="2"/>
    </row>
    <row r="12" spans="1:32"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c r="AB12" s="2"/>
      <c r="AC12" s="2"/>
      <c r="AD12" s="2"/>
      <c r="AE12" s="2"/>
    </row>
    <row r="13" spans="1:32"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c r="AB13" s="2"/>
      <c r="AC13" s="2"/>
      <c r="AD13" s="2"/>
      <c r="AE13" s="2"/>
    </row>
    <row r="14" spans="1:32"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c r="AB14" s="2"/>
      <c r="AC14" s="2"/>
      <c r="AD14" s="2"/>
      <c r="AE14" s="2"/>
    </row>
    <row r="15" spans="1:32"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32" s="1" customFormat="1" ht="18" x14ac:dyDescent="0.3">
      <c r="A16" s="28">
        <f>S10+1</f>
        <v>44563</v>
      </c>
      <c r="B16" s="14"/>
      <c r="C16" s="29">
        <f>A16+1</f>
        <v>44564</v>
      </c>
      <c r="D16" s="13"/>
      <c r="E16" s="29">
        <f>C16+1</f>
        <v>44565</v>
      </c>
      <c r="F16" s="13"/>
      <c r="G16" s="29">
        <f>E16+1</f>
        <v>44566</v>
      </c>
      <c r="H16" s="13"/>
      <c r="I16" s="29">
        <f>G16+1</f>
        <v>44567</v>
      </c>
      <c r="J16" s="13"/>
      <c r="K16" s="51">
        <f>I16+1</f>
        <v>44568</v>
      </c>
      <c r="L16" s="52"/>
      <c r="M16" s="53"/>
      <c r="N16" s="53"/>
      <c r="O16" s="53"/>
      <c r="P16" s="53"/>
      <c r="Q16" s="53"/>
      <c r="R16" s="54"/>
      <c r="S16" s="63">
        <f>K16+1</f>
        <v>44569</v>
      </c>
      <c r="T16" s="64"/>
      <c r="U16" s="49"/>
      <c r="V16" s="49"/>
      <c r="W16" s="49"/>
      <c r="X16" s="49"/>
      <c r="Y16" s="49"/>
      <c r="Z16" s="50"/>
      <c r="AA16" s="10"/>
      <c r="AB16" s="18" t="s">
        <v>1</v>
      </c>
      <c r="AC16" s="11"/>
      <c r="AD16" s="12"/>
    </row>
    <row r="17" spans="1:31" s="1" customFormat="1" ht="13.8" x14ac:dyDescent="0.3">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c r="AB17" s="12"/>
    </row>
    <row r="18" spans="1:31" s="1" customFormat="1" ht="13.8" x14ac:dyDescent="0.3">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c r="AB18" s="12"/>
      <c r="AC18" s="19" t="s">
        <v>5</v>
      </c>
      <c r="AD18" s="20">
        <v>2022</v>
      </c>
    </row>
    <row r="19" spans="1:31" s="1" customFormat="1" ht="13.8" x14ac:dyDescent="0.3">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c r="AB19" s="12"/>
    </row>
    <row r="20" spans="1:31" s="1" customFormat="1" ht="13.8" x14ac:dyDescent="0.3">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c r="AB20" s="12"/>
      <c r="AC20" s="19" t="s">
        <v>11</v>
      </c>
      <c r="AD20" s="20">
        <v>1</v>
      </c>
    </row>
    <row r="21" spans="1:31"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c r="AB21" s="1"/>
      <c r="AC21" s="1"/>
      <c r="AD21" s="1"/>
      <c r="AE21" s="1"/>
    </row>
    <row r="22" spans="1:31" s="1" customFormat="1" ht="18" x14ac:dyDescent="0.25">
      <c r="A22" s="28">
        <f>S16+1</f>
        <v>44570</v>
      </c>
      <c r="B22" s="14"/>
      <c r="C22" s="29">
        <f>A22+1</f>
        <v>44571</v>
      </c>
      <c r="D22" s="13"/>
      <c r="E22" s="29">
        <f>C22+1</f>
        <v>44572</v>
      </c>
      <c r="F22" s="13"/>
      <c r="G22" s="29">
        <f>E22+1</f>
        <v>44573</v>
      </c>
      <c r="H22" s="13"/>
      <c r="I22" s="29">
        <f>G22+1</f>
        <v>44574</v>
      </c>
      <c r="J22" s="13"/>
      <c r="K22" s="51">
        <f>I22+1</f>
        <v>44575</v>
      </c>
      <c r="L22" s="52"/>
      <c r="M22" s="53"/>
      <c r="N22" s="53"/>
      <c r="O22" s="53"/>
      <c r="P22" s="53"/>
      <c r="Q22" s="53"/>
      <c r="R22" s="54"/>
      <c r="S22" s="63">
        <f>K22+1</f>
        <v>44576</v>
      </c>
      <c r="T22" s="64"/>
      <c r="U22" s="49"/>
      <c r="V22" s="49"/>
      <c r="W22" s="49"/>
      <c r="X22" s="49"/>
      <c r="Y22" s="49"/>
      <c r="Z22" s="50"/>
      <c r="AA22" s="10"/>
      <c r="AB22" s="18" t="s">
        <v>2</v>
      </c>
      <c r="AC22" s="2"/>
      <c r="AD22" s="2"/>
      <c r="AE22" s="2"/>
    </row>
    <row r="23" spans="1:31" s="1" customFormat="1" ht="13.8" x14ac:dyDescent="0.3">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c r="AC23" s="11"/>
      <c r="AD23" s="12"/>
    </row>
    <row r="24" spans="1:31" s="1" customFormat="1" ht="13.8" x14ac:dyDescent="0.3">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c r="AB24" s="12"/>
      <c r="AC24" s="19" t="s">
        <v>6</v>
      </c>
      <c r="AD24" s="20">
        <v>1</v>
      </c>
      <c r="AE24" s="2"/>
    </row>
    <row r="25" spans="1:31" s="1" customFormat="1" ht="13.8" x14ac:dyDescent="0.3">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c r="AB25" s="12"/>
      <c r="AC25" s="11"/>
      <c r="AD25" s="12"/>
    </row>
    <row r="26" spans="1:31" s="1" customFormat="1" ht="13.8" x14ac:dyDescent="0.3">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c r="AD26" s="12"/>
    </row>
    <row r="27" spans="1:31" s="2" customFormat="1" ht="13.8" x14ac:dyDescent="0.3">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c r="AD27" s="12"/>
      <c r="AE27" s="1"/>
    </row>
    <row r="28" spans="1:31" s="1" customFormat="1" ht="18" x14ac:dyDescent="0.3">
      <c r="A28" s="28">
        <f>S22+1</f>
        <v>44577</v>
      </c>
      <c r="B28" s="14"/>
      <c r="C28" s="29">
        <f>A28+1</f>
        <v>44578</v>
      </c>
      <c r="D28" s="13"/>
      <c r="E28" s="29">
        <f>C28+1</f>
        <v>44579</v>
      </c>
      <c r="F28" s="13"/>
      <c r="G28" s="29">
        <f>E28+1</f>
        <v>44580</v>
      </c>
      <c r="H28" s="13"/>
      <c r="I28" s="29">
        <f>G28+1</f>
        <v>44581</v>
      </c>
      <c r="J28" s="13"/>
      <c r="K28" s="51">
        <f>I28+1</f>
        <v>44582</v>
      </c>
      <c r="L28" s="52"/>
      <c r="M28" s="53"/>
      <c r="N28" s="53"/>
      <c r="O28" s="53"/>
      <c r="P28" s="53"/>
      <c r="Q28" s="53"/>
      <c r="R28" s="54"/>
      <c r="S28" s="63">
        <f>K28+1</f>
        <v>44583</v>
      </c>
      <c r="T28" s="64"/>
      <c r="U28" s="49"/>
      <c r="V28" s="49"/>
      <c r="W28" s="49"/>
      <c r="X28" s="49"/>
      <c r="Y28" s="49"/>
      <c r="Z28" s="50"/>
      <c r="AA28" s="10"/>
      <c r="AB28" s="18" t="s">
        <v>3</v>
      </c>
      <c r="AC28" s="11"/>
      <c r="AD28" s="12"/>
    </row>
    <row r="29" spans="1:31" s="1" customFormat="1" ht="13.8" x14ac:dyDescent="0.3">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c r="AB29" s="11"/>
      <c r="AC29" s="21" t="s">
        <v>7</v>
      </c>
      <c r="AD29" s="12"/>
    </row>
    <row r="30" spans="1:31" s="1" customFormat="1" ht="13.8" x14ac:dyDescent="0.3">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c r="AB30" s="11"/>
      <c r="AC30" s="21" t="s">
        <v>8</v>
      </c>
      <c r="AD30" s="12"/>
      <c r="AE30" s="2"/>
    </row>
    <row r="31" spans="1:31" s="1" customFormat="1" ht="13.8" x14ac:dyDescent="0.3">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c r="AC31" s="11"/>
      <c r="AD31" s="12"/>
    </row>
    <row r="32" spans="1:31" s="1" customFormat="1" ht="13.8" x14ac:dyDescent="0.3">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c r="AD32" s="12"/>
    </row>
    <row r="33" spans="1:31"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c r="AD33" s="1"/>
      <c r="AE33" s="1"/>
    </row>
    <row r="34" spans="1:31" s="1" customFormat="1" ht="18" x14ac:dyDescent="0.3">
      <c r="A34" s="28">
        <f>S28+1</f>
        <v>44584</v>
      </c>
      <c r="B34" s="14"/>
      <c r="C34" s="29">
        <f>A34+1</f>
        <v>44585</v>
      </c>
      <c r="D34" s="13"/>
      <c r="E34" s="29">
        <f>C34+1</f>
        <v>44586</v>
      </c>
      <c r="F34" s="13"/>
      <c r="G34" s="29">
        <f>E34+1</f>
        <v>44587</v>
      </c>
      <c r="H34" s="13"/>
      <c r="I34" s="29">
        <f>G34+1</f>
        <v>44588</v>
      </c>
      <c r="J34" s="13"/>
      <c r="K34" s="51">
        <f>I34+1</f>
        <v>44589</v>
      </c>
      <c r="L34" s="52"/>
      <c r="M34" s="53"/>
      <c r="N34" s="53"/>
      <c r="O34" s="53"/>
      <c r="P34" s="53"/>
      <c r="Q34" s="53"/>
      <c r="R34" s="54"/>
      <c r="S34" s="63">
        <f>K34+1</f>
        <v>44590</v>
      </c>
      <c r="T34" s="64"/>
      <c r="U34" s="49"/>
      <c r="V34" s="49"/>
      <c r="W34" s="49"/>
      <c r="X34" s="49"/>
      <c r="Y34" s="49"/>
      <c r="Z34" s="50"/>
      <c r="AA34" s="10"/>
      <c r="AB34" s="18" t="s">
        <v>4</v>
      </c>
      <c r="AC34" s="11"/>
    </row>
    <row r="35" spans="1:31" s="1" customFormat="1" ht="13.8" x14ac:dyDescent="0.3">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c r="AB35" s="12"/>
      <c r="AC35" s="21" t="s">
        <v>9</v>
      </c>
    </row>
    <row r="36" spans="1:31" s="1" customFormat="1" ht="13.8"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c r="AC36" s="21" t="s">
        <v>10</v>
      </c>
    </row>
    <row r="37" spans="1:31"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31"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31" s="2" customFormat="1" x14ac:dyDescent="0.25">
      <c r="A39" s="46"/>
      <c r="B39" s="47"/>
      <c r="C39" s="60"/>
      <c r="D39" s="61"/>
      <c r="E39" s="40"/>
      <c r="F39" s="41"/>
      <c r="G39" s="40"/>
      <c r="H39" s="41"/>
      <c r="I39" s="40"/>
      <c r="J39" s="41"/>
      <c r="K39" s="40"/>
      <c r="L39" s="42"/>
      <c r="M39" s="42"/>
      <c r="N39" s="42"/>
      <c r="O39" s="42"/>
      <c r="P39" s="42"/>
      <c r="Q39" s="42"/>
      <c r="R39" s="41"/>
      <c r="S39" s="43"/>
      <c r="T39" s="44"/>
      <c r="U39" s="44"/>
      <c r="V39" s="44"/>
      <c r="W39" s="44"/>
      <c r="X39" s="44"/>
      <c r="Y39" s="44"/>
      <c r="Z39" s="45"/>
      <c r="AA39" s="10"/>
    </row>
    <row r="40" spans="1:31" ht="18" x14ac:dyDescent="0.3">
      <c r="A40" s="28">
        <f>S34+1</f>
        <v>44591</v>
      </c>
      <c r="B40" s="14"/>
      <c r="C40" s="29">
        <f>A40+1</f>
        <v>44592</v>
      </c>
      <c r="D40" s="30"/>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31" x14ac:dyDescent="0.25">
      <c r="A41" s="43"/>
      <c r="B41" s="44"/>
      <c r="C41" s="40"/>
      <c r="D41" s="42"/>
      <c r="E41" s="33"/>
      <c r="F41" s="8"/>
      <c r="G41" s="8"/>
      <c r="H41" s="8"/>
      <c r="I41" s="8"/>
      <c r="J41" s="8"/>
      <c r="K41" s="8"/>
      <c r="L41" s="8"/>
      <c r="M41" s="8"/>
      <c r="N41" s="8"/>
      <c r="O41" s="8"/>
      <c r="P41" s="8"/>
      <c r="Q41" s="8"/>
      <c r="R41" s="8"/>
      <c r="S41" s="8"/>
      <c r="T41" s="8"/>
      <c r="U41" s="8"/>
      <c r="V41" s="8"/>
      <c r="W41" s="8"/>
      <c r="X41" s="8"/>
      <c r="Y41" s="8"/>
      <c r="Z41" s="34"/>
      <c r="AA41" s="9"/>
    </row>
    <row r="42" spans="1:31" x14ac:dyDescent="0.25">
      <c r="A42" s="43"/>
      <c r="B42" s="44"/>
      <c r="C42" s="40"/>
      <c r="D42" s="42"/>
      <c r="E42" s="33"/>
      <c r="F42" s="8"/>
      <c r="G42" s="8"/>
      <c r="H42" s="8"/>
      <c r="I42" s="8"/>
      <c r="J42" s="8"/>
      <c r="K42" s="8"/>
      <c r="L42" s="8"/>
      <c r="M42" s="8"/>
      <c r="N42" s="8"/>
      <c r="O42" s="8"/>
      <c r="P42" s="8"/>
      <c r="Q42" s="8"/>
      <c r="R42" s="8"/>
      <c r="S42" s="8"/>
      <c r="T42" s="8"/>
      <c r="U42" s="8"/>
      <c r="V42" s="8"/>
      <c r="W42" s="8"/>
      <c r="X42" s="8"/>
      <c r="Y42" s="8"/>
      <c r="Z42" s="35"/>
      <c r="AA42" s="9"/>
    </row>
    <row r="43" spans="1:31" x14ac:dyDescent="0.25">
      <c r="A43" s="43"/>
      <c r="B43" s="44"/>
      <c r="C43" s="40"/>
      <c r="D43" s="42"/>
      <c r="E43" s="33"/>
      <c r="F43" s="8"/>
      <c r="G43" s="8"/>
      <c r="H43" s="8"/>
      <c r="I43" s="8"/>
      <c r="J43" s="8"/>
      <c r="K43" s="8"/>
      <c r="L43" s="8"/>
      <c r="M43" s="8"/>
      <c r="N43" s="8"/>
      <c r="O43" s="8"/>
      <c r="P43" s="8"/>
      <c r="Q43" s="8"/>
      <c r="R43" s="8"/>
      <c r="S43" s="8"/>
      <c r="T43" s="8"/>
      <c r="U43" s="8"/>
      <c r="V43" s="8"/>
      <c r="W43" s="8"/>
      <c r="X43" s="8"/>
      <c r="Y43" s="8"/>
      <c r="Z43" s="35"/>
      <c r="AA43" s="9"/>
    </row>
    <row r="44" spans="1:31" x14ac:dyDescent="0.25">
      <c r="A44" s="43"/>
      <c r="B44" s="44"/>
      <c r="C44" s="40"/>
      <c r="D44" s="42"/>
      <c r="E44" s="33"/>
      <c r="F44" s="8"/>
      <c r="G44" s="8"/>
      <c r="H44" s="8"/>
      <c r="I44" s="8"/>
      <c r="J44" s="8"/>
      <c r="K44" s="8"/>
      <c r="L44" s="8"/>
      <c r="M44" s="8"/>
      <c r="N44" s="8"/>
      <c r="O44" s="8"/>
      <c r="P44" s="8"/>
      <c r="Q44" s="8"/>
      <c r="R44" s="8"/>
      <c r="S44" s="8"/>
      <c r="T44" s="8"/>
      <c r="U44" s="8"/>
      <c r="V44" s="8"/>
      <c r="W44" s="8"/>
      <c r="X44" s="8"/>
      <c r="Y44" s="8"/>
      <c r="Z44" s="34"/>
      <c r="AA44" s="9"/>
    </row>
    <row r="45" spans="1:31" s="1" customFormat="1" x14ac:dyDescent="0.25">
      <c r="A45" s="46"/>
      <c r="B45" s="47"/>
      <c r="C45" s="60"/>
      <c r="D45" s="62"/>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I39:J39"/>
    <mergeCell ref="I15:J15"/>
    <mergeCell ref="I17:J17"/>
    <mergeCell ref="I18:J18"/>
    <mergeCell ref="I19:J19"/>
    <mergeCell ref="I20:J20"/>
    <mergeCell ref="I21:J21"/>
    <mergeCell ref="I23:J23"/>
    <mergeCell ref="I24:J24"/>
    <mergeCell ref="I25:J25"/>
    <mergeCell ref="I35:J35"/>
    <mergeCell ref="I36:J36"/>
    <mergeCell ref="I37:J37"/>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A43:B43"/>
    <mergeCell ref="C43:D43"/>
    <mergeCell ref="A44:B44"/>
    <mergeCell ref="C44:D44"/>
    <mergeCell ref="A45:B45"/>
    <mergeCell ref="C45:D45"/>
    <mergeCell ref="A41:B41"/>
    <mergeCell ref="C41:D41"/>
    <mergeCell ref="A42:B42"/>
    <mergeCell ref="C42:D4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29:B29"/>
    <mergeCell ref="C29:D29"/>
    <mergeCell ref="E29:F29"/>
    <mergeCell ref="G29:H29"/>
    <mergeCell ref="K29:R29"/>
    <mergeCell ref="I29:J29"/>
    <mergeCell ref="I30:J30"/>
    <mergeCell ref="A27:B27"/>
    <mergeCell ref="C27:D27"/>
    <mergeCell ref="E27:F27"/>
    <mergeCell ref="G27:H27"/>
    <mergeCell ref="K27:R27"/>
    <mergeCell ref="M28:R28"/>
    <mergeCell ref="A26:B26"/>
    <mergeCell ref="C26:D26"/>
    <mergeCell ref="E26:F26"/>
    <mergeCell ref="G26:H26"/>
    <mergeCell ref="K26:R26"/>
    <mergeCell ref="I26:J26"/>
    <mergeCell ref="I27:J27"/>
    <mergeCell ref="A25:B25"/>
    <mergeCell ref="C25:D25"/>
    <mergeCell ref="E25:F25"/>
    <mergeCell ref="G25:H25"/>
    <mergeCell ref="K25:R25"/>
    <mergeCell ref="A24:B24"/>
    <mergeCell ref="C24:D24"/>
    <mergeCell ref="E24:F24"/>
    <mergeCell ref="G24:H24"/>
    <mergeCell ref="K24:R24"/>
    <mergeCell ref="A23:B23"/>
    <mergeCell ref="C23:D23"/>
    <mergeCell ref="E23:F23"/>
    <mergeCell ref="G23:H23"/>
    <mergeCell ref="K23:R23"/>
    <mergeCell ref="A21:B21"/>
    <mergeCell ref="C21:D21"/>
    <mergeCell ref="E21:F21"/>
    <mergeCell ref="G21:H21"/>
    <mergeCell ref="K21:R21"/>
    <mergeCell ref="S22:T22"/>
    <mergeCell ref="U22:Z22"/>
    <mergeCell ref="M22:R22"/>
    <mergeCell ref="A20:B20"/>
    <mergeCell ref="C20:D20"/>
    <mergeCell ref="E20:F20"/>
    <mergeCell ref="G20:H20"/>
    <mergeCell ref="K20:R20"/>
    <mergeCell ref="S20:Z20"/>
    <mergeCell ref="K22:L22"/>
    <mergeCell ref="S21:Z21"/>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K16:L16"/>
    <mergeCell ref="M16:R16"/>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S25:Z25"/>
    <mergeCell ref="S23:Z23"/>
    <mergeCell ref="S30:Z30"/>
    <mergeCell ref="S27:Z27"/>
    <mergeCell ref="K39:R39"/>
    <mergeCell ref="S39:Z39"/>
    <mergeCell ref="U16:Z16"/>
    <mergeCell ref="K34:L34"/>
    <mergeCell ref="M34:R34"/>
    <mergeCell ref="S33:Z33"/>
    <mergeCell ref="S31:Z31"/>
    <mergeCell ref="S18:Z18"/>
    <mergeCell ref="S29:Z29"/>
    <mergeCell ref="S26:Z26"/>
    <mergeCell ref="S24:Z24"/>
    <mergeCell ref="S19:Z19"/>
    <mergeCell ref="S17:Z17"/>
    <mergeCell ref="S28:T28"/>
    <mergeCell ref="U28:Z28"/>
    <mergeCell ref="E13:F13"/>
    <mergeCell ref="G13:H13"/>
    <mergeCell ref="K13:R13"/>
    <mergeCell ref="S13:Z13"/>
    <mergeCell ref="K17:R17"/>
    <mergeCell ref="I12:J12"/>
    <mergeCell ref="I13:J13"/>
    <mergeCell ref="I14:J14"/>
    <mergeCell ref="E17:F17"/>
    <mergeCell ref="G17:H17"/>
    <mergeCell ref="S15:Z15"/>
    <mergeCell ref="S12:Z12"/>
    <mergeCell ref="S14:Z14"/>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hyperlinks>
    <hyperlink ref="AB10" r:id="rId1" display="https://www.vertex42.com/calendars/" xr:uid="{00000000-0004-0000-0000-000003000000}"/>
    <hyperlink ref="AB9" r:id="rId2" display="Calendar Templates by Vertex42.com" xr:uid="{00000000-0004-0000-0000-000005000000}"/>
    <hyperlink ref="AB10:AE10" r:id="rId3" display="https://www.vertex42.com/calendars/" xr:uid="{00000000-0004-0000-0000-000004000000}"/>
    <hyperlink ref="AB9:AE9" r:id="rId4" display="CALENDAR TEMPLATES by Vertex42.com" xr:uid="{1383483B-38EF-4B73-A626-A0B5AFF9ACEB}"/>
  </hyperlinks>
  <printOptions horizontalCentered="1"/>
  <pageMargins left="0.5" right="0.5" top="0.25" bottom="0.25" header="0.25" footer="0.25"/>
  <pageSetup paperSize="9" scale="97"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9">
    <pageSetUpPr fitToPage="1"/>
  </sheetPr>
  <dimension ref="A1:AA45"/>
  <sheetViews>
    <sheetView showGridLines="0" topLeftCell="A11"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DATE('1'!AD18,'1'!AD20+9,1)</f>
        <v>44835</v>
      </c>
      <c r="B1" s="55"/>
      <c r="C1" s="55"/>
      <c r="D1" s="55"/>
      <c r="E1" s="55"/>
      <c r="F1" s="55"/>
      <c r="G1" s="55"/>
      <c r="H1" s="55"/>
      <c r="I1" s="24"/>
      <c r="J1" s="24"/>
      <c r="K1" s="58">
        <f>DATE(YEAR(A1),MONTH(A1)-1,1)</f>
        <v>44805</v>
      </c>
      <c r="L1" s="58"/>
      <c r="M1" s="58"/>
      <c r="N1" s="58"/>
      <c r="O1" s="58"/>
      <c r="P1" s="58"/>
      <c r="Q1" s="58"/>
      <c r="R1" s="3"/>
      <c r="S1" s="58">
        <f>DATE(YEAR(A1),MONTH(A1)+1,1)</f>
        <v>44866</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t="str">
        <f t="shared" si="0"/>
        <v/>
      </c>
      <c r="N3" s="27" t="str">
        <f t="shared" si="0"/>
        <v/>
      </c>
      <c r="O3" s="27">
        <f t="shared" si="0"/>
        <v>44805</v>
      </c>
      <c r="P3" s="27">
        <f t="shared" si="0"/>
        <v>44806</v>
      </c>
      <c r="Q3" s="27">
        <f t="shared" si="0"/>
        <v>44807</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f t="shared" si="1"/>
        <v>44866</v>
      </c>
      <c r="V3" s="27">
        <f t="shared" si="1"/>
        <v>44867</v>
      </c>
      <c r="W3" s="27">
        <f t="shared" si="1"/>
        <v>44868</v>
      </c>
      <c r="X3" s="27">
        <f t="shared" si="1"/>
        <v>44869</v>
      </c>
      <c r="Y3" s="27">
        <f t="shared" si="1"/>
        <v>44870</v>
      </c>
      <c r="Z3" s="5"/>
      <c r="AA3" s="5"/>
    </row>
    <row r="4" spans="1:27" s="6" customFormat="1" ht="9" customHeight="1" x14ac:dyDescent="0.2">
      <c r="A4" s="55"/>
      <c r="B4" s="55"/>
      <c r="C4" s="55"/>
      <c r="D4" s="55"/>
      <c r="E4" s="55"/>
      <c r="F4" s="55"/>
      <c r="G4" s="55"/>
      <c r="H4" s="55"/>
      <c r="I4" s="24"/>
      <c r="J4" s="24"/>
      <c r="K4" s="27">
        <f t="shared" si="0"/>
        <v>44808</v>
      </c>
      <c r="L4" s="27">
        <f t="shared" si="0"/>
        <v>44809</v>
      </c>
      <c r="M4" s="27">
        <f t="shared" si="0"/>
        <v>44810</v>
      </c>
      <c r="N4" s="27">
        <f t="shared" si="0"/>
        <v>44811</v>
      </c>
      <c r="O4" s="27">
        <f t="shared" si="0"/>
        <v>44812</v>
      </c>
      <c r="P4" s="27">
        <f t="shared" si="0"/>
        <v>44813</v>
      </c>
      <c r="Q4" s="27">
        <f t="shared" si="0"/>
        <v>44814</v>
      </c>
      <c r="R4" s="3"/>
      <c r="S4" s="27">
        <f t="shared" si="1"/>
        <v>44871</v>
      </c>
      <c r="T4" s="27">
        <f t="shared" si="1"/>
        <v>44872</v>
      </c>
      <c r="U4" s="27">
        <f t="shared" si="1"/>
        <v>44873</v>
      </c>
      <c r="V4" s="27">
        <f t="shared" si="1"/>
        <v>44874</v>
      </c>
      <c r="W4" s="27">
        <f t="shared" si="1"/>
        <v>44875</v>
      </c>
      <c r="X4" s="27">
        <f t="shared" si="1"/>
        <v>44876</v>
      </c>
      <c r="Y4" s="27">
        <f t="shared" si="1"/>
        <v>44877</v>
      </c>
      <c r="Z4" s="5"/>
      <c r="AA4" s="5"/>
    </row>
    <row r="5" spans="1:27" s="6" customFormat="1" ht="9" customHeight="1" x14ac:dyDescent="0.2">
      <c r="A5" s="55"/>
      <c r="B5" s="55"/>
      <c r="C5" s="55"/>
      <c r="D5" s="55"/>
      <c r="E5" s="55"/>
      <c r="F5" s="55"/>
      <c r="G5" s="55"/>
      <c r="H5" s="55"/>
      <c r="I5" s="24"/>
      <c r="J5" s="24"/>
      <c r="K5" s="27">
        <f t="shared" si="0"/>
        <v>44815</v>
      </c>
      <c r="L5" s="27">
        <f t="shared" si="0"/>
        <v>44816</v>
      </c>
      <c r="M5" s="27">
        <f t="shared" si="0"/>
        <v>44817</v>
      </c>
      <c r="N5" s="27">
        <f t="shared" si="0"/>
        <v>44818</v>
      </c>
      <c r="O5" s="27">
        <f t="shared" si="0"/>
        <v>44819</v>
      </c>
      <c r="P5" s="27">
        <f t="shared" si="0"/>
        <v>44820</v>
      </c>
      <c r="Q5" s="27">
        <f t="shared" si="0"/>
        <v>44821</v>
      </c>
      <c r="R5" s="3"/>
      <c r="S5" s="27">
        <f t="shared" si="1"/>
        <v>44878</v>
      </c>
      <c r="T5" s="27">
        <f t="shared" si="1"/>
        <v>44879</v>
      </c>
      <c r="U5" s="27">
        <f t="shared" si="1"/>
        <v>44880</v>
      </c>
      <c r="V5" s="27">
        <f t="shared" si="1"/>
        <v>44881</v>
      </c>
      <c r="W5" s="27">
        <f t="shared" si="1"/>
        <v>44882</v>
      </c>
      <c r="X5" s="27">
        <f t="shared" si="1"/>
        <v>44883</v>
      </c>
      <c r="Y5" s="27">
        <f t="shared" si="1"/>
        <v>44884</v>
      </c>
      <c r="Z5" s="5"/>
      <c r="AA5" s="5"/>
    </row>
    <row r="6" spans="1:27" s="6" customFormat="1" ht="9" customHeight="1" x14ac:dyDescent="0.2">
      <c r="A6" s="55"/>
      <c r="B6" s="55"/>
      <c r="C6" s="55"/>
      <c r="D6" s="55"/>
      <c r="E6" s="55"/>
      <c r="F6" s="55"/>
      <c r="G6" s="55"/>
      <c r="H6" s="55"/>
      <c r="I6" s="24"/>
      <c r="J6" s="24"/>
      <c r="K6" s="27">
        <f t="shared" si="0"/>
        <v>44822</v>
      </c>
      <c r="L6" s="27">
        <f t="shared" si="0"/>
        <v>44823</v>
      </c>
      <c r="M6" s="27">
        <f t="shared" si="0"/>
        <v>44824</v>
      </c>
      <c r="N6" s="27">
        <f t="shared" si="0"/>
        <v>44825</v>
      </c>
      <c r="O6" s="27">
        <f t="shared" si="0"/>
        <v>44826</v>
      </c>
      <c r="P6" s="27">
        <f t="shared" si="0"/>
        <v>44827</v>
      </c>
      <c r="Q6" s="27">
        <f t="shared" si="0"/>
        <v>44828</v>
      </c>
      <c r="R6" s="3"/>
      <c r="S6" s="27">
        <f t="shared" si="1"/>
        <v>44885</v>
      </c>
      <c r="T6" s="27">
        <f t="shared" si="1"/>
        <v>44886</v>
      </c>
      <c r="U6" s="27">
        <f t="shared" si="1"/>
        <v>44887</v>
      </c>
      <c r="V6" s="27">
        <f t="shared" si="1"/>
        <v>44888</v>
      </c>
      <c r="W6" s="27">
        <f t="shared" si="1"/>
        <v>44889</v>
      </c>
      <c r="X6" s="27">
        <f t="shared" si="1"/>
        <v>44890</v>
      </c>
      <c r="Y6" s="27">
        <f t="shared" si="1"/>
        <v>44891</v>
      </c>
      <c r="Z6" s="5"/>
      <c r="AA6" s="5"/>
    </row>
    <row r="7" spans="1:27" s="6" customFormat="1" ht="9" customHeight="1" x14ac:dyDescent="0.2">
      <c r="A7" s="55"/>
      <c r="B7" s="55"/>
      <c r="C7" s="55"/>
      <c r="D7" s="55"/>
      <c r="E7" s="55"/>
      <c r="F7" s="55"/>
      <c r="G7" s="55"/>
      <c r="H7" s="55"/>
      <c r="I7" s="24"/>
      <c r="J7" s="24"/>
      <c r="K7" s="27">
        <f t="shared" si="0"/>
        <v>44829</v>
      </c>
      <c r="L7" s="27">
        <f t="shared" si="0"/>
        <v>44830</v>
      </c>
      <c r="M7" s="27">
        <f t="shared" si="0"/>
        <v>44831</v>
      </c>
      <c r="N7" s="27">
        <f t="shared" si="0"/>
        <v>44832</v>
      </c>
      <c r="O7" s="27">
        <f t="shared" si="0"/>
        <v>44833</v>
      </c>
      <c r="P7" s="27">
        <f t="shared" si="0"/>
        <v>44834</v>
      </c>
      <c r="Q7" s="27" t="str">
        <f t="shared" si="0"/>
        <v/>
      </c>
      <c r="R7" s="3"/>
      <c r="S7" s="27">
        <f t="shared" si="1"/>
        <v>44892</v>
      </c>
      <c r="T7" s="27">
        <f t="shared" si="1"/>
        <v>44893</v>
      </c>
      <c r="U7" s="27">
        <f t="shared" si="1"/>
        <v>44894</v>
      </c>
      <c r="V7" s="27">
        <f t="shared" si="1"/>
        <v>44895</v>
      </c>
      <c r="W7" s="27" t="str">
        <f t="shared" si="1"/>
        <v/>
      </c>
      <c r="X7" s="27" t="str">
        <f t="shared" si="1"/>
        <v/>
      </c>
      <c r="Y7" s="27" t="str">
        <f t="shared" si="1"/>
        <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44829</v>
      </c>
      <c r="B9" s="57"/>
      <c r="C9" s="57">
        <f>C10</f>
        <v>44830</v>
      </c>
      <c r="D9" s="57"/>
      <c r="E9" s="57">
        <f>E10</f>
        <v>44831</v>
      </c>
      <c r="F9" s="57"/>
      <c r="G9" s="57">
        <f>G10</f>
        <v>44832</v>
      </c>
      <c r="H9" s="57"/>
      <c r="I9" s="57">
        <f>I10</f>
        <v>44833</v>
      </c>
      <c r="J9" s="57"/>
      <c r="K9" s="57">
        <f>K10</f>
        <v>44834</v>
      </c>
      <c r="L9" s="57"/>
      <c r="M9" s="57"/>
      <c r="N9" s="57"/>
      <c r="O9" s="57"/>
      <c r="P9" s="57"/>
      <c r="Q9" s="57"/>
      <c r="R9" s="57"/>
      <c r="S9" s="57">
        <f>S10</f>
        <v>44835</v>
      </c>
      <c r="T9" s="57"/>
      <c r="U9" s="57"/>
      <c r="V9" s="57"/>
      <c r="W9" s="57"/>
      <c r="X9" s="57"/>
      <c r="Y9" s="57"/>
      <c r="Z9" s="59"/>
    </row>
    <row r="10" spans="1:27" s="1" customFormat="1" ht="18" x14ac:dyDescent="0.25">
      <c r="A10" s="28">
        <f>$A$1-(WEEKDAY($A$1,1)-(Dia_de_início-1))-IF((WEEKDAY($A$1,1)-(Dia_de_início-1))&lt;=0,7,0)+1</f>
        <v>44829</v>
      </c>
      <c r="B10" s="14"/>
      <c r="C10" s="29">
        <f>A10+1</f>
        <v>44830</v>
      </c>
      <c r="D10" s="13"/>
      <c r="E10" s="29">
        <f>C10+1</f>
        <v>44831</v>
      </c>
      <c r="F10" s="13"/>
      <c r="G10" s="29">
        <f>E10+1</f>
        <v>44832</v>
      </c>
      <c r="H10" s="13"/>
      <c r="I10" s="29">
        <f>G10+1</f>
        <v>44833</v>
      </c>
      <c r="J10" s="13"/>
      <c r="K10" s="51">
        <f>I10+1</f>
        <v>44834</v>
      </c>
      <c r="L10" s="52"/>
      <c r="M10" s="53"/>
      <c r="N10" s="53"/>
      <c r="O10" s="53"/>
      <c r="P10" s="53"/>
      <c r="Q10" s="53"/>
      <c r="R10" s="54"/>
      <c r="S10" s="63">
        <f>K10+1</f>
        <v>44835</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44836</v>
      </c>
      <c r="B16" s="14"/>
      <c r="C16" s="29">
        <f>A16+1</f>
        <v>44837</v>
      </c>
      <c r="D16" s="13"/>
      <c r="E16" s="29">
        <f>C16+1</f>
        <v>44838</v>
      </c>
      <c r="F16" s="13"/>
      <c r="G16" s="29">
        <f>E16+1</f>
        <v>44839</v>
      </c>
      <c r="H16" s="13"/>
      <c r="I16" s="29">
        <f>G16+1</f>
        <v>44840</v>
      </c>
      <c r="J16" s="13"/>
      <c r="K16" s="51">
        <f>I16+1</f>
        <v>44841</v>
      </c>
      <c r="L16" s="52"/>
      <c r="M16" s="53"/>
      <c r="N16" s="53"/>
      <c r="O16" s="53"/>
      <c r="P16" s="53"/>
      <c r="Q16" s="53"/>
      <c r="R16" s="54"/>
      <c r="S16" s="63">
        <f>K16+1</f>
        <v>44842</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44843</v>
      </c>
      <c r="B22" s="14"/>
      <c r="C22" s="29">
        <f>A22+1</f>
        <v>44844</v>
      </c>
      <c r="D22" s="13"/>
      <c r="E22" s="29">
        <f>C22+1</f>
        <v>44845</v>
      </c>
      <c r="F22" s="13"/>
      <c r="G22" s="29">
        <f>E22+1</f>
        <v>44846</v>
      </c>
      <c r="H22" s="13"/>
      <c r="I22" s="29">
        <f>G22+1</f>
        <v>44847</v>
      </c>
      <c r="J22" s="13"/>
      <c r="K22" s="51">
        <f>I22+1</f>
        <v>44848</v>
      </c>
      <c r="L22" s="52"/>
      <c r="M22" s="53"/>
      <c r="N22" s="53"/>
      <c r="O22" s="53"/>
      <c r="P22" s="53"/>
      <c r="Q22" s="53"/>
      <c r="R22" s="54"/>
      <c r="S22" s="63">
        <f>K22+1</f>
        <v>44849</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44850</v>
      </c>
      <c r="B28" s="14"/>
      <c r="C28" s="29">
        <f>A28+1</f>
        <v>44851</v>
      </c>
      <c r="D28" s="13"/>
      <c r="E28" s="29">
        <f>C28+1</f>
        <v>44852</v>
      </c>
      <c r="F28" s="13"/>
      <c r="G28" s="29">
        <f>E28+1</f>
        <v>44853</v>
      </c>
      <c r="H28" s="13"/>
      <c r="I28" s="29">
        <f>G28+1</f>
        <v>44854</v>
      </c>
      <c r="J28" s="13"/>
      <c r="K28" s="51">
        <f>I28+1</f>
        <v>44855</v>
      </c>
      <c r="L28" s="52"/>
      <c r="M28" s="53"/>
      <c r="N28" s="53"/>
      <c r="O28" s="53"/>
      <c r="P28" s="53"/>
      <c r="Q28" s="53"/>
      <c r="R28" s="54"/>
      <c r="S28" s="63">
        <f>K28+1</f>
        <v>44856</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44857</v>
      </c>
      <c r="B34" s="14"/>
      <c r="C34" s="29">
        <f>A34+1</f>
        <v>44858</v>
      </c>
      <c r="D34" s="13"/>
      <c r="E34" s="29">
        <f>C34+1</f>
        <v>44859</v>
      </c>
      <c r="F34" s="13"/>
      <c r="G34" s="29">
        <f>E34+1</f>
        <v>44860</v>
      </c>
      <c r="H34" s="13"/>
      <c r="I34" s="29">
        <f>G34+1</f>
        <v>44861</v>
      </c>
      <c r="J34" s="13"/>
      <c r="K34" s="51">
        <f>I34+1</f>
        <v>44862</v>
      </c>
      <c r="L34" s="52"/>
      <c r="M34" s="53"/>
      <c r="N34" s="53"/>
      <c r="O34" s="53"/>
      <c r="P34" s="53"/>
      <c r="Q34" s="53"/>
      <c r="R34" s="54"/>
      <c r="S34" s="63">
        <f>K34+1</f>
        <v>44863</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44864</v>
      </c>
      <c r="B40" s="14"/>
      <c r="C40" s="29">
        <f>A40+1</f>
        <v>44865</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printOptions horizontalCentered="1"/>
  <pageMargins left="0.5" right="0.5" top="0.25" bottom="0.25" header="0.25" footer="0.25"/>
  <pageSetup paperSize="9" scale="9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10">
    <pageSetUpPr fitToPage="1"/>
  </sheetPr>
  <dimension ref="A1:AA45"/>
  <sheetViews>
    <sheetView showGridLines="0" topLeftCell="A14"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DATE('1'!AD18,'1'!AD20+10,1)</f>
        <v>44866</v>
      </c>
      <c r="B1" s="55"/>
      <c r="C1" s="55"/>
      <c r="D1" s="55"/>
      <c r="E1" s="55"/>
      <c r="F1" s="55"/>
      <c r="G1" s="55"/>
      <c r="H1" s="55"/>
      <c r="I1" s="24"/>
      <c r="J1" s="24"/>
      <c r="K1" s="58">
        <f>DATE(YEAR(A1),MONTH(A1)-1,1)</f>
        <v>44835</v>
      </c>
      <c r="L1" s="58"/>
      <c r="M1" s="58"/>
      <c r="N1" s="58"/>
      <c r="O1" s="58"/>
      <c r="P1" s="58"/>
      <c r="Q1" s="58"/>
      <c r="R1" s="3"/>
      <c r="S1" s="58">
        <f>DATE(YEAR(A1),MONTH(A1)+1,1)</f>
        <v>44896</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t="str">
        <f t="shared" si="0"/>
        <v/>
      </c>
      <c r="N3" s="27" t="str">
        <f t="shared" si="0"/>
        <v/>
      </c>
      <c r="O3" s="27" t="str">
        <f t="shared" si="0"/>
        <v/>
      </c>
      <c r="P3" s="27" t="str">
        <f t="shared" si="0"/>
        <v/>
      </c>
      <c r="Q3" s="27">
        <f t="shared" si="0"/>
        <v>44835</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t="str">
        <f t="shared" si="1"/>
        <v/>
      </c>
      <c r="V3" s="27" t="str">
        <f t="shared" si="1"/>
        <v/>
      </c>
      <c r="W3" s="27">
        <f t="shared" si="1"/>
        <v>44896</v>
      </c>
      <c r="X3" s="27">
        <f t="shared" si="1"/>
        <v>44897</v>
      </c>
      <c r="Y3" s="27">
        <f t="shared" si="1"/>
        <v>44898</v>
      </c>
      <c r="Z3" s="5"/>
      <c r="AA3" s="5"/>
    </row>
    <row r="4" spans="1:27" s="6" customFormat="1" ht="9" customHeight="1" x14ac:dyDescent="0.2">
      <c r="A4" s="55"/>
      <c r="B4" s="55"/>
      <c r="C4" s="55"/>
      <c r="D4" s="55"/>
      <c r="E4" s="55"/>
      <c r="F4" s="55"/>
      <c r="G4" s="55"/>
      <c r="H4" s="55"/>
      <c r="I4" s="24"/>
      <c r="J4" s="24"/>
      <c r="K4" s="27">
        <f t="shared" si="0"/>
        <v>44836</v>
      </c>
      <c r="L4" s="27">
        <f t="shared" si="0"/>
        <v>44837</v>
      </c>
      <c r="M4" s="27">
        <f t="shared" si="0"/>
        <v>44838</v>
      </c>
      <c r="N4" s="27">
        <f t="shared" si="0"/>
        <v>44839</v>
      </c>
      <c r="O4" s="27">
        <f t="shared" si="0"/>
        <v>44840</v>
      </c>
      <c r="P4" s="27">
        <f t="shared" si="0"/>
        <v>44841</v>
      </c>
      <c r="Q4" s="27">
        <f t="shared" si="0"/>
        <v>44842</v>
      </c>
      <c r="R4" s="3"/>
      <c r="S4" s="27">
        <f t="shared" si="1"/>
        <v>44899</v>
      </c>
      <c r="T4" s="27">
        <f t="shared" si="1"/>
        <v>44900</v>
      </c>
      <c r="U4" s="27">
        <f t="shared" si="1"/>
        <v>44901</v>
      </c>
      <c r="V4" s="27">
        <f t="shared" si="1"/>
        <v>44902</v>
      </c>
      <c r="W4" s="27">
        <f t="shared" si="1"/>
        <v>44903</v>
      </c>
      <c r="X4" s="27">
        <f t="shared" si="1"/>
        <v>44904</v>
      </c>
      <c r="Y4" s="27">
        <f t="shared" si="1"/>
        <v>44905</v>
      </c>
      <c r="Z4" s="5"/>
      <c r="AA4" s="5"/>
    </row>
    <row r="5" spans="1:27" s="6" customFormat="1" ht="9" customHeight="1" x14ac:dyDescent="0.2">
      <c r="A5" s="55"/>
      <c r="B5" s="55"/>
      <c r="C5" s="55"/>
      <c r="D5" s="55"/>
      <c r="E5" s="55"/>
      <c r="F5" s="55"/>
      <c r="G5" s="55"/>
      <c r="H5" s="55"/>
      <c r="I5" s="24"/>
      <c r="J5" s="24"/>
      <c r="K5" s="27">
        <f t="shared" si="0"/>
        <v>44843</v>
      </c>
      <c r="L5" s="27">
        <f t="shared" si="0"/>
        <v>44844</v>
      </c>
      <c r="M5" s="27">
        <f t="shared" si="0"/>
        <v>44845</v>
      </c>
      <c r="N5" s="27">
        <f t="shared" si="0"/>
        <v>44846</v>
      </c>
      <c r="O5" s="27">
        <f t="shared" si="0"/>
        <v>44847</v>
      </c>
      <c r="P5" s="27">
        <f t="shared" si="0"/>
        <v>44848</v>
      </c>
      <c r="Q5" s="27">
        <f t="shared" si="0"/>
        <v>44849</v>
      </c>
      <c r="R5" s="3"/>
      <c r="S5" s="27">
        <f t="shared" si="1"/>
        <v>44906</v>
      </c>
      <c r="T5" s="27">
        <f t="shared" si="1"/>
        <v>44907</v>
      </c>
      <c r="U5" s="27">
        <f t="shared" si="1"/>
        <v>44908</v>
      </c>
      <c r="V5" s="27">
        <f t="shared" si="1"/>
        <v>44909</v>
      </c>
      <c r="W5" s="27">
        <f t="shared" si="1"/>
        <v>44910</v>
      </c>
      <c r="X5" s="27">
        <f t="shared" si="1"/>
        <v>44911</v>
      </c>
      <c r="Y5" s="27">
        <f t="shared" si="1"/>
        <v>44912</v>
      </c>
      <c r="Z5" s="5"/>
      <c r="AA5" s="5"/>
    </row>
    <row r="6" spans="1:27" s="6" customFormat="1" ht="9" customHeight="1" x14ac:dyDescent="0.2">
      <c r="A6" s="55"/>
      <c r="B6" s="55"/>
      <c r="C6" s="55"/>
      <c r="D6" s="55"/>
      <c r="E6" s="55"/>
      <c r="F6" s="55"/>
      <c r="G6" s="55"/>
      <c r="H6" s="55"/>
      <c r="I6" s="24"/>
      <c r="J6" s="24"/>
      <c r="K6" s="27">
        <f t="shared" si="0"/>
        <v>44850</v>
      </c>
      <c r="L6" s="27">
        <f t="shared" si="0"/>
        <v>44851</v>
      </c>
      <c r="M6" s="27">
        <f t="shared" si="0"/>
        <v>44852</v>
      </c>
      <c r="N6" s="27">
        <f t="shared" si="0"/>
        <v>44853</v>
      </c>
      <c r="O6" s="27">
        <f t="shared" si="0"/>
        <v>44854</v>
      </c>
      <c r="P6" s="27">
        <f t="shared" si="0"/>
        <v>44855</v>
      </c>
      <c r="Q6" s="27">
        <f t="shared" si="0"/>
        <v>44856</v>
      </c>
      <c r="R6" s="3"/>
      <c r="S6" s="27">
        <f t="shared" si="1"/>
        <v>44913</v>
      </c>
      <c r="T6" s="27">
        <f t="shared" si="1"/>
        <v>44914</v>
      </c>
      <c r="U6" s="27">
        <f t="shared" si="1"/>
        <v>44915</v>
      </c>
      <c r="V6" s="27">
        <f t="shared" si="1"/>
        <v>44916</v>
      </c>
      <c r="W6" s="27">
        <f t="shared" si="1"/>
        <v>44917</v>
      </c>
      <c r="X6" s="27">
        <f t="shared" si="1"/>
        <v>44918</v>
      </c>
      <c r="Y6" s="27">
        <f t="shared" si="1"/>
        <v>44919</v>
      </c>
      <c r="Z6" s="5"/>
      <c r="AA6" s="5"/>
    </row>
    <row r="7" spans="1:27" s="6" customFormat="1" ht="9" customHeight="1" x14ac:dyDescent="0.2">
      <c r="A7" s="55"/>
      <c r="B7" s="55"/>
      <c r="C7" s="55"/>
      <c r="D7" s="55"/>
      <c r="E7" s="55"/>
      <c r="F7" s="55"/>
      <c r="G7" s="55"/>
      <c r="H7" s="55"/>
      <c r="I7" s="24"/>
      <c r="J7" s="24"/>
      <c r="K7" s="27">
        <f t="shared" si="0"/>
        <v>44857</v>
      </c>
      <c r="L7" s="27">
        <f t="shared" si="0"/>
        <v>44858</v>
      </c>
      <c r="M7" s="27">
        <f t="shared" si="0"/>
        <v>44859</v>
      </c>
      <c r="N7" s="27">
        <f t="shared" si="0"/>
        <v>44860</v>
      </c>
      <c r="O7" s="27">
        <f t="shared" si="0"/>
        <v>44861</v>
      </c>
      <c r="P7" s="27">
        <f t="shared" si="0"/>
        <v>44862</v>
      </c>
      <c r="Q7" s="27">
        <f t="shared" si="0"/>
        <v>44863</v>
      </c>
      <c r="R7" s="3"/>
      <c r="S7" s="27">
        <f t="shared" si="1"/>
        <v>44920</v>
      </c>
      <c r="T7" s="27">
        <f t="shared" si="1"/>
        <v>44921</v>
      </c>
      <c r="U7" s="27">
        <f t="shared" si="1"/>
        <v>44922</v>
      </c>
      <c r="V7" s="27">
        <f t="shared" si="1"/>
        <v>44923</v>
      </c>
      <c r="W7" s="27">
        <f t="shared" si="1"/>
        <v>44924</v>
      </c>
      <c r="X7" s="27">
        <f t="shared" si="1"/>
        <v>44925</v>
      </c>
      <c r="Y7" s="27">
        <f t="shared" si="1"/>
        <v>44926</v>
      </c>
      <c r="Z7" s="5"/>
      <c r="AA7" s="5"/>
    </row>
    <row r="8" spans="1:27" s="7" customFormat="1" ht="9" customHeight="1" x14ac:dyDescent="0.2">
      <c r="A8" s="25"/>
      <c r="B8" s="25"/>
      <c r="C8" s="25"/>
      <c r="D8" s="25"/>
      <c r="E8" s="25"/>
      <c r="F8" s="25"/>
      <c r="G8" s="25"/>
      <c r="H8" s="25"/>
      <c r="I8" s="26"/>
      <c r="J8" s="26"/>
      <c r="K8" s="27">
        <f t="shared" si="0"/>
        <v>44864</v>
      </c>
      <c r="L8" s="27">
        <f t="shared" si="0"/>
        <v>44865</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44864</v>
      </c>
      <c r="B9" s="57"/>
      <c r="C9" s="57">
        <f>C10</f>
        <v>44865</v>
      </c>
      <c r="D9" s="57"/>
      <c r="E9" s="57">
        <f>E10</f>
        <v>44866</v>
      </c>
      <c r="F9" s="57"/>
      <c r="G9" s="57">
        <f>G10</f>
        <v>44867</v>
      </c>
      <c r="H9" s="57"/>
      <c r="I9" s="57">
        <f>I10</f>
        <v>44868</v>
      </c>
      <c r="J9" s="57"/>
      <c r="K9" s="57">
        <f>K10</f>
        <v>44869</v>
      </c>
      <c r="L9" s="57"/>
      <c r="M9" s="57"/>
      <c r="N9" s="57"/>
      <c r="O9" s="57"/>
      <c r="P9" s="57"/>
      <c r="Q9" s="57"/>
      <c r="R9" s="57"/>
      <c r="S9" s="57">
        <f>S10</f>
        <v>44870</v>
      </c>
      <c r="T9" s="57"/>
      <c r="U9" s="57"/>
      <c r="V9" s="57"/>
      <c r="W9" s="57"/>
      <c r="X9" s="57"/>
      <c r="Y9" s="57"/>
      <c r="Z9" s="59"/>
    </row>
    <row r="10" spans="1:27" s="1" customFormat="1" ht="18" x14ac:dyDescent="0.25">
      <c r="A10" s="28">
        <f>$A$1-(WEEKDAY($A$1,1)-(Dia_de_início-1))-IF((WEEKDAY($A$1,1)-(Dia_de_início-1))&lt;=0,7,0)+1</f>
        <v>44864</v>
      </c>
      <c r="B10" s="14"/>
      <c r="C10" s="29">
        <f>A10+1</f>
        <v>44865</v>
      </c>
      <c r="D10" s="13"/>
      <c r="E10" s="29">
        <f>C10+1</f>
        <v>44866</v>
      </c>
      <c r="F10" s="13"/>
      <c r="G10" s="29">
        <f>E10+1</f>
        <v>44867</v>
      </c>
      <c r="H10" s="13"/>
      <c r="I10" s="29">
        <f>G10+1</f>
        <v>44868</v>
      </c>
      <c r="J10" s="13"/>
      <c r="K10" s="51">
        <f>I10+1</f>
        <v>44869</v>
      </c>
      <c r="L10" s="52"/>
      <c r="M10" s="53"/>
      <c r="N10" s="53"/>
      <c r="O10" s="53"/>
      <c r="P10" s="53"/>
      <c r="Q10" s="53"/>
      <c r="R10" s="54"/>
      <c r="S10" s="63">
        <f>K10+1</f>
        <v>44870</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44871</v>
      </c>
      <c r="B16" s="14"/>
      <c r="C16" s="29">
        <f>A16+1</f>
        <v>44872</v>
      </c>
      <c r="D16" s="13"/>
      <c r="E16" s="29">
        <f>C16+1</f>
        <v>44873</v>
      </c>
      <c r="F16" s="13"/>
      <c r="G16" s="29">
        <f>E16+1</f>
        <v>44874</v>
      </c>
      <c r="H16" s="13"/>
      <c r="I16" s="29">
        <f>G16+1</f>
        <v>44875</v>
      </c>
      <c r="J16" s="13"/>
      <c r="K16" s="51">
        <f>I16+1</f>
        <v>44876</v>
      </c>
      <c r="L16" s="52"/>
      <c r="M16" s="53"/>
      <c r="N16" s="53"/>
      <c r="O16" s="53"/>
      <c r="P16" s="53"/>
      <c r="Q16" s="53"/>
      <c r="R16" s="54"/>
      <c r="S16" s="63">
        <f>K16+1</f>
        <v>44877</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44878</v>
      </c>
      <c r="B22" s="14"/>
      <c r="C22" s="29">
        <f>A22+1</f>
        <v>44879</v>
      </c>
      <c r="D22" s="13"/>
      <c r="E22" s="29">
        <f>C22+1</f>
        <v>44880</v>
      </c>
      <c r="F22" s="13"/>
      <c r="G22" s="29">
        <f>E22+1</f>
        <v>44881</v>
      </c>
      <c r="H22" s="13"/>
      <c r="I22" s="29">
        <f>G22+1</f>
        <v>44882</v>
      </c>
      <c r="J22" s="13"/>
      <c r="K22" s="51">
        <f>I22+1</f>
        <v>44883</v>
      </c>
      <c r="L22" s="52"/>
      <c r="M22" s="53"/>
      <c r="N22" s="53"/>
      <c r="O22" s="53"/>
      <c r="P22" s="53"/>
      <c r="Q22" s="53"/>
      <c r="R22" s="54"/>
      <c r="S22" s="63">
        <f>K22+1</f>
        <v>44884</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44885</v>
      </c>
      <c r="B28" s="14"/>
      <c r="C28" s="29">
        <f>A28+1</f>
        <v>44886</v>
      </c>
      <c r="D28" s="13"/>
      <c r="E28" s="29">
        <f>C28+1</f>
        <v>44887</v>
      </c>
      <c r="F28" s="13"/>
      <c r="G28" s="29">
        <f>E28+1</f>
        <v>44888</v>
      </c>
      <c r="H28" s="13"/>
      <c r="I28" s="29">
        <f>G28+1</f>
        <v>44889</v>
      </c>
      <c r="J28" s="13"/>
      <c r="K28" s="51">
        <f>I28+1</f>
        <v>44890</v>
      </c>
      <c r="L28" s="52"/>
      <c r="M28" s="53"/>
      <c r="N28" s="53"/>
      <c r="O28" s="53"/>
      <c r="P28" s="53"/>
      <c r="Q28" s="53"/>
      <c r="R28" s="54"/>
      <c r="S28" s="63">
        <f>K28+1</f>
        <v>44891</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44892</v>
      </c>
      <c r="B34" s="14"/>
      <c r="C34" s="29">
        <f>A34+1</f>
        <v>44893</v>
      </c>
      <c r="D34" s="13"/>
      <c r="E34" s="29">
        <f>C34+1</f>
        <v>44894</v>
      </c>
      <c r="F34" s="13"/>
      <c r="G34" s="29">
        <f>E34+1</f>
        <v>44895</v>
      </c>
      <c r="H34" s="13"/>
      <c r="I34" s="29">
        <f>G34+1</f>
        <v>44896</v>
      </c>
      <c r="J34" s="13"/>
      <c r="K34" s="51">
        <f>I34+1</f>
        <v>44897</v>
      </c>
      <c r="L34" s="52"/>
      <c r="M34" s="53"/>
      <c r="N34" s="53"/>
      <c r="O34" s="53"/>
      <c r="P34" s="53"/>
      <c r="Q34" s="53"/>
      <c r="R34" s="54"/>
      <c r="S34" s="63">
        <f>K34+1</f>
        <v>44898</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44899</v>
      </c>
      <c r="B40" s="14"/>
      <c r="C40" s="29">
        <f>A40+1</f>
        <v>44900</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printOptions horizontalCentered="1"/>
  <pageMargins left="0.5" right="0.5" top="0.25" bottom="0.25" header="0.25" footer="0.25"/>
  <pageSetup paperSize="9" scale="9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ilha11">
    <pageSetUpPr fitToPage="1"/>
  </sheetPr>
  <dimension ref="A1:AA45"/>
  <sheetViews>
    <sheetView showGridLines="0" workbookViewId="0">
      <selection activeCell="E21" sqref="E21:F21"/>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DATE('1'!AD18,'1'!AD20+11,1)</f>
        <v>44896</v>
      </c>
      <c r="B1" s="55"/>
      <c r="C1" s="55"/>
      <c r="D1" s="55"/>
      <c r="E1" s="55"/>
      <c r="F1" s="55"/>
      <c r="G1" s="55"/>
      <c r="H1" s="55"/>
      <c r="I1" s="24"/>
      <c r="J1" s="24"/>
      <c r="K1" s="58">
        <f>DATE(YEAR(A1),MONTH(A1)-1,1)</f>
        <v>44866</v>
      </c>
      <c r="L1" s="58"/>
      <c r="M1" s="58"/>
      <c r="N1" s="58"/>
      <c r="O1" s="58"/>
      <c r="P1" s="58"/>
      <c r="Q1" s="58"/>
      <c r="R1" s="3"/>
      <c r="S1" s="58">
        <f>DATE(YEAR(A1),MONTH(A1)+1,1)</f>
        <v>44927</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f t="shared" si="0"/>
        <v>44866</v>
      </c>
      <c r="N3" s="27">
        <f t="shared" si="0"/>
        <v>44867</v>
      </c>
      <c r="O3" s="27">
        <f t="shared" si="0"/>
        <v>44868</v>
      </c>
      <c r="P3" s="27">
        <f t="shared" si="0"/>
        <v>44869</v>
      </c>
      <c r="Q3" s="27">
        <f t="shared" si="0"/>
        <v>44870</v>
      </c>
      <c r="R3" s="3"/>
      <c r="S3" s="27">
        <f t="shared" ref="S3:Y8" si="1">IF(MONTH($S$1)&lt;&gt;MONTH($S$1-(WEEKDAY($S$1,1)-(Dia_de_início-1))-IF((WEEKDAY($S$1,1)-(Dia_de_início-1))&lt;=0,7,0)+(ROW(S3)-ROW($S$3))*7+(COLUMN(S3)-COLUMN($S$3)+1)),"",$S$1-(WEEKDAY($S$1,1)-(Dia_de_início-1))-IF((WEEKDAY($S$1,1)-(Dia_de_início-1))&lt;=0,7,0)+(ROW(S3)-ROW($S$3))*7+(COLUMN(S3)-COLUMN($S$3)+1))</f>
        <v>44927</v>
      </c>
      <c r="T3" s="27">
        <f t="shared" si="1"/>
        <v>44928</v>
      </c>
      <c r="U3" s="27">
        <f t="shared" si="1"/>
        <v>44929</v>
      </c>
      <c r="V3" s="27">
        <f t="shared" si="1"/>
        <v>44930</v>
      </c>
      <c r="W3" s="27">
        <f t="shared" si="1"/>
        <v>44931</v>
      </c>
      <c r="X3" s="27">
        <f t="shared" si="1"/>
        <v>44932</v>
      </c>
      <c r="Y3" s="27">
        <f t="shared" si="1"/>
        <v>44933</v>
      </c>
      <c r="Z3" s="5"/>
      <c r="AA3" s="5"/>
    </row>
    <row r="4" spans="1:27" s="6" customFormat="1" ht="9" customHeight="1" x14ac:dyDescent="0.2">
      <c r="A4" s="55"/>
      <c r="B4" s="55"/>
      <c r="C4" s="55"/>
      <c r="D4" s="55"/>
      <c r="E4" s="55"/>
      <c r="F4" s="55"/>
      <c r="G4" s="55"/>
      <c r="H4" s="55"/>
      <c r="I4" s="24"/>
      <c r="J4" s="24"/>
      <c r="K4" s="27">
        <f t="shared" si="0"/>
        <v>44871</v>
      </c>
      <c r="L4" s="27">
        <f t="shared" si="0"/>
        <v>44872</v>
      </c>
      <c r="M4" s="27">
        <f t="shared" si="0"/>
        <v>44873</v>
      </c>
      <c r="N4" s="27">
        <f t="shared" si="0"/>
        <v>44874</v>
      </c>
      <c r="O4" s="27">
        <f t="shared" si="0"/>
        <v>44875</v>
      </c>
      <c r="P4" s="27">
        <f t="shared" si="0"/>
        <v>44876</v>
      </c>
      <c r="Q4" s="27">
        <f t="shared" si="0"/>
        <v>44877</v>
      </c>
      <c r="R4" s="3"/>
      <c r="S4" s="27">
        <f t="shared" si="1"/>
        <v>44934</v>
      </c>
      <c r="T4" s="27">
        <f t="shared" si="1"/>
        <v>44935</v>
      </c>
      <c r="U4" s="27">
        <f t="shared" si="1"/>
        <v>44936</v>
      </c>
      <c r="V4" s="27">
        <f t="shared" si="1"/>
        <v>44937</v>
      </c>
      <c r="W4" s="27">
        <f t="shared" si="1"/>
        <v>44938</v>
      </c>
      <c r="X4" s="27">
        <f t="shared" si="1"/>
        <v>44939</v>
      </c>
      <c r="Y4" s="27">
        <f t="shared" si="1"/>
        <v>44940</v>
      </c>
      <c r="Z4" s="5"/>
      <c r="AA4" s="5"/>
    </row>
    <row r="5" spans="1:27" s="6" customFormat="1" ht="9" customHeight="1" x14ac:dyDescent="0.2">
      <c r="A5" s="55"/>
      <c r="B5" s="55"/>
      <c r="C5" s="55"/>
      <c r="D5" s="55"/>
      <c r="E5" s="55"/>
      <c r="F5" s="55"/>
      <c r="G5" s="55"/>
      <c r="H5" s="55"/>
      <c r="I5" s="24"/>
      <c r="J5" s="24"/>
      <c r="K5" s="27">
        <f t="shared" si="0"/>
        <v>44878</v>
      </c>
      <c r="L5" s="27">
        <f t="shared" si="0"/>
        <v>44879</v>
      </c>
      <c r="M5" s="27">
        <f t="shared" si="0"/>
        <v>44880</v>
      </c>
      <c r="N5" s="27">
        <f t="shared" si="0"/>
        <v>44881</v>
      </c>
      <c r="O5" s="27">
        <f t="shared" si="0"/>
        <v>44882</v>
      </c>
      <c r="P5" s="27">
        <f t="shared" si="0"/>
        <v>44883</v>
      </c>
      <c r="Q5" s="27">
        <f t="shared" si="0"/>
        <v>44884</v>
      </c>
      <c r="R5" s="3"/>
      <c r="S5" s="27">
        <f t="shared" si="1"/>
        <v>44941</v>
      </c>
      <c r="T5" s="27">
        <f t="shared" si="1"/>
        <v>44942</v>
      </c>
      <c r="U5" s="27">
        <f t="shared" si="1"/>
        <v>44943</v>
      </c>
      <c r="V5" s="27">
        <f t="shared" si="1"/>
        <v>44944</v>
      </c>
      <c r="W5" s="27">
        <f t="shared" si="1"/>
        <v>44945</v>
      </c>
      <c r="X5" s="27">
        <f t="shared" si="1"/>
        <v>44946</v>
      </c>
      <c r="Y5" s="27">
        <f t="shared" si="1"/>
        <v>44947</v>
      </c>
      <c r="Z5" s="5"/>
      <c r="AA5" s="5"/>
    </row>
    <row r="6" spans="1:27" s="6" customFormat="1" ht="9" customHeight="1" x14ac:dyDescent="0.2">
      <c r="A6" s="55"/>
      <c r="B6" s="55"/>
      <c r="C6" s="55"/>
      <c r="D6" s="55"/>
      <c r="E6" s="55"/>
      <c r="F6" s="55"/>
      <c r="G6" s="55"/>
      <c r="H6" s="55"/>
      <c r="I6" s="24"/>
      <c r="J6" s="24"/>
      <c r="K6" s="27">
        <f t="shared" si="0"/>
        <v>44885</v>
      </c>
      <c r="L6" s="27">
        <f t="shared" si="0"/>
        <v>44886</v>
      </c>
      <c r="M6" s="27">
        <f t="shared" si="0"/>
        <v>44887</v>
      </c>
      <c r="N6" s="27">
        <f t="shared" si="0"/>
        <v>44888</v>
      </c>
      <c r="O6" s="27">
        <f t="shared" si="0"/>
        <v>44889</v>
      </c>
      <c r="P6" s="27">
        <f t="shared" si="0"/>
        <v>44890</v>
      </c>
      <c r="Q6" s="27">
        <f t="shared" si="0"/>
        <v>44891</v>
      </c>
      <c r="R6" s="3"/>
      <c r="S6" s="27">
        <f t="shared" si="1"/>
        <v>44948</v>
      </c>
      <c r="T6" s="27">
        <f t="shared" si="1"/>
        <v>44949</v>
      </c>
      <c r="U6" s="27">
        <f t="shared" si="1"/>
        <v>44950</v>
      </c>
      <c r="V6" s="27">
        <f t="shared" si="1"/>
        <v>44951</v>
      </c>
      <c r="W6" s="27">
        <f t="shared" si="1"/>
        <v>44952</v>
      </c>
      <c r="X6" s="27">
        <f t="shared" si="1"/>
        <v>44953</v>
      </c>
      <c r="Y6" s="27">
        <f t="shared" si="1"/>
        <v>44954</v>
      </c>
      <c r="Z6" s="5"/>
      <c r="AA6" s="5"/>
    </row>
    <row r="7" spans="1:27" s="6" customFormat="1" ht="9" customHeight="1" x14ac:dyDescent="0.2">
      <c r="A7" s="55"/>
      <c r="B7" s="55"/>
      <c r="C7" s="55"/>
      <c r="D7" s="55"/>
      <c r="E7" s="55"/>
      <c r="F7" s="55"/>
      <c r="G7" s="55"/>
      <c r="H7" s="55"/>
      <c r="I7" s="24"/>
      <c r="J7" s="24"/>
      <c r="K7" s="27">
        <f t="shared" si="0"/>
        <v>44892</v>
      </c>
      <c r="L7" s="27">
        <f t="shared" si="0"/>
        <v>44893</v>
      </c>
      <c r="M7" s="27">
        <f t="shared" si="0"/>
        <v>44894</v>
      </c>
      <c r="N7" s="27">
        <f t="shared" si="0"/>
        <v>44895</v>
      </c>
      <c r="O7" s="27" t="str">
        <f t="shared" si="0"/>
        <v/>
      </c>
      <c r="P7" s="27" t="str">
        <f t="shared" si="0"/>
        <v/>
      </c>
      <c r="Q7" s="27" t="str">
        <f t="shared" si="0"/>
        <v/>
      </c>
      <c r="R7" s="3"/>
      <c r="S7" s="27">
        <f t="shared" si="1"/>
        <v>44955</v>
      </c>
      <c r="T7" s="27">
        <f t="shared" si="1"/>
        <v>44956</v>
      </c>
      <c r="U7" s="27">
        <f t="shared" si="1"/>
        <v>44957</v>
      </c>
      <c r="V7" s="27" t="str">
        <f t="shared" si="1"/>
        <v/>
      </c>
      <c r="W7" s="27" t="str">
        <f t="shared" si="1"/>
        <v/>
      </c>
      <c r="X7" s="27" t="str">
        <f t="shared" si="1"/>
        <v/>
      </c>
      <c r="Y7" s="27" t="str">
        <f t="shared" si="1"/>
        <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44892</v>
      </c>
      <c r="B9" s="57"/>
      <c r="C9" s="57">
        <f>C10</f>
        <v>44893</v>
      </c>
      <c r="D9" s="57"/>
      <c r="E9" s="57">
        <f>E10</f>
        <v>44894</v>
      </c>
      <c r="F9" s="57"/>
      <c r="G9" s="57">
        <f>G10</f>
        <v>44895</v>
      </c>
      <c r="H9" s="57"/>
      <c r="I9" s="57">
        <f>I10</f>
        <v>44896</v>
      </c>
      <c r="J9" s="57"/>
      <c r="K9" s="57">
        <f>K10</f>
        <v>44897</v>
      </c>
      <c r="L9" s="57"/>
      <c r="M9" s="57"/>
      <c r="N9" s="57"/>
      <c r="O9" s="57"/>
      <c r="P9" s="57"/>
      <c r="Q9" s="57"/>
      <c r="R9" s="57"/>
      <c r="S9" s="57">
        <f>S10</f>
        <v>44898</v>
      </c>
      <c r="T9" s="57"/>
      <c r="U9" s="57"/>
      <c r="V9" s="57"/>
      <c r="W9" s="57"/>
      <c r="X9" s="57"/>
      <c r="Y9" s="57"/>
      <c r="Z9" s="59"/>
    </row>
    <row r="10" spans="1:27" s="1" customFormat="1" ht="18" x14ac:dyDescent="0.25">
      <c r="A10" s="28">
        <f>$A$1-(WEEKDAY($A$1,1)-(Dia_de_início-1))-IF((WEEKDAY($A$1,1)-(Dia_de_início-1))&lt;=0,7,0)+1</f>
        <v>44892</v>
      </c>
      <c r="B10" s="14"/>
      <c r="C10" s="29">
        <f>A10+1</f>
        <v>44893</v>
      </c>
      <c r="D10" s="13"/>
      <c r="E10" s="29">
        <f>C10+1</f>
        <v>44894</v>
      </c>
      <c r="F10" s="13"/>
      <c r="G10" s="29">
        <f>E10+1</f>
        <v>44895</v>
      </c>
      <c r="H10" s="13"/>
      <c r="I10" s="29">
        <f>G10+1</f>
        <v>44896</v>
      </c>
      <c r="J10" s="13"/>
      <c r="K10" s="51">
        <f>I10+1</f>
        <v>44897</v>
      </c>
      <c r="L10" s="52"/>
      <c r="M10" s="53"/>
      <c r="N10" s="53"/>
      <c r="O10" s="53"/>
      <c r="P10" s="53"/>
      <c r="Q10" s="53"/>
      <c r="R10" s="54"/>
      <c r="S10" s="63">
        <f>K10+1</f>
        <v>44898</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44899</v>
      </c>
      <c r="B16" s="14"/>
      <c r="C16" s="29">
        <f>A16+1</f>
        <v>44900</v>
      </c>
      <c r="D16" s="13"/>
      <c r="E16" s="29">
        <f>C16+1</f>
        <v>44901</v>
      </c>
      <c r="F16" s="13"/>
      <c r="G16" s="29">
        <f>E16+1</f>
        <v>44902</v>
      </c>
      <c r="H16" s="13"/>
      <c r="I16" s="29">
        <f>G16+1</f>
        <v>44903</v>
      </c>
      <c r="J16" s="13"/>
      <c r="K16" s="51">
        <f>I16+1</f>
        <v>44904</v>
      </c>
      <c r="L16" s="52"/>
      <c r="M16" s="53"/>
      <c r="N16" s="53"/>
      <c r="O16" s="53"/>
      <c r="P16" s="53"/>
      <c r="Q16" s="53"/>
      <c r="R16" s="54"/>
      <c r="S16" s="63">
        <f>K16+1</f>
        <v>44905</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44906</v>
      </c>
      <c r="B22" s="14"/>
      <c r="C22" s="29">
        <f>A22+1</f>
        <v>44907</v>
      </c>
      <c r="D22" s="13"/>
      <c r="E22" s="29">
        <f>C22+1</f>
        <v>44908</v>
      </c>
      <c r="F22" s="13"/>
      <c r="G22" s="29">
        <f>E22+1</f>
        <v>44909</v>
      </c>
      <c r="H22" s="13"/>
      <c r="I22" s="29">
        <f>G22+1</f>
        <v>44910</v>
      </c>
      <c r="J22" s="13"/>
      <c r="K22" s="51">
        <f>I22+1</f>
        <v>44911</v>
      </c>
      <c r="L22" s="52"/>
      <c r="M22" s="53"/>
      <c r="N22" s="53"/>
      <c r="O22" s="53"/>
      <c r="P22" s="53"/>
      <c r="Q22" s="53"/>
      <c r="R22" s="54"/>
      <c r="S22" s="63">
        <f>K22+1</f>
        <v>44912</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44913</v>
      </c>
      <c r="B28" s="14"/>
      <c r="C28" s="29">
        <f>A28+1</f>
        <v>44914</v>
      </c>
      <c r="D28" s="13"/>
      <c r="E28" s="29">
        <f>C28+1</f>
        <v>44915</v>
      </c>
      <c r="F28" s="13"/>
      <c r="G28" s="29">
        <f>E28+1</f>
        <v>44916</v>
      </c>
      <c r="H28" s="13"/>
      <c r="I28" s="29">
        <f>G28+1</f>
        <v>44917</v>
      </c>
      <c r="J28" s="13"/>
      <c r="K28" s="51">
        <f>I28+1</f>
        <v>44918</v>
      </c>
      <c r="L28" s="52"/>
      <c r="M28" s="53"/>
      <c r="N28" s="53"/>
      <c r="O28" s="53"/>
      <c r="P28" s="53"/>
      <c r="Q28" s="53"/>
      <c r="R28" s="54"/>
      <c r="S28" s="63">
        <f>K28+1</f>
        <v>44919</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44920</v>
      </c>
      <c r="B34" s="14"/>
      <c r="C34" s="29">
        <f>A34+1</f>
        <v>44921</v>
      </c>
      <c r="D34" s="13"/>
      <c r="E34" s="29">
        <f>C34+1</f>
        <v>44922</v>
      </c>
      <c r="F34" s="13"/>
      <c r="G34" s="29">
        <f>E34+1</f>
        <v>44923</v>
      </c>
      <c r="H34" s="13"/>
      <c r="I34" s="29">
        <f>G34+1</f>
        <v>44924</v>
      </c>
      <c r="J34" s="13"/>
      <c r="K34" s="51">
        <f>I34+1</f>
        <v>44925</v>
      </c>
      <c r="L34" s="52"/>
      <c r="M34" s="53"/>
      <c r="N34" s="53"/>
      <c r="O34" s="53"/>
      <c r="P34" s="53"/>
      <c r="Q34" s="53"/>
      <c r="R34" s="54"/>
      <c r="S34" s="63">
        <f>K34+1</f>
        <v>44926</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44927</v>
      </c>
      <c r="B40" s="14"/>
      <c r="C40" s="29">
        <f>A40+1</f>
        <v>44928</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printOptions horizontalCentered="1"/>
  <pageMargins left="0.5" right="0.5" top="0.25" bottom="0.25" header="0.25" footer="0.25"/>
  <pageSetup paperSize="9" scale="9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pageSetUpPr fitToPage="1"/>
  </sheetPr>
  <dimension ref="A1:AA45"/>
  <sheetViews>
    <sheetView showGridLines="0" workbookViewId="0">
      <selection activeCell="K1" sqref="K1:Q1"/>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DATE('1'!AD18,'1'!AD20+1,1)</f>
        <v>44593</v>
      </c>
      <c r="B1" s="55"/>
      <c r="C1" s="55"/>
      <c r="D1" s="55"/>
      <c r="E1" s="55"/>
      <c r="F1" s="55"/>
      <c r="G1" s="55"/>
      <c r="H1" s="55"/>
      <c r="I1" s="24"/>
      <c r="J1" s="24"/>
      <c r="K1" s="58">
        <f>DATE(YEAR(A1),MONTH(A1)-1,1)</f>
        <v>44562</v>
      </c>
      <c r="L1" s="58"/>
      <c r="M1" s="58"/>
      <c r="N1" s="58"/>
      <c r="O1" s="58"/>
      <c r="P1" s="58"/>
      <c r="Q1" s="58"/>
      <c r="R1" s="3"/>
      <c r="S1" s="58">
        <f>DATE(YEAR(A1),MONTH(A1)+1,1)</f>
        <v>44621</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t="str">
        <f t="shared" si="0"/>
        <v/>
      </c>
      <c r="N3" s="27" t="str">
        <f t="shared" si="0"/>
        <v/>
      </c>
      <c r="O3" s="27" t="str">
        <f t="shared" si="0"/>
        <v/>
      </c>
      <c r="P3" s="27" t="str">
        <f t="shared" si="0"/>
        <v/>
      </c>
      <c r="Q3" s="27">
        <f t="shared" si="0"/>
        <v>44562</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f t="shared" si="1"/>
        <v>44621</v>
      </c>
      <c r="V3" s="27">
        <f t="shared" si="1"/>
        <v>44622</v>
      </c>
      <c r="W3" s="27">
        <f t="shared" si="1"/>
        <v>44623</v>
      </c>
      <c r="X3" s="27">
        <f t="shared" si="1"/>
        <v>44624</v>
      </c>
      <c r="Y3" s="27">
        <f t="shared" si="1"/>
        <v>44625</v>
      </c>
      <c r="Z3" s="5"/>
      <c r="AA3" s="5"/>
    </row>
    <row r="4" spans="1:27" s="6" customFormat="1" ht="9" customHeight="1" x14ac:dyDescent="0.2">
      <c r="A4" s="55"/>
      <c r="B4" s="55"/>
      <c r="C4" s="55"/>
      <c r="D4" s="55"/>
      <c r="E4" s="55"/>
      <c r="F4" s="55"/>
      <c r="G4" s="55"/>
      <c r="H4" s="55"/>
      <c r="I4" s="24"/>
      <c r="J4" s="24"/>
      <c r="K4" s="27">
        <f t="shared" si="0"/>
        <v>44563</v>
      </c>
      <c r="L4" s="27">
        <f t="shared" si="0"/>
        <v>44564</v>
      </c>
      <c r="M4" s="27">
        <f t="shared" si="0"/>
        <v>44565</v>
      </c>
      <c r="N4" s="27">
        <f t="shared" si="0"/>
        <v>44566</v>
      </c>
      <c r="O4" s="27">
        <f t="shared" si="0"/>
        <v>44567</v>
      </c>
      <c r="P4" s="27">
        <f t="shared" si="0"/>
        <v>44568</v>
      </c>
      <c r="Q4" s="27">
        <f t="shared" si="0"/>
        <v>44569</v>
      </c>
      <c r="R4" s="3"/>
      <c r="S4" s="27">
        <f t="shared" si="1"/>
        <v>44626</v>
      </c>
      <c r="T4" s="27">
        <f t="shared" si="1"/>
        <v>44627</v>
      </c>
      <c r="U4" s="27">
        <f t="shared" si="1"/>
        <v>44628</v>
      </c>
      <c r="V4" s="27">
        <f t="shared" si="1"/>
        <v>44629</v>
      </c>
      <c r="W4" s="27">
        <f t="shared" si="1"/>
        <v>44630</v>
      </c>
      <c r="X4" s="27">
        <f t="shared" si="1"/>
        <v>44631</v>
      </c>
      <c r="Y4" s="27">
        <f t="shared" si="1"/>
        <v>44632</v>
      </c>
      <c r="Z4" s="5"/>
      <c r="AA4" s="5"/>
    </row>
    <row r="5" spans="1:27" s="6" customFormat="1" ht="9" customHeight="1" x14ac:dyDescent="0.2">
      <c r="A5" s="55"/>
      <c r="B5" s="55"/>
      <c r="C5" s="55"/>
      <c r="D5" s="55"/>
      <c r="E5" s="55"/>
      <c r="F5" s="55"/>
      <c r="G5" s="55"/>
      <c r="H5" s="55"/>
      <c r="I5" s="24"/>
      <c r="J5" s="24"/>
      <c r="K5" s="27">
        <f t="shared" si="0"/>
        <v>44570</v>
      </c>
      <c r="L5" s="27">
        <f t="shared" si="0"/>
        <v>44571</v>
      </c>
      <c r="M5" s="27">
        <f t="shared" si="0"/>
        <v>44572</v>
      </c>
      <c r="N5" s="27">
        <f t="shared" si="0"/>
        <v>44573</v>
      </c>
      <c r="O5" s="27">
        <f t="shared" si="0"/>
        <v>44574</v>
      </c>
      <c r="P5" s="27">
        <f t="shared" si="0"/>
        <v>44575</v>
      </c>
      <c r="Q5" s="27">
        <f t="shared" si="0"/>
        <v>44576</v>
      </c>
      <c r="R5" s="3"/>
      <c r="S5" s="27">
        <f t="shared" si="1"/>
        <v>44633</v>
      </c>
      <c r="T5" s="27">
        <f t="shared" si="1"/>
        <v>44634</v>
      </c>
      <c r="U5" s="27">
        <f t="shared" si="1"/>
        <v>44635</v>
      </c>
      <c r="V5" s="27">
        <f t="shared" si="1"/>
        <v>44636</v>
      </c>
      <c r="W5" s="27">
        <f t="shared" si="1"/>
        <v>44637</v>
      </c>
      <c r="X5" s="27">
        <f t="shared" si="1"/>
        <v>44638</v>
      </c>
      <c r="Y5" s="27">
        <f t="shared" si="1"/>
        <v>44639</v>
      </c>
      <c r="Z5" s="5"/>
      <c r="AA5" s="5"/>
    </row>
    <row r="6" spans="1:27" s="6" customFormat="1" ht="9" customHeight="1" x14ac:dyDescent="0.2">
      <c r="A6" s="55"/>
      <c r="B6" s="55"/>
      <c r="C6" s="55"/>
      <c r="D6" s="55"/>
      <c r="E6" s="55"/>
      <c r="F6" s="55"/>
      <c r="G6" s="55"/>
      <c r="H6" s="55"/>
      <c r="I6" s="24"/>
      <c r="J6" s="24"/>
      <c r="K6" s="27">
        <f t="shared" si="0"/>
        <v>44577</v>
      </c>
      <c r="L6" s="27">
        <f t="shared" si="0"/>
        <v>44578</v>
      </c>
      <c r="M6" s="27">
        <f t="shared" si="0"/>
        <v>44579</v>
      </c>
      <c r="N6" s="27">
        <f t="shared" si="0"/>
        <v>44580</v>
      </c>
      <c r="O6" s="27">
        <f t="shared" si="0"/>
        <v>44581</v>
      </c>
      <c r="P6" s="27">
        <f t="shared" si="0"/>
        <v>44582</v>
      </c>
      <c r="Q6" s="27">
        <f t="shared" si="0"/>
        <v>44583</v>
      </c>
      <c r="R6" s="3"/>
      <c r="S6" s="27">
        <f t="shared" si="1"/>
        <v>44640</v>
      </c>
      <c r="T6" s="27">
        <f t="shared" si="1"/>
        <v>44641</v>
      </c>
      <c r="U6" s="27">
        <f t="shared" si="1"/>
        <v>44642</v>
      </c>
      <c r="V6" s="27">
        <f t="shared" si="1"/>
        <v>44643</v>
      </c>
      <c r="W6" s="27">
        <f t="shared" si="1"/>
        <v>44644</v>
      </c>
      <c r="X6" s="27">
        <f t="shared" si="1"/>
        <v>44645</v>
      </c>
      <c r="Y6" s="27">
        <f t="shared" si="1"/>
        <v>44646</v>
      </c>
      <c r="Z6" s="5"/>
      <c r="AA6" s="5"/>
    </row>
    <row r="7" spans="1:27" s="6" customFormat="1" ht="9" customHeight="1" x14ac:dyDescent="0.2">
      <c r="A7" s="55"/>
      <c r="B7" s="55"/>
      <c r="C7" s="55"/>
      <c r="D7" s="55"/>
      <c r="E7" s="55"/>
      <c r="F7" s="55"/>
      <c r="G7" s="55"/>
      <c r="H7" s="55"/>
      <c r="I7" s="24"/>
      <c r="J7" s="24"/>
      <c r="K7" s="27">
        <f t="shared" si="0"/>
        <v>44584</v>
      </c>
      <c r="L7" s="27">
        <f t="shared" si="0"/>
        <v>44585</v>
      </c>
      <c r="M7" s="27">
        <f t="shared" si="0"/>
        <v>44586</v>
      </c>
      <c r="N7" s="27">
        <f t="shared" si="0"/>
        <v>44587</v>
      </c>
      <c r="O7" s="27">
        <f t="shared" si="0"/>
        <v>44588</v>
      </c>
      <c r="P7" s="27">
        <f t="shared" si="0"/>
        <v>44589</v>
      </c>
      <c r="Q7" s="27">
        <f t="shared" si="0"/>
        <v>44590</v>
      </c>
      <c r="R7" s="3"/>
      <c r="S7" s="27">
        <f t="shared" si="1"/>
        <v>44647</v>
      </c>
      <c r="T7" s="27">
        <f t="shared" si="1"/>
        <v>44648</v>
      </c>
      <c r="U7" s="27">
        <f t="shared" si="1"/>
        <v>44649</v>
      </c>
      <c r="V7" s="27">
        <f t="shared" si="1"/>
        <v>44650</v>
      </c>
      <c r="W7" s="27">
        <f t="shared" si="1"/>
        <v>44651</v>
      </c>
      <c r="X7" s="27" t="str">
        <f t="shared" si="1"/>
        <v/>
      </c>
      <c r="Y7" s="27" t="str">
        <f t="shared" si="1"/>
        <v/>
      </c>
      <c r="Z7" s="5"/>
      <c r="AA7" s="5"/>
    </row>
    <row r="8" spans="1:27" s="7" customFormat="1" ht="9" customHeight="1" x14ac:dyDescent="0.2">
      <c r="A8" s="25"/>
      <c r="B8" s="25"/>
      <c r="C8" s="25"/>
      <c r="D8" s="25"/>
      <c r="E8" s="25"/>
      <c r="F8" s="25"/>
      <c r="G8" s="25"/>
      <c r="H8" s="25"/>
      <c r="I8" s="26"/>
      <c r="J8" s="26"/>
      <c r="K8" s="27">
        <f t="shared" si="0"/>
        <v>44591</v>
      </c>
      <c r="L8" s="27">
        <f t="shared" si="0"/>
        <v>44592</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44591</v>
      </c>
      <c r="B9" s="57"/>
      <c r="C9" s="57">
        <f>C10</f>
        <v>44592</v>
      </c>
      <c r="D9" s="57"/>
      <c r="E9" s="57">
        <f>E10</f>
        <v>44593</v>
      </c>
      <c r="F9" s="57"/>
      <c r="G9" s="57">
        <f>G10</f>
        <v>44594</v>
      </c>
      <c r="H9" s="57"/>
      <c r="I9" s="57">
        <f>I10</f>
        <v>44595</v>
      </c>
      <c r="J9" s="57"/>
      <c r="K9" s="57">
        <f>K10</f>
        <v>44596</v>
      </c>
      <c r="L9" s="57"/>
      <c r="M9" s="57"/>
      <c r="N9" s="57"/>
      <c r="O9" s="57"/>
      <c r="P9" s="57"/>
      <c r="Q9" s="57"/>
      <c r="R9" s="57"/>
      <c r="S9" s="57">
        <f>S10</f>
        <v>44597</v>
      </c>
      <c r="T9" s="57"/>
      <c r="U9" s="57"/>
      <c r="V9" s="57"/>
      <c r="W9" s="57"/>
      <c r="X9" s="57"/>
      <c r="Y9" s="57"/>
      <c r="Z9" s="59"/>
    </row>
    <row r="10" spans="1:27" s="1" customFormat="1" ht="18" x14ac:dyDescent="0.25">
      <c r="A10" s="28">
        <f>$A$1-(WEEKDAY($A$1,1)-(Dia_de_início-1))-IF((WEEKDAY($A$1,1)-(Dia_de_início-1))&lt;=0,7,0)+1</f>
        <v>44591</v>
      </c>
      <c r="B10" s="14"/>
      <c r="C10" s="29">
        <f>A10+1</f>
        <v>44592</v>
      </c>
      <c r="D10" s="13"/>
      <c r="E10" s="29">
        <f>C10+1</f>
        <v>44593</v>
      </c>
      <c r="F10" s="13"/>
      <c r="G10" s="29">
        <f>E10+1</f>
        <v>44594</v>
      </c>
      <c r="H10" s="13"/>
      <c r="I10" s="29">
        <f>G10+1</f>
        <v>44595</v>
      </c>
      <c r="J10" s="13"/>
      <c r="K10" s="51">
        <f>I10+1</f>
        <v>44596</v>
      </c>
      <c r="L10" s="52"/>
      <c r="M10" s="53"/>
      <c r="N10" s="53"/>
      <c r="O10" s="53"/>
      <c r="P10" s="53"/>
      <c r="Q10" s="53"/>
      <c r="R10" s="54"/>
      <c r="S10" s="63">
        <f>K10+1</f>
        <v>44597</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44598</v>
      </c>
      <c r="B16" s="14"/>
      <c r="C16" s="29">
        <f>A16+1</f>
        <v>44599</v>
      </c>
      <c r="D16" s="13"/>
      <c r="E16" s="29">
        <f>C16+1</f>
        <v>44600</v>
      </c>
      <c r="F16" s="13"/>
      <c r="G16" s="29">
        <f>E16+1</f>
        <v>44601</v>
      </c>
      <c r="H16" s="13"/>
      <c r="I16" s="29">
        <f>G16+1</f>
        <v>44602</v>
      </c>
      <c r="J16" s="13"/>
      <c r="K16" s="51">
        <f>I16+1</f>
        <v>44603</v>
      </c>
      <c r="L16" s="52"/>
      <c r="M16" s="53"/>
      <c r="N16" s="53"/>
      <c r="O16" s="53"/>
      <c r="P16" s="53"/>
      <c r="Q16" s="53"/>
      <c r="R16" s="54"/>
      <c r="S16" s="63">
        <f>K16+1</f>
        <v>44604</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44605</v>
      </c>
      <c r="B22" s="14"/>
      <c r="C22" s="29">
        <f>A22+1</f>
        <v>44606</v>
      </c>
      <c r="D22" s="13"/>
      <c r="E22" s="29">
        <f>C22+1</f>
        <v>44607</v>
      </c>
      <c r="F22" s="13"/>
      <c r="G22" s="29">
        <f>E22+1</f>
        <v>44608</v>
      </c>
      <c r="H22" s="13"/>
      <c r="I22" s="29">
        <f>G22+1</f>
        <v>44609</v>
      </c>
      <c r="J22" s="13"/>
      <c r="K22" s="51">
        <f>I22+1</f>
        <v>44610</v>
      </c>
      <c r="L22" s="52"/>
      <c r="M22" s="53"/>
      <c r="N22" s="53"/>
      <c r="O22" s="53"/>
      <c r="P22" s="53"/>
      <c r="Q22" s="53"/>
      <c r="R22" s="54"/>
      <c r="S22" s="63">
        <f>K22+1</f>
        <v>44611</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44612</v>
      </c>
      <c r="B28" s="14"/>
      <c r="C28" s="29">
        <f>A28+1</f>
        <v>44613</v>
      </c>
      <c r="D28" s="13"/>
      <c r="E28" s="29">
        <f>C28+1</f>
        <v>44614</v>
      </c>
      <c r="F28" s="13"/>
      <c r="G28" s="29">
        <f>E28+1</f>
        <v>44615</v>
      </c>
      <c r="H28" s="13"/>
      <c r="I28" s="29">
        <f>G28+1</f>
        <v>44616</v>
      </c>
      <c r="J28" s="13"/>
      <c r="K28" s="51">
        <f>I28+1</f>
        <v>44617</v>
      </c>
      <c r="L28" s="52"/>
      <c r="M28" s="53"/>
      <c r="N28" s="53"/>
      <c r="O28" s="53"/>
      <c r="P28" s="53"/>
      <c r="Q28" s="53"/>
      <c r="R28" s="54"/>
      <c r="S28" s="63">
        <f>K28+1</f>
        <v>44618</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44619</v>
      </c>
      <c r="B34" s="14"/>
      <c r="C34" s="29">
        <f>A34+1</f>
        <v>44620</v>
      </c>
      <c r="D34" s="13"/>
      <c r="E34" s="29">
        <f>C34+1</f>
        <v>44621</v>
      </c>
      <c r="F34" s="13"/>
      <c r="G34" s="29">
        <f>E34+1</f>
        <v>44622</v>
      </c>
      <c r="H34" s="13"/>
      <c r="I34" s="29">
        <f>G34+1</f>
        <v>44623</v>
      </c>
      <c r="J34" s="13"/>
      <c r="K34" s="51">
        <f>I34+1</f>
        <v>44624</v>
      </c>
      <c r="L34" s="52"/>
      <c r="M34" s="53"/>
      <c r="N34" s="53"/>
      <c r="O34" s="53"/>
      <c r="P34" s="53"/>
      <c r="Q34" s="53"/>
      <c r="R34" s="54"/>
      <c r="S34" s="63">
        <f>K34+1</f>
        <v>44625</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44626</v>
      </c>
      <c r="B40" s="14"/>
      <c r="C40" s="29">
        <f>A40+1</f>
        <v>44627</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printOptions horizontalCentered="1"/>
  <pageMargins left="0.5" right="0.5" top="0.25" bottom="0.25" header="0.25" footer="0.25"/>
  <pageSetup paperSize="9" scale="9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2">
    <pageSetUpPr fitToPage="1"/>
  </sheetPr>
  <dimension ref="A1:AA45"/>
  <sheetViews>
    <sheetView showGridLines="0" topLeftCell="A16"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DATE('1'!AD18,'1'!AD20+2,1)</f>
        <v>44621</v>
      </c>
      <c r="B1" s="55"/>
      <c r="C1" s="55"/>
      <c r="D1" s="55"/>
      <c r="E1" s="55"/>
      <c r="F1" s="55"/>
      <c r="G1" s="55"/>
      <c r="H1" s="55"/>
      <c r="I1" s="24"/>
      <c r="J1" s="24"/>
      <c r="K1" s="58">
        <f>DATE(YEAR(A1),MONTH(A1)-1,1)</f>
        <v>44593</v>
      </c>
      <c r="L1" s="58"/>
      <c r="M1" s="58"/>
      <c r="N1" s="58"/>
      <c r="O1" s="58"/>
      <c r="P1" s="58"/>
      <c r="Q1" s="58"/>
      <c r="R1" s="3"/>
      <c r="S1" s="58">
        <f>DATE(YEAR(A1),MONTH(A1)+1,1)</f>
        <v>44652</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f t="shared" si="0"/>
        <v>44593</v>
      </c>
      <c r="N3" s="27">
        <f t="shared" si="0"/>
        <v>44594</v>
      </c>
      <c r="O3" s="27">
        <f t="shared" si="0"/>
        <v>44595</v>
      </c>
      <c r="P3" s="27">
        <f t="shared" si="0"/>
        <v>44596</v>
      </c>
      <c r="Q3" s="27">
        <f t="shared" si="0"/>
        <v>44597</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t="str">
        <f t="shared" si="1"/>
        <v/>
      </c>
      <c r="V3" s="27" t="str">
        <f t="shared" si="1"/>
        <v/>
      </c>
      <c r="W3" s="27" t="str">
        <f t="shared" si="1"/>
        <v/>
      </c>
      <c r="X3" s="27">
        <f t="shared" si="1"/>
        <v>44652</v>
      </c>
      <c r="Y3" s="27">
        <f t="shared" si="1"/>
        <v>44653</v>
      </c>
      <c r="Z3" s="5"/>
      <c r="AA3" s="5"/>
    </row>
    <row r="4" spans="1:27" s="6" customFormat="1" ht="9" customHeight="1" x14ac:dyDescent="0.2">
      <c r="A4" s="55"/>
      <c r="B4" s="55"/>
      <c r="C4" s="55"/>
      <c r="D4" s="55"/>
      <c r="E4" s="55"/>
      <c r="F4" s="55"/>
      <c r="G4" s="55"/>
      <c r="H4" s="55"/>
      <c r="I4" s="24"/>
      <c r="J4" s="24"/>
      <c r="K4" s="27">
        <f t="shared" si="0"/>
        <v>44598</v>
      </c>
      <c r="L4" s="27">
        <f t="shared" si="0"/>
        <v>44599</v>
      </c>
      <c r="M4" s="27">
        <f t="shared" si="0"/>
        <v>44600</v>
      </c>
      <c r="N4" s="27">
        <f t="shared" si="0"/>
        <v>44601</v>
      </c>
      <c r="O4" s="27">
        <f t="shared" si="0"/>
        <v>44602</v>
      </c>
      <c r="P4" s="27">
        <f t="shared" si="0"/>
        <v>44603</v>
      </c>
      <c r="Q4" s="27">
        <f t="shared" si="0"/>
        <v>44604</v>
      </c>
      <c r="R4" s="3"/>
      <c r="S4" s="27">
        <f t="shared" si="1"/>
        <v>44654</v>
      </c>
      <c r="T4" s="27">
        <f t="shared" si="1"/>
        <v>44655</v>
      </c>
      <c r="U4" s="27">
        <f t="shared" si="1"/>
        <v>44656</v>
      </c>
      <c r="V4" s="27">
        <f t="shared" si="1"/>
        <v>44657</v>
      </c>
      <c r="W4" s="27">
        <f t="shared" si="1"/>
        <v>44658</v>
      </c>
      <c r="X4" s="27">
        <f t="shared" si="1"/>
        <v>44659</v>
      </c>
      <c r="Y4" s="27">
        <f t="shared" si="1"/>
        <v>44660</v>
      </c>
      <c r="Z4" s="5"/>
      <c r="AA4" s="5"/>
    </row>
    <row r="5" spans="1:27" s="6" customFormat="1" ht="9" customHeight="1" x14ac:dyDescent="0.2">
      <c r="A5" s="55"/>
      <c r="B5" s="55"/>
      <c r="C5" s="55"/>
      <c r="D5" s="55"/>
      <c r="E5" s="55"/>
      <c r="F5" s="55"/>
      <c r="G5" s="55"/>
      <c r="H5" s="55"/>
      <c r="I5" s="24"/>
      <c r="J5" s="24"/>
      <c r="K5" s="27">
        <f t="shared" si="0"/>
        <v>44605</v>
      </c>
      <c r="L5" s="27">
        <f t="shared" si="0"/>
        <v>44606</v>
      </c>
      <c r="M5" s="27">
        <f t="shared" si="0"/>
        <v>44607</v>
      </c>
      <c r="N5" s="27">
        <f t="shared" si="0"/>
        <v>44608</v>
      </c>
      <c r="O5" s="27">
        <f t="shared" si="0"/>
        <v>44609</v>
      </c>
      <c r="P5" s="27">
        <f t="shared" si="0"/>
        <v>44610</v>
      </c>
      <c r="Q5" s="27">
        <f t="shared" si="0"/>
        <v>44611</v>
      </c>
      <c r="R5" s="3"/>
      <c r="S5" s="27">
        <f t="shared" si="1"/>
        <v>44661</v>
      </c>
      <c r="T5" s="27">
        <f t="shared" si="1"/>
        <v>44662</v>
      </c>
      <c r="U5" s="27">
        <f t="shared" si="1"/>
        <v>44663</v>
      </c>
      <c r="V5" s="27">
        <f t="shared" si="1"/>
        <v>44664</v>
      </c>
      <c r="W5" s="27">
        <f t="shared" si="1"/>
        <v>44665</v>
      </c>
      <c r="X5" s="27">
        <f t="shared" si="1"/>
        <v>44666</v>
      </c>
      <c r="Y5" s="27">
        <f t="shared" si="1"/>
        <v>44667</v>
      </c>
      <c r="Z5" s="5"/>
      <c r="AA5" s="5"/>
    </row>
    <row r="6" spans="1:27" s="6" customFormat="1" ht="9" customHeight="1" x14ac:dyDescent="0.2">
      <c r="A6" s="55"/>
      <c r="B6" s="55"/>
      <c r="C6" s="55"/>
      <c r="D6" s="55"/>
      <c r="E6" s="55"/>
      <c r="F6" s="55"/>
      <c r="G6" s="55"/>
      <c r="H6" s="55"/>
      <c r="I6" s="24"/>
      <c r="J6" s="24"/>
      <c r="K6" s="27">
        <f t="shared" si="0"/>
        <v>44612</v>
      </c>
      <c r="L6" s="27">
        <f t="shared" si="0"/>
        <v>44613</v>
      </c>
      <c r="M6" s="27">
        <f t="shared" si="0"/>
        <v>44614</v>
      </c>
      <c r="N6" s="27">
        <f t="shared" si="0"/>
        <v>44615</v>
      </c>
      <c r="O6" s="27">
        <f t="shared" si="0"/>
        <v>44616</v>
      </c>
      <c r="P6" s="27">
        <f t="shared" si="0"/>
        <v>44617</v>
      </c>
      <c r="Q6" s="27">
        <f t="shared" si="0"/>
        <v>44618</v>
      </c>
      <c r="R6" s="3"/>
      <c r="S6" s="27">
        <f t="shared" si="1"/>
        <v>44668</v>
      </c>
      <c r="T6" s="27">
        <f t="shared" si="1"/>
        <v>44669</v>
      </c>
      <c r="U6" s="27">
        <f t="shared" si="1"/>
        <v>44670</v>
      </c>
      <c r="V6" s="27">
        <f t="shared" si="1"/>
        <v>44671</v>
      </c>
      <c r="W6" s="27">
        <f t="shared" si="1"/>
        <v>44672</v>
      </c>
      <c r="X6" s="27">
        <f t="shared" si="1"/>
        <v>44673</v>
      </c>
      <c r="Y6" s="27">
        <f t="shared" si="1"/>
        <v>44674</v>
      </c>
      <c r="Z6" s="5"/>
      <c r="AA6" s="5"/>
    </row>
    <row r="7" spans="1:27" s="6" customFormat="1" ht="9" customHeight="1" x14ac:dyDescent="0.2">
      <c r="A7" s="55"/>
      <c r="B7" s="55"/>
      <c r="C7" s="55"/>
      <c r="D7" s="55"/>
      <c r="E7" s="55"/>
      <c r="F7" s="55"/>
      <c r="G7" s="55"/>
      <c r="H7" s="55"/>
      <c r="I7" s="24"/>
      <c r="J7" s="24"/>
      <c r="K7" s="27">
        <f t="shared" si="0"/>
        <v>44619</v>
      </c>
      <c r="L7" s="27">
        <f t="shared" si="0"/>
        <v>44620</v>
      </c>
      <c r="M7" s="27" t="str">
        <f t="shared" si="0"/>
        <v/>
      </c>
      <c r="N7" s="27" t="str">
        <f t="shared" si="0"/>
        <v/>
      </c>
      <c r="O7" s="27" t="str">
        <f t="shared" si="0"/>
        <v/>
      </c>
      <c r="P7" s="27" t="str">
        <f t="shared" si="0"/>
        <v/>
      </c>
      <c r="Q7" s="27" t="str">
        <f t="shared" si="0"/>
        <v/>
      </c>
      <c r="R7" s="3"/>
      <c r="S7" s="27">
        <f t="shared" si="1"/>
        <v>44675</v>
      </c>
      <c r="T7" s="27">
        <f t="shared" si="1"/>
        <v>44676</v>
      </c>
      <c r="U7" s="27">
        <f t="shared" si="1"/>
        <v>44677</v>
      </c>
      <c r="V7" s="27">
        <f t="shared" si="1"/>
        <v>44678</v>
      </c>
      <c r="W7" s="27">
        <f t="shared" si="1"/>
        <v>44679</v>
      </c>
      <c r="X7" s="27">
        <f t="shared" si="1"/>
        <v>44680</v>
      </c>
      <c r="Y7" s="27">
        <f t="shared" si="1"/>
        <v>44681</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44619</v>
      </c>
      <c r="B9" s="57"/>
      <c r="C9" s="57">
        <f>C10</f>
        <v>44620</v>
      </c>
      <c r="D9" s="57"/>
      <c r="E9" s="57">
        <f>E10</f>
        <v>44621</v>
      </c>
      <c r="F9" s="57"/>
      <c r="G9" s="57">
        <f>G10</f>
        <v>44622</v>
      </c>
      <c r="H9" s="57"/>
      <c r="I9" s="57">
        <f>I10</f>
        <v>44623</v>
      </c>
      <c r="J9" s="57"/>
      <c r="K9" s="57">
        <f>K10</f>
        <v>44624</v>
      </c>
      <c r="L9" s="57"/>
      <c r="M9" s="57"/>
      <c r="N9" s="57"/>
      <c r="O9" s="57"/>
      <c r="P9" s="57"/>
      <c r="Q9" s="57"/>
      <c r="R9" s="57"/>
      <c r="S9" s="57">
        <f>S10</f>
        <v>44625</v>
      </c>
      <c r="T9" s="57"/>
      <c r="U9" s="57"/>
      <c r="V9" s="57"/>
      <c r="W9" s="57"/>
      <c r="X9" s="57"/>
      <c r="Y9" s="57"/>
      <c r="Z9" s="59"/>
    </row>
    <row r="10" spans="1:27" s="1" customFormat="1" ht="18" x14ac:dyDescent="0.25">
      <c r="A10" s="28">
        <f>$A$1-(WEEKDAY($A$1,1)-(Dia_de_início-1))-IF((WEEKDAY($A$1,1)-(Dia_de_início-1))&lt;=0,7,0)+1</f>
        <v>44619</v>
      </c>
      <c r="B10" s="14"/>
      <c r="C10" s="29">
        <f>A10+1</f>
        <v>44620</v>
      </c>
      <c r="D10" s="13"/>
      <c r="E10" s="29">
        <f>C10+1</f>
        <v>44621</v>
      </c>
      <c r="F10" s="13"/>
      <c r="G10" s="29">
        <f>E10+1</f>
        <v>44622</v>
      </c>
      <c r="H10" s="13"/>
      <c r="I10" s="29">
        <f>G10+1</f>
        <v>44623</v>
      </c>
      <c r="J10" s="13"/>
      <c r="K10" s="51">
        <f>I10+1</f>
        <v>44624</v>
      </c>
      <c r="L10" s="52"/>
      <c r="M10" s="53"/>
      <c r="N10" s="53"/>
      <c r="O10" s="53"/>
      <c r="P10" s="53"/>
      <c r="Q10" s="53"/>
      <c r="R10" s="54"/>
      <c r="S10" s="63">
        <f>K10+1</f>
        <v>44625</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44626</v>
      </c>
      <c r="B16" s="14"/>
      <c r="C16" s="29">
        <f>A16+1</f>
        <v>44627</v>
      </c>
      <c r="D16" s="13"/>
      <c r="E16" s="29">
        <f>C16+1</f>
        <v>44628</v>
      </c>
      <c r="F16" s="13"/>
      <c r="G16" s="29">
        <f>E16+1</f>
        <v>44629</v>
      </c>
      <c r="H16" s="13"/>
      <c r="I16" s="29">
        <f>G16+1</f>
        <v>44630</v>
      </c>
      <c r="J16" s="13"/>
      <c r="K16" s="51">
        <f>I16+1</f>
        <v>44631</v>
      </c>
      <c r="L16" s="52"/>
      <c r="M16" s="53"/>
      <c r="N16" s="53"/>
      <c r="O16" s="53"/>
      <c r="P16" s="53"/>
      <c r="Q16" s="53"/>
      <c r="R16" s="54"/>
      <c r="S16" s="63">
        <f>K16+1</f>
        <v>44632</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44633</v>
      </c>
      <c r="B22" s="14"/>
      <c r="C22" s="29">
        <f>A22+1</f>
        <v>44634</v>
      </c>
      <c r="D22" s="13"/>
      <c r="E22" s="29">
        <f>C22+1</f>
        <v>44635</v>
      </c>
      <c r="F22" s="13"/>
      <c r="G22" s="29">
        <f>E22+1</f>
        <v>44636</v>
      </c>
      <c r="H22" s="13"/>
      <c r="I22" s="29">
        <f>G22+1</f>
        <v>44637</v>
      </c>
      <c r="J22" s="13"/>
      <c r="K22" s="51">
        <f>I22+1</f>
        <v>44638</v>
      </c>
      <c r="L22" s="52"/>
      <c r="M22" s="53"/>
      <c r="N22" s="53"/>
      <c r="O22" s="53"/>
      <c r="P22" s="53"/>
      <c r="Q22" s="53"/>
      <c r="R22" s="54"/>
      <c r="S22" s="63">
        <f>K22+1</f>
        <v>44639</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44640</v>
      </c>
      <c r="B28" s="14"/>
      <c r="C28" s="29">
        <f>A28+1</f>
        <v>44641</v>
      </c>
      <c r="D28" s="13"/>
      <c r="E28" s="29">
        <f>C28+1</f>
        <v>44642</v>
      </c>
      <c r="F28" s="13"/>
      <c r="G28" s="29">
        <f>E28+1</f>
        <v>44643</v>
      </c>
      <c r="H28" s="13"/>
      <c r="I28" s="29">
        <f>G28+1</f>
        <v>44644</v>
      </c>
      <c r="J28" s="13"/>
      <c r="K28" s="51">
        <f>I28+1</f>
        <v>44645</v>
      </c>
      <c r="L28" s="52"/>
      <c r="M28" s="53"/>
      <c r="N28" s="53"/>
      <c r="O28" s="53"/>
      <c r="P28" s="53"/>
      <c r="Q28" s="53"/>
      <c r="R28" s="54"/>
      <c r="S28" s="63">
        <f>K28+1</f>
        <v>44646</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44647</v>
      </c>
      <c r="B34" s="14"/>
      <c r="C34" s="29">
        <f>A34+1</f>
        <v>44648</v>
      </c>
      <c r="D34" s="13"/>
      <c r="E34" s="29">
        <f>C34+1</f>
        <v>44649</v>
      </c>
      <c r="F34" s="13"/>
      <c r="G34" s="29">
        <f>E34+1</f>
        <v>44650</v>
      </c>
      <c r="H34" s="13"/>
      <c r="I34" s="29">
        <f>G34+1</f>
        <v>44651</v>
      </c>
      <c r="J34" s="13"/>
      <c r="K34" s="51">
        <f>I34+1</f>
        <v>44652</v>
      </c>
      <c r="L34" s="52"/>
      <c r="M34" s="53"/>
      <c r="N34" s="53"/>
      <c r="O34" s="53"/>
      <c r="P34" s="53"/>
      <c r="Q34" s="53"/>
      <c r="R34" s="54"/>
      <c r="S34" s="63">
        <f>K34+1</f>
        <v>44653</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44654</v>
      </c>
      <c r="B40" s="14"/>
      <c r="C40" s="29">
        <f>A40+1</f>
        <v>44655</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printOptions horizontalCentered="1"/>
  <pageMargins left="0.5" right="0.5" top="0.25" bottom="0.25" header="0.25" footer="0.25"/>
  <pageSetup paperSize="9" scale="9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3">
    <pageSetUpPr fitToPage="1"/>
  </sheetPr>
  <dimension ref="A1:AA45"/>
  <sheetViews>
    <sheetView showGridLines="0" topLeftCell="A14"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DATE('1'!AD18,'1'!AD20+3,1)</f>
        <v>44652</v>
      </c>
      <c r="B1" s="55"/>
      <c r="C1" s="55"/>
      <c r="D1" s="55"/>
      <c r="E1" s="55"/>
      <c r="F1" s="55"/>
      <c r="G1" s="55"/>
      <c r="H1" s="55"/>
      <c r="I1" s="24"/>
      <c r="J1" s="24"/>
      <c r="K1" s="58">
        <f>DATE(YEAR(A1),MONTH(A1)-1,1)</f>
        <v>44621</v>
      </c>
      <c r="L1" s="58"/>
      <c r="M1" s="58"/>
      <c r="N1" s="58"/>
      <c r="O1" s="58"/>
      <c r="P1" s="58"/>
      <c r="Q1" s="58"/>
      <c r="R1" s="3"/>
      <c r="S1" s="58">
        <f>DATE(YEAR(A1),MONTH(A1)+1,1)</f>
        <v>44682</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f t="shared" si="0"/>
        <v>44621</v>
      </c>
      <c r="N3" s="27">
        <f t="shared" si="0"/>
        <v>44622</v>
      </c>
      <c r="O3" s="27">
        <f t="shared" si="0"/>
        <v>44623</v>
      </c>
      <c r="P3" s="27">
        <f t="shared" si="0"/>
        <v>44624</v>
      </c>
      <c r="Q3" s="27">
        <f t="shared" si="0"/>
        <v>44625</v>
      </c>
      <c r="R3" s="3"/>
      <c r="S3" s="27">
        <f t="shared" ref="S3:Y8" si="1">IF(MONTH($S$1)&lt;&gt;MONTH($S$1-(WEEKDAY($S$1,1)-(Dia_de_início-1))-IF((WEEKDAY($S$1,1)-(Dia_de_início-1))&lt;=0,7,0)+(ROW(S3)-ROW($S$3))*7+(COLUMN(S3)-COLUMN($S$3)+1)),"",$S$1-(WEEKDAY($S$1,1)-(Dia_de_início-1))-IF((WEEKDAY($S$1,1)-(Dia_de_início-1))&lt;=0,7,0)+(ROW(S3)-ROW($S$3))*7+(COLUMN(S3)-COLUMN($S$3)+1))</f>
        <v>44682</v>
      </c>
      <c r="T3" s="27">
        <f t="shared" si="1"/>
        <v>44683</v>
      </c>
      <c r="U3" s="27">
        <f t="shared" si="1"/>
        <v>44684</v>
      </c>
      <c r="V3" s="27">
        <f t="shared" si="1"/>
        <v>44685</v>
      </c>
      <c r="W3" s="27">
        <f t="shared" si="1"/>
        <v>44686</v>
      </c>
      <c r="X3" s="27">
        <f t="shared" si="1"/>
        <v>44687</v>
      </c>
      <c r="Y3" s="27">
        <f t="shared" si="1"/>
        <v>44688</v>
      </c>
      <c r="Z3" s="5"/>
      <c r="AA3" s="5"/>
    </row>
    <row r="4" spans="1:27" s="6" customFormat="1" ht="9" customHeight="1" x14ac:dyDescent="0.2">
      <c r="A4" s="55"/>
      <c r="B4" s="55"/>
      <c r="C4" s="55"/>
      <c r="D4" s="55"/>
      <c r="E4" s="55"/>
      <c r="F4" s="55"/>
      <c r="G4" s="55"/>
      <c r="H4" s="55"/>
      <c r="I4" s="24"/>
      <c r="J4" s="24"/>
      <c r="K4" s="27">
        <f t="shared" si="0"/>
        <v>44626</v>
      </c>
      <c r="L4" s="27">
        <f t="shared" si="0"/>
        <v>44627</v>
      </c>
      <c r="M4" s="27">
        <f t="shared" si="0"/>
        <v>44628</v>
      </c>
      <c r="N4" s="27">
        <f t="shared" si="0"/>
        <v>44629</v>
      </c>
      <c r="O4" s="27">
        <f t="shared" si="0"/>
        <v>44630</v>
      </c>
      <c r="P4" s="27">
        <f t="shared" si="0"/>
        <v>44631</v>
      </c>
      <c r="Q4" s="27">
        <f t="shared" si="0"/>
        <v>44632</v>
      </c>
      <c r="R4" s="3"/>
      <c r="S4" s="27">
        <f t="shared" si="1"/>
        <v>44689</v>
      </c>
      <c r="T4" s="27">
        <f t="shared" si="1"/>
        <v>44690</v>
      </c>
      <c r="U4" s="27">
        <f t="shared" si="1"/>
        <v>44691</v>
      </c>
      <c r="V4" s="27">
        <f t="shared" si="1"/>
        <v>44692</v>
      </c>
      <c r="W4" s="27">
        <f t="shared" si="1"/>
        <v>44693</v>
      </c>
      <c r="X4" s="27">
        <f t="shared" si="1"/>
        <v>44694</v>
      </c>
      <c r="Y4" s="27">
        <f t="shared" si="1"/>
        <v>44695</v>
      </c>
      <c r="Z4" s="5"/>
      <c r="AA4" s="5"/>
    </row>
    <row r="5" spans="1:27" s="6" customFormat="1" ht="9" customHeight="1" x14ac:dyDescent="0.2">
      <c r="A5" s="55"/>
      <c r="B5" s="55"/>
      <c r="C5" s="55"/>
      <c r="D5" s="55"/>
      <c r="E5" s="55"/>
      <c r="F5" s="55"/>
      <c r="G5" s="55"/>
      <c r="H5" s="55"/>
      <c r="I5" s="24"/>
      <c r="J5" s="24"/>
      <c r="K5" s="27">
        <f t="shared" si="0"/>
        <v>44633</v>
      </c>
      <c r="L5" s="27">
        <f t="shared" si="0"/>
        <v>44634</v>
      </c>
      <c r="M5" s="27">
        <f t="shared" si="0"/>
        <v>44635</v>
      </c>
      <c r="N5" s="27">
        <f t="shared" si="0"/>
        <v>44636</v>
      </c>
      <c r="O5" s="27">
        <f t="shared" si="0"/>
        <v>44637</v>
      </c>
      <c r="P5" s="27">
        <f t="shared" si="0"/>
        <v>44638</v>
      </c>
      <c r="Q5" s="27">
        <f t="shared" si="0"/>
        <v>44639</v>
      </c>
      <c r="R5" s="3"/>
      <c r="S5" s="27">
        <f t="shared" si="1"/>
        <v>44696</v>
      </c>
      <c r="T5" s="27">
        <f t="shared" si="1"/>
        <v>44697</v>
      </c>
      <c r="U5" s="27">
        <f t="shared" si="1"/>
        <v>44698</v>
      </c>
      <c r="V5" s="27">
        <f t="shared" si="1"/>
        <v>44699</v>
      </c>
      <c r="W5" s="27">
        <f t="shared" si="1"/>
        <v>44700</v>
      </c>
      <c r="X5" s="27">
        <f t="shared" si="1"/>
        <v>44701</v>
      </c>
      <c r="Y5" s="27">
        <f t="shared" si="1"/>
        <v>44702</v>
      </c>
      <c r="Z5" s="5"/>
      <c r="AA5" s="5"/>
    </row>
    <row r="6" spans="1:27" s="6" customFormat="1" ht="9" customHeight="1" x14ac:dyDescent="0.2">
      <c r="A6" s="55"/>
      <c r="B6" s="55"/>
      <c r="C6" s="55"/>
      <c r="D6" s="55"/>
      <c r="E6" s="55"/>
      <c r="F6" s="55"/>
      <c r="G6" s="55"/>
      <c r="H6" s="55"/>
      <c r="I6" s="24"/>
      <c r="J6" s="24"/>
      <c r="K6" s="27">
        <f t="shared" si="0"/>
        <v>44640</v>
      </c>
      <c r="L6" s="27">
        <f t="shared" si="0"/>
        <v>44641</v>
      </c>
      <c r="M6" s="27">
        <f t="shared" si="0"/>
        <v>44642</v>
      </c>
      <c r="N6" s="27">
        <f t="shared" si="0"/>
        <v>44643</v>
      </c>
      <c r="O6" s="27">
        <f t="shared" si="0"/>
        <v>44644</v>
      </c>
      <c r="P6" s="27">
        <f t="shared" si="0"/>
        <v>44645</v>
      </c>
      <c r="Q6" s="27">
        <f t="shared" si="0"/>
        <v>44646</v>
      </c>
      <c r="R6" s="3"/>
      <c r="S6" s="27">
        <f t="shared" si="1"/>
        <v>44703</v>
      </c>
      <c r="T6" s="27">
        <f t="shared" si="1"/>
        <v>44704</v>
      </c>
      <c r="U6" s="27">
        <f t="shared" si="1"/>
        <v>44705</v>
      </c>
      <c r="V6" s="27">
        <f t="shared" si="1"/>
        <v>44706</v>
      </c>
      <c r="W6" s="27">
        <f t="shared" si="1"/>
        <v>44707</v>
      </c>
      <c r="X6" s="27">
        <f t="shared" si="1"/>
        <v>44708</v>
      </c>
      <c r="Y6" s="27">
        <f t="shared" si="1"/>
        <v>44709</v>
      </c>
      <c r="Z6" s="5"/>
      <c r="AA6" s="5"/>
    </row>
    <row r="7" spans="1:27" s="6" customFormat="1" ht="9" customHeight="1" x14ac:dyDescent="0.2">
      <c r="A7" s="55"/>
      <c r="B7" s="55"/>
      <c r="C7" s="55"/>
      <c r="D7" s="55"/>
      <c r="E7" s="55"/>
      <c r="F7" s="55"/>
      <c r="G7" s="55"/>
      <c r="H7" s="55"/>
      <c r="I7" s="24"/>
      <c r="J7" s="24"/>
      <c r="K7" s="27">
        <f t="shared" si="0"/>
        <v>44647</v>
      </c>
      <c r="L7" s="27">
        <f t="shared" si="0"/>
        <v>44648</v>
      </c>
      <c r="M7" s="27">
        <f t="shared" si="0"/>
        <v>44649</v>
      </c>
      <c r="N7" s="27">
        <f t="shared" si="0"/>
        <v>44650</v>
      </c>
      <c r="O7" s="27">
        <f t="shared" si="0"/>
        <v>44651</v>
      </c>
      <c r="P7" s="27" t="str">
        <f t="shared" si="0"/>
        <v/>
      </c>
      <c r="Q7" s="27" t="str">
        <f t="shared" si="0"/>
        <v/>
      </c>
      <c r="R7" s="3"/>
      <c r="S7" s="27">
        <f t="shared" si="1"/>
        <v>44710</v>
      </c>
      <c r="T7" s="27">
        <f t="shared" si="1"/>
        <v>44711</v>
      </c>
      <c r="U7" s="27">
        <f t="shared" si="1"/>
        <v>44712</v>
      </c>
      <c r="V7" s="27" t="str">
        <f t="shared" si="1"/>
        <v/>
      </c>
      <c r="W7" s="27" t="str">
        <f t="shared" si="1"/>
        <v/>
      </c>
      <c r="X7" s="27" t="str">
        <f t="shared" si="1"/>
        <v/>
      </c>
      <c r="Y7" s="27" t="str">
        <f t="shared" si="1"/>
        <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44647</v>
      </c>
      <c r="B9" s="57"/>
      <c r="C9" s="57">
        <f>C10</f>
        <v>44648</v>
      </c>
      <c r="D9" s="57"/>
      <c r="E9" s="57">
        <f>E10</f>
        <v>44649</v>
      </c>
      <c r="F9" s="57"/>
      <c r="G9" s="57">
        <f>G10</f>
        <v>44650</v>
      </c>
      <c r="H9" s="57"/>
      <c r="I9" s="57">
        <f>I10</f>
        <v>44651</v>
      </c>
      <c r="J9" s="57"/>
      <c r="K9" s="57">
        <f>K10</f>
        <v>44652</v>
      </c>
      <c r="L9" s="57"/>
      <c r="M9" s="57"/>
      <c r="N9" s="57"/>
      <c r="O9" s="57"/>
      <c r="P9" s="57"/>
      <c r="Q9" s="57"/>
      <c r="R9" s="57"/>
      <c r="S9" s="57">
        <f>S10</f>
        <v>44653</v>
      </c>
      <c r="T9" s="57"/>
      <c r="U9" s="57"/>
      <c r="V9" s="57"/>
      <c r="W9" s="57"/>
      <c r="X9" s="57"/>
      <c r="Y9" s="57"/>
      <c r="Z9" s="59"/>
    </row>
    <row r="10" spans="1:27" s="1" customFormat="1" ht="18" x14ac:dyDescent="0.25">
      <c r="A10" s="28">
        <f>$A$1-(WEEKDAY($A$1,1)-(Dia_de_início-1))-IF((WEEKDAY($A$1,1)-(Dia_de_início-1))&lt;=0,7,0)+1</f>
        <v>44647</v>
      </c>
      <c r="B10" s="14"/>
      <c r="C10" s="29">
        <f>A10+1</f>
        <v>44648</v>
      </c>
      <c r="D10" s="13"/>
      <c r="E10" s="29">
        <f>C10+1</f>
        <v>44649</v>
      </c>
      <c r="F10" s="13"/>
      <c r="G10" s="29">
        <f>E10+1</f>
        <v>44650</v>
      </c>
      <c r="H10" s="13"/>
      <c r="I10" s="29">
        <f>G10+1</f>
        <v>44651</v>
      </c>
      <c r="J10" s="13"/>
      <c r="K10" s="51">
        <f>I10+1</f>
        <v>44652</v>
      </c>
      <c r="L10" s="52"/>
      <c r="M10" s="53"/>
      <c r="N10" s="53"/>
      <c r="O10" s="53"/>
      <c r="P10" s="53"/>
      <c r="Q10" s="53"/>
      <c r="R10" s="54"/>
      <c r="S10" s="63">
        <f>K10+1</f>
        <v>44653</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44654</v>
      </c>
      <c r="B16" s="14"/>
      <c r="C16" s="29">
        <f>A16+1</f>
        <v>44655</v>
      </c>
      <c r="D16" s="13"/>
      <c r="E16" s="29">
        <f>C16+1</f>
        <v>44656</v>
      </c>
      <c r="F16" s="13"/>
      <c r="G16" s="29">
        <f>E16+1</f>
        <v>44657</v>
      </c>
      <c r="H16" s="13"/>
      <c r="I16" s="29">
        <f>G16+1</f>
        <v>44658</v>
      </c>
      <c r="J16" s="13"/>
      <c r="K16" s="51">
        <f>I16+1</f>
        <v>44659</v>
      </c>
      <c r="L16" s="52"/>
      <c r="M16" s="53"/>
      <c r="N16" s="53"/>
      <c r="O16" s="53"/>
      <c r="P16" s="53"/>
      <c r="Q16" s="53"/>
      <c r="R16" s="54"/>
      <c r="S16" s="63">
        <f>K16+1</f>
        <v>44660</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44661</v>
      </c>
      <c r="B22" s="14"/>
      <c r="C22" s="29">
        <f>A22+1</f>
        <v>44662</v>
      </c>
      <c r="D22" s="13"/>
      <c r="E22" s="29">
        <f>C22+1</f>
        <v>44663</v>
      </c>
      <c r="F22" s="13"/>
      <c r="G22" s="29">
        <f>E22+1</f>
        <v>44664</v>
      </c>
      <c r="H22" s="13"/>
      <c r="I22" s="29">
        <f>G22+1</f>
        <v>44665</v>
      </c>
      <c r="J22" s="13"/>
      <c r="K22" s="51">
        <f>I22+1</f>
        <v>44666</v>
      </c>
      <c r="L22" s="52"/>
      <c r="M22" s="53"/>
      <c r="N22" s="53"/>
      <c r="O22" s="53"/>
      <c r="P22" s="53"/>
      <c r="Q22" s="53"/>
      <c r="R22" s="54"/>
      <c r="S22" s="63">
        <f>K22+1</f>
        <v>44667</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44668</v>
      </c>
      <c r="B28" s="14"/>
      <c r="C28" s="29">
        <f>A28+1</f>
        <v>44669</v>
      </c>
      <c r="D28" s="13"/>
      <c r="E28" s="29">
        <f>C28+1</f>
        <v>44670</v>
      </c>
      <c r="F28" s="13"/>
      <c r="G28" s="29">
        <f>E28+1</f>
        <v>44671</v>
      </c>
      <c r="H28" s="13"/>
      <c r="I28" s="29">
        <f>G28+1</f>
        <v>44672</v>
      </c>
      <c r="J28" s="13"/>
      <c r="K28" s="51">
        <f>I28+1</f>
        <v>44673</v>
      </c>
      <c r="L28" s="52"/>
      <c r="M28" s="53"/>
      <c r="N28" s="53"/>
      <c r="O28" s="53"/>
      <c r="P28" s="53"/>
      <c r="Q28" s="53"/>
      <c r="R28" s="54"/>
      <c r="S28" s="63">
        <f>K28+1</f>
        <v>44674</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44675</v>
      </c>
      <c r="B34" s="14"/>
      <c r="C34" s="29">
        <f>A34+1</f>
        <v>44676</v>
      </c>
      <c r="D34" s="13"/>
      <c r="E34" s="29">
        <f>C34+1</f>
        <v>44677</v>
      </c>
      <c r="F34" s="13"/>
      <c r="G34" s="29">
        <f>E34+1</f>
        <v>44678</v>
      </c>
      <c r="H34" s="13"/>
      <c r="I34" s="29">
        <f>G34+1</f>
        <v>44679</v>
      </c>
      <c r="J34" s="13"/>
      <c r="K34" s="51">
        <f>I34+1</f>
        <v>44680</v>
      </c>
      <c r="L34" s="52"/>
      <c r="M34" s="53"/>
      <c r="N34" s="53"/>
      <c r="O34" s="53"/>
      <c r="P34" s="53"/>
      <c r="Q34" s="53"/>
      <c r="R34" s="54"/>
      <c r="S34" s="63">
        <f>K34+1</f>
        <v>44681</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44682</v>
      </c>
      <c r="B40" s="14"/>
      <c r="C40" s="29">
        <f>A40+1</f>
        <v>44683</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printOptions horizontalCentered="1"/>
  <pageMargins left="0.5" right="0.5" top="0.25" bottom="0.25" header="0.25" footer="0.25"/>
  <pageSetup paperSize="9" scale="9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4">
    <pageSetUpPr fitToPage="1"/>
  </sheetPr>
  <dimension ref="A1:AA45"/>
  <sheetViews>
    <sheetView showGridLines="0" topLeftCell="A14" workbookViewId="0">
      <selection activeCell="D53" sqref="D53"/>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DATE('1'!AD18,'1'!AD20+4,1)</f>
        <v>44682</v>
      </c>
      <c r="B1" s="55"/>
      <c r="C1" s="55"/>
      <c r="D1" s="55"/>
      <c r="E1" s="55"/>
      <c r="F1" s="55"/>
      <c r="G1" s="55"/>
      <c r="H1" s="55"/>
      <c r="I1" s="24"/>
      <c r="J1" s="24"/>
      <c r="K1" s="58">
        <f>DATE(YEAR(A1),MONTH(A1)-1,1)</f>
        <v>44652</v>
      </c>
      <c r="L1" s="58"/>
      <c r="M1" s="58"/>
      <c r="N1" s="58"/>
      <c r="O1" s="58"/>
      <c r="P1" s="58"/>
      <c r="Q1" s="58"/>
      <c r="R1" s="3"/>
      <c r="S1" s="58">
        <f>DATE(YEAR(A1),MONTH(A1)+1,1)</f>
        <v>44713</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t="str">
        <f t="shared" si="0"/>
        <v/>
      </c>
      <c r="N3" s="27" t="str">
        <f t="shared" si="0"/>
        <v/>
      </c>
      <c r="O3" s="27" t="str">
        <f t="shared" si="0"/>
        <v/>
      </c>
      <c r="P3" s="27">
        <f t="shared" si="0"/>
        <v>44652</v>
      </c>
      <c r="Q3" s="27">
        <f t="shared" si="0"/>
        <v>44653</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t="str">
        <f t="shared" si="1"/>
        <v/>
      </c>
      <c r="V3" s="27">
        <f t="shared" si="1"/>
        <v>44713</v>
      </c>
      <c r="W3" s="27">
        <f t="shared" si="1"/>
        <v>44714</v>
      </c>
      <c r="X3" s="27">
        <f t="shared" si="1"/>
        <v>44715</v>
      </c>
      <c r="Y3" s="27">
        <f t="shared" si="1"/>
        <v>44716</v>
      </c>
      <c r="Z3" s="5"/>
      <c r="AA3" s="5"/>
    </row>
    <row r="4" spans="1:27" s="6" customFormat="1" ht="9" customHeight="1" x14ac:dyDescent="0.2">
      <c r="A4" s="55"/>
      <c r="B4" s="55"/>
      <c r="C4" s="55"/>
      <c r="D4" s="55"/>
      <c r="E4" s="55"/>
      <c r="F4" s="55"/>
      <c r="G4" s="55"/>
      <c r="H4" s="55"/>
      <c r="I4" s="24"/>
      <c r="J4" s="24"/>
      <c r="K4" s="27">
        <f t="shared" si="0"/>
        <v>44654</v>
      </c>
      <c r="L4" s="27">
        <f t="shared" si="0"/>
        <v>44655</v>
      </c>
      <c r="M4" s="27">
        <f t="shared" si="0"/>
        <v>44656</v>
      </c>
      <c r="N4" s="27">
        <f t="shared" si="0"/>
        <v>44657</v>
      </c>
      <c r="O4" s="27">
        <f t="shared" si="0"/>
        <v>44658</v>
      </c>
      <c r="P4" s="27">
        <f t="shared" si="0"/>
        <v>44659</v>
      </c>
      <c r="Q4" s="27">
        <f t="shared" si="0"/>
        <v>44660</v>
      </c>
      <c r="R4" s="3"/>
      <c r="S4" s="27">
        <f t="shared" si="1"/>
        <v>44717</v>
      </c>
      <c r="T4" s="27">
        <f t="shared" si="1"/>
        <v>44718</v>
      </c>
      <c r="U4" s="27">
        <f t="shared" si="1"/>
        <v>44719</v>
      </c>
      <c r="V4" s="27">
        <f t="shared" si="1"/>
        <v>44720</v>
      </c>
      <c r="W4" s="27">
        <f t="shared" si="1"/>
        <v>44721</v>
      </c>
      <c r="X4" s="27">
        <f t="shared" si="1"/>
        <v>44722</v>
      </c>
      <c r="Y4" s="27">
        <f t="shared" si="1"/>
        <v>44723</v>
      </c>
      <c r="Z4" s="5"/>
      <c r="AA4" s="5"/>
    </row>
    <row r="5" spans="1:27" s="6" customFormat="1" ht="9" customHeight="1" x14ac:dyDescent="0.2">
      <c r="A5" s="55"/>
      <c r="B5" s="55"/>
      <c r="C5" s="55"/>
      <c r="D5" s="55"/>
      <c r="E5" s="55"/>
      <c r="F5" s="55"/>
      <c r="G5" s="55"/>
      <c r="H5" s="55"/>
      <c r="I5" s="24"/>
      <c r="J5" s="24"/>
      <c r="K5" s="27">
        <f t="shared" si="0"/>
        <v>44661</v>
      </c>
      <c r="L5" s="27">
        <f t="shared" si="0"/>
        <v>44662</v>
      </c>
      <c r="M5" s="27">
        <f t="shared" si="0"/>
        <v>44663</v>
      </c>
      <c r="N5" s="27">
        <f t="shared" si="0"/>
        <v>44664</v>
      </c>
      <c r="O5" s="27">
        <f t="shared" si="0"/>
        <v>44665</v>
      </c>
      <c r="P5" s="27">
        <f t="shared" si="0"/>
        <v>44666</v>
      </c>
      <c r="Q5" s="27">
        <f t="shared" si="0"/>
        <v>44667</v>
      </c>
      <c r="R5" s="3"/>
      <c r="S5" s="27">
        <f t="shared" si="1"/>
        <v>44724</v>
      </c>
      <c r="T5" s="27">
        <f t="shared" si="1"/>
        <v>44725</v>
      </c>
      <c r="U5" s="27">
        <f t="shared" si="1"/>
        <v>44726</v>
      </c>
      <c r="V5" s="27">
        <f t="shared" si="1"/>
        <v>44727</v>
      </c>
      <c r="W5" s="27">
        <f t="shared" si="1"/>
        <v>44728</v>
      </c>
      <c r="X5" s="27">
        <f t="shared" si="1"/>
        <v>44729</v>
      </c>
      <c r="Y5" s="27">
        <f t="shared" si="1"/>
        <v>44730</v>
      </c>
      <c r="Z5" s="5"/>
      <c r="AA5" s="5"/>
    </row>
    <row r="6" spans="1:27" s="6" customFormat="1" ht="9" customHeight="1" x14ac:dyDescent="0.2">
      <c r="A6" s="55"/>
      <c r="B6" s="55"/>
      <c r="C6" s="55"/>
      <c r="D6" s="55"/>
      <c r="E6" s="55"/>
      <c r="F6" s="55"/>
      <c r="G6" s="55"/>
      <c r="H6" s="55"/>
      <c r="I6" s="24"/>
      <c r="J6" s="24"/>
      <c r="K6" s="27">
        <f t="shared" si="0"/>
        <v>44668</v>
      </c>
      <c r="L6" s="27">
        <f t="shared" si="0"/>
        <v>44669</v>
      </c>
      <c r="M6" s="27">
        <f t="shared" si="0"/>
        <v>44670</v>
      </c>
      <c r="N6" s="27">
        <f t="shared" si="0"/>
        <v>44671</v>
      </c>
      <c r="O6" s="27">
        <f t="shared" si="0"/>
        <v>44672</v>
      </c>
      <c r="P6" s="27">
        <f t="shared" si="0"/>
        <v>44673</v>
      </c>
      <c r="Q6" s="27">
        <f t="shared" si="0"/>
        <v>44674</v>
      </c>
      <c r="R6" s="3"/>
      <c r="S6" s="27">
        <f t="shared" si="1"/>
        <v>44731</v>
      </c>
      <c r="T6" s="27">
        <f t="shared" si="1"/>
        <v>44732</v>
      </c>
      <c r="U6" s="27">
        <f t="shared" si="1"/>
        <v>44733</v>
      </c>
      <c r="V6" s="27">
        <f t="shared" si="1"/>
        <v>44734</v>
      </c>
      <c r="W6" s="27">
        <f t="shared" si="1"/>
        <v>44735</v>
      </c>
      <c r="X6" s="27">
        <f t="shared" si="1"/>
        <v>44736</v>
      </c>
      <c r="Y6" s="27">
        <f t="shared" si="1"/>
        <v>44737</v>
      </c>
      <c r="Z6" s="5"/>
      <c r="AA6" s="5"/>
    </row>
    <row r="7" spans="1:27" s="6" customFormat="1" ht="9" customHeight="1" x14ac:dyDescent="0.2">
      <c r="A7" s="55"/>
      <c r="B7" s="55"/>
      <c r="C7" s="55"/>
      <c r="D7" s="55"/>
      <c r="E7" s="55"/>
      <c r="F7" s="55"/>
      <c r="G7" s="55"/>
      <c r="H7" s="55"/>
      <c r="I7" s="24"/>
      <c r="J7" s="24"/>
      <c r="K7" s="27">
        <f t="shared" si="0"/>
        <v>44675</v>
      </c>
      <c r="L7" s="27">
        <f t="shared" si="0"/>
        <v>44676</v>
      </c>
      <c r="M7" s="27">
        <f t="shared" si="0"/>
        <v>44677</v>
      </c>
      <c r="N7" s="27">
        <f t="shared" si="0"/>
        <v>44678</v>
      </c>
      <c r="O7" s="27">
        <f t="shared" si="0"/>
        <v>44679</v>
      </c>
      <c r="P7" s="27">
        <f t="shared" si="0"/>
        <v>44680</v>
      </c>
      <c r="Q7" s="27">
        <f t="shared" si="0"/>
        <v>44681</v>
      </c>
      <c r="R7" s="3"/>
      <c r="S7" s="27">
        <f t="shared" si="1"/>
        <v>44738</v>
      </c>
      <c r="T7" s="27">
        <f t="shared" si="1"/>
        <v>44739</v>
      </c>
      <c r="U7" s="27">
        <f t="shared" si="1"/>
        <v>44740</v>
      </c>
      <c r="V7" s="27">
        <f t="shared" si="1"/>
        <v>44741</v>
      </c>
      <c r="W7" s="27">
        <f t="shared" si="1"/>
        <v>44742</v>
      </c>
      <c r="X7" s="27" t="str">
        <f t="shared" si="1"/>
        <v/>
      </c>
      <c r="Y7" s="27" t="str">
        <f t="shared" si="1"/>
        <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44682</v>
      </c>
      <c r="B9" s="57"/>
      <c r="C9" s="57">
        <f>C10</f>
        <v>44683</v>
      </c>
      <c r="D9" s="57"/>
      <c r="E9" s="57">
        <f>E10</f>
        <v>44684</v>
      </c>
      <c r="F9" s="57"/>
      <c r="G9" s="57">
        <f>G10</f>
        <v>44685</v>
      </c>
      <c r="H9" s="57"/>
      <c r="I9" s="57">
        <f>I10</f>
        <v>44686</v>
      </c>
      <c r="J9" s="57"/>
      <c r="K9" s="57">
        <f>K10</f>
        <v>44687</v>
      </c>
      <c r="L9" s="57"/>
      <c r="M9" s="57"/>
      <c r="N9" s="57"/>
      <c r="O9" s="57"/>
      <c r="P9" s="57"/>
      <c r="Q9" s="57"/>
      <c r="R9" s="57"/>
      <c r="S9" s="57">
        <f>S10</f>
        <v>44688</v>
      </c>
      <c r="T9" s="57"/>
      <c r="U9" s="57"/>
      <c r="V9" s="57"/>
      <c r="W9" s="57"/>
      <c r="X9" s="57"/>
      <c r="Y9" s="57"/>
      <c r="Z9" s="59"/>
    </row>
    <row r="10" spans="1:27" s="1" customFormat="1" ht="18" x14ac:dyDescent="0.25">
      <c r="A10" s="28">
        <f>$A$1-(WEEKDAY($A$1,1)-(Dia_de_início-1))-IF((WEEKDAY($A$1,1)-(Dia_de_início-1))&lt;=0,7,0)+1</f>
        <v>44682</v>
      </c>
      <c r="B10" s="14"/>
      <c r="C10" s="29">
        <f>A10+1</f>
        <v>44683</v>
      </c>
      <c r="D10" s="13"/>
      <c r="E10" s="29">
        <f>C10+1</f>
        <v>44684</v>
      </c>
      <c r="F10" s="13"/>
      <c r="G10" s="29">
        <f>E10+1</f>
        <v>44685</v>
      </c>
      <c r="H10" s="13"/>
      <c r="I10" s="29">
        <f>G10+1</f>
        <v>44686</v>
      </c>
      <c r="J10" s="13"/>
      <c r="K10" s="51">
        <f>I10+1</f>
        <v>44687</v>
      </c>
      <c r="L10" s="52"/>
      <c r="M10" s="53"/>
      <c r="N10" s="53"/>
      <c r="O10" s="53"/>
      <c r="P10" s="53"/>
      <c r="Q10" s="53"/>
      <c r="R10" s="54"/>
      <c r="S10" s="63">
        <f>K10+1</f>
        <v>44688</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44689</v>
      </c>
      <c r="B16" s="14"/>
      <c r="C16" s="29">
        <f>A16+1</f>
        <v>44690</v>
      </c>
      <c r="D16" s="13"/>
      <c r="E16" s="29">
        <f>C16+1</f>
        <v>44691</v>
      </c>
      <c r="F16" s="13"/>
      <c r="G16" s="29">
        <f>E16+1</f>
        <v>44692</v>
      </c>
      <c r="H16" s="13"/>
      <c r="I16" s="29">
        <f>G16+1</f>
        <v>44693</v>
      </c>
      <c r="J16" s="13"/>
      <c r="K16" s="51">
        <f>I16+1</f>
        <v>44694</v>
      </c>
      <c r="L16" s="52"/>
      <c r="M16" s="53"/>
      <c r="N16" s="53"/>
      <c r="O16" s="53"/>
      <c r="P16" s="53"/>
      <c r="Q16" s="53"/>
      <c r="R16" s="54"/>
      <c r="S16" s="63">
        <f>K16+1</f>
        <v>44695</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44696</v>
      </c>
      <c r="B22" s="14"/>
      <c r="C22" s="29">
        <f>A22+1</f>
        <v>44697</v>
      </c>
      <c r="D22" s="13"/>
      <c r="E22" s="29">
        <f>C22+1</f>
        <v>44698</v>
      </c>
      <c r="F22" s="13"/>
      <c r="G22" s="29">
        <f>E22+1</f>
        <v>44699</v>
      </c>
      <c r="H22" s="13"/>
      <c r="I22" s="29">
        <f>G22+1</f>
        <v>44700</v>
      </c>
      <c r="J22" s="13"/>
      <c r="K22" s="51">
        <f>I22+1</f>
        <v>44701</v>
      </c>
      <c r="L22" s="52"/>
      <c r="M22" s="53"/>
      <c r="N22" s="53"/>
      <c r="O22" s="53"/>
      <c r="P22" s="53"/>
      <c r="Q22" s="53"/>
      <c r="R22" s="54"/>
      <c r="S22" s="63">
        <f>K22+1</f>
        <v>44702</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44703</v>
      </c>
      <c r="B28" s="14"/>
      <c r="C28" s="29">
        <f>A28+1</f>
        <v>44704</v>
      </c>
      <c r="D28" s="13"/>
      <c r="E28" s="29">
        <f>C28+1</f>
        <v>44705</v>
      </c>
      <c r="F28" s="13"/>
      <c r="G28" s="29">
        <f>E28+1</f>
        <v>44706</v>
      </c>
      <c r="H28" s="13"/>
      <c r="I28" s="29">
        <f>G28+1</f>
        <v>44707</v>
      </c>
      <c r="J28" s="13"/>
      <c r="K28" s="51">
        <f>I28+1</f>
        <v>44708</v>
      </c>
      <c r="L28" s="52"/>
      <c r="M28" s="53"/>
      <c r="N28" s="53"/>
      <c r="O28" s="53"/>
      <c r="P28" s="53"/>
      <c r="Q28" s="53"/>
      <c r="R28" s="54"/>
      <c r="S28" s="63">
        <f>K28+1</f>
        <v>44709</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44710</v>
      </c>
      <c r="B34" s="14"/>
      <c r="C34" s="29">
        <f>A34+1</f>
        <v>44711</v>
      </c>
      <c r="D34" s="13"/>
      <c r="E34" s="29">
        <f>C34+1</f>
        <v>44712</v>
      </c>
      <c r="F34" s="13"/>
      <c r="G34" s="29">
        <f>E34+1</f>
        <v>44713</v>
      </c>
      <c r="H34" s="13"/>
      <c r="I34" s="29">
        <f>G34+1</f>
        <v>44714</v>
      </c>
      <c r="J34" s="13"/>
      <c r="K34" s="51">
        <f>I34+1</f>
        <v>44715</v>
      </c>
      <c r="L34" s="52"/>
      <c r="M34" s="53"/>
      <c r="N34" s="53"/>
      <c r="O34" s="53"/>
      <c r="P34" s="53"/>
      <c r="Q34" s="53"/>
      <c r="R34" s="54"/>
      <c r="S34" s="63">
        <f>K34+1</f>
        <v>44716</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44717</v>
      </c>
      <c r="B40" s="14"/>
      <c r="C40" s="29">
        <f>A40+1</f>
        <v>44718</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printOptions horizontalCentered="1"/>
  <pageMargins left="0.5" right="0.5" top="0.25" bottom="0.25" header="0.25" footer="0.25"/>
  <pageSetup paperSize="9" scale="9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5">
    <pageSetUpPr fitToPage="1"/>
  </sheetPr>
  <dimension ref="A1:AA45"/>
  <sheetViews>
    <sheetView showGridLines="0" topLeftCell="A14"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DATE('1'!AD18,'1'!AD20+5,1)</f>
        <v>44713</v>
      </c>
      <c r="B1" s="55"/>
      <c r="C1" s="55"/>
      <c r="D1" s="55"/>
      <c r="E1" s="55"/>
      <c r="F1" s="55"/>
      <c r="G1" s="55"/>
      <c r="H1" s="55"/>
      <c r="I1" s="24"/>
      <c r="J1" s="24"/>
      <c r="K1" s="58">
        <f>DATE(YEAR(A1),MONTH(A1)-1,1)</f>
        <v>44682</v>
      </c>
      <c r="L1" s="58"/>
      <c r="M1" s="58"/>
      <c r="N1" s="58"/>
      <c r="O1" s="58"/>
      <c r="P1" s="58"/>
      <c r="Q1" s="58"/>
      <c r="R1" s="3"/>
      <c r="S1" s="58">
        <f>DATE(YEAR(A1),MONTH(A1)+1,1)</f>
        <v>44743</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f t="shared" ref="K3:Q8" si="0">IF(MONTH($K$1)&lt;&gt;MONTH($K$1-(WEEKDAY($K$1,1)-(Dia_de_início-1))-IF((WEEKDAY($K$1,1)-(Dia_de_início-1))&lt;=0,7,0)+(ROW(K3)-ROW($K$3))*7+(COLUMN(K3)-COLUMN($K$3)+1)),"",$K$1-(WEEKDAY($K$1,1)-(Dia_de_início-1))-IF((WEEKDAY($K$1,1)-(Dia_de_início-1))&lt;=0,7,0)+(ROW(K3)-ROW($K$3))*7+(COLUMN(K3)-COLUMN($K$3)+1))</f>
        <v>44682</v>
      </c>
      <c r="L3" s="27">
        <f t="shared" si="0"/>
        <v>44683</v>
      </c>
      <c r="M3" s="27">
        <f t="shared" si="0"/>
        <v>44684</v>
      </c>
      <c r="N3" s="27">
        <f t="shared" si="0"/>
        <v>44685</v>
      </c>
      <c r="O3" s="27">
        <f t="shared" si="0"/>
        <v>44686</v>
      </c>
      <c r="P3" s="27">
        <f t="shared" si="0"/>
        <v>44687</v>
      </c>
      <c r="Q3" s="27">
        <f t="shared" si="0"/>
        <v>44688</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t="str">
        <f t="shared" si="1"/>
        <v/>
      </c>
      <c r="V3" s="27" t="str">
        <f t="shared" si="1"/>
        <v/>
      </c>
      <c r="W3" s="27" t="str">
        <f t="shared" si="1"/>
        <v/>
      </c>
      <c r="X3" s="27">
        <f t="shared" si="1"/>
        <v>44743</v>
      </c>
      <c r="Y3" s="27">
        <f t="shared" si="1"/>
        <v>44744</v>
      </c>
      <c r="Z3" s="5"/>
      <c r="AA3" s="5"/>
    </row>
    <row r="4" spans="1:27" s="6" customFormat="1" ht="9" customHeight="1" x14ac:dyDescent="0.2">
      <c r="A4" s="55"/>
      <c r="B4" s="55"/>
      <c r="C4" s="55"/>
      <c r="D4" s="55"/>
      <c r="E4" s="55"/>
      <c r="F4" s="55"/>
      <c r="G4" s="55"/>
      <c r="H4" s="55"/>
      <c r="I4" s="24"/>
      <c r="J4" s="24"/>
      <c r="K4" s="27">
        <f t="shared" si="0"/>
        <v>44689</v>
      </c>
      <c r="L4" s="27">
        <f t="shared" si="0"/>
        <v>44690</v>
      </c>
      <c r="M4" s="27">
        <f t="shared" si="0"/>
        <v>44691</v>
      </c>
      <c r="N4" s="27">
        <f t="shared" si="0"/>
        <v>44692</v>
      </c>
      <c r="O4" s="27">
        <f t="shared" si="0"/>
        <v>44693</v>
      </c>
      <c r="P4" s="27">
        <f t="shared" si="0"/>
        <v>44694</v>
      </c>
      <c r="Q4" s="27">
        <f t="shared" si="0"/>
        <v>44695</v>
      </c>
      <c r="R4" s="3"/>
      <c r="S4" s="27">
        <f t="shared" si="1"/>
        <v>44745</v>
      </c>
      <c r="T4" s="27">
        <f t="shared" si="1"/>
        <v>44746</v>
      </c>
      <c r="U4" s="27">
        <f t="shared" si="1"/>
        <v>44747</v>
      </c>
      <c r="V4" s="27">
        <f t="shared" si="1"/>
        <v>44748</v>
      </c>
      <c r="W4" s="27">
        <f t="shared" si="1"/>
        <v>44749</v>
      </c>
      <c r="X4" s="27">
        <f t="shared" si="1"/>
        <v>44750</v>
      </c>
      <c r="Y4" s="27">
        <f t="shared" si="1"/>
        <v>44751</v>
      </c>
      <c r="Z4" s="5"/>
      <c r="AA4" s="5"/>
    </row>
    <row r="5" spans="1:27" s="6" customFormat="1" ht="9" customHeight="1" x14ac:dyDescent="0.2">
      <c r="A5" s="55"/>
      <c r="B5" s="55"/>
      <c r="C5" s="55"/>
      <c r="D5" s="55"/>
      <c r="E5" s="55"/>
      <c r="F5" s="55"/>
      <c r="G5" s="55"/>
      <c r="H5" s="55"/>
      <c r="I5" s="24"/>
      <c r="J5" s="24"/>
      <c r="K5" s="27">
        <f t="shared" si="0"/>
        <v>44696</v>
      </c>
      <c r="L5" s="27">
        <f t="shared" si="0"/>
        <v>44697</v>
      </c>
      <c r="M5" s="27">
        <f t="shared" si="0"/>
        <v>44698</v>
      </c>
      <c r="N5" s="27">
        <f t="shared" si="0"/>
        <v>44699</v>
      </c>
      <c r="O5" s="27">
        <f t="shared" si="0"/>
        <v>44700</v>
      </c>
      <c r="P5" s="27">
        <f t="shared" si="0"/>
        <v>44701</v>
      </c>
      <c r="Q5" s="27">
        <f t="shared" si="0"/>
        <v>44702</v>
      </c>
      <c r="R5" s="3"/>
      <c r="S5" s="27">
        <f t="shared" si="1"/>
        <v>44752</v>
      </c>
      <c r="T5" s="27">
        <f t="shared" si="1"/>
        <v>44753</v>
      </c>
      <c r="U5" s="27">
        <f t="shared" si="1"/>
        <v>44754</v>
      </c>
      <c r="V5" s="27">
        <f t="shared" si="1"/>
        <v>44755</v>
      </c>
      <c r="W5" s="27">
        <f t="shared" si="1"/>
        <v>44756</v>
      </c>
      <c r="X5" s="27">
        <f t="shared" si="1"/>
        <v>44757</v>
      </c>
      <c r="Y5" s="27">
        <f t="shared" si="1"/>
        <v>44758</v>
      </c>
      <c r="Z5" s="5"/>
      <c r="AA5" s="5"/>
    </row>
    <row r="6" spans="1:27" s="6" customFormat="1" ht="9" customHeight="1" x14ac:dyDescent="0.2">
      <c r="A6" s="55"/>
      <c r="B6" s="55"/>
      <c r="C6" s="55"/>
      <c r="D6" s="55"/>
      <c r="E6" s="55"/>
      <c r="F6" s="55"/>
      <c r="G6" s="55"/>
      <c r="H6" s="55"/>
      <c r="I6" s="24"/>
      <c r="J6" s="24"/>
      <c r="K6" s="27">
        <f t="shared" si="0"/>
        <v>44703</v>
      </c>
      <c r="L6" s="27">
        <f t="shared" si="0"/>
        <v>44704</v>
      </c>
      <c r="M6" s="27">
        <f t="shared" si="0"/>
        <v>44705</v>
      </c>
      <c r="N6" s="27">
        <f t="shared" si="0"/>
        <v>44706</v>
      </c>
      <c r="O6" s="27">
        <f t="shared" si="0"/>
        <v>44707</v>
      </c>
      <c r="P6" s="27">
        <f t="shared" si="0"/>
        <v>44708</v>
      </c>
      <c r="Q6" s="27">
        <f t="shared" si="0"/>
        <v>44709</v>
      </c>
      <c r="R6" s="3"/>
      <c r="S6" s="27">
        <f t="shared" si="1"/>
        <v>44759</v>
      </c>
      <c r="T6" s="27">
        <f t="shared" si="1"/>
        <v>44760</v>
      </c>
      <c r="U6" s="27">
        <f t="shared" si="1"/>
        <v>44761</v>
      </c>
      <c r="V6" s="27">
        <f t="shared" si="1"/>
        <v>44762</v>
      </c>
      <c r="W6" s="27">
        <f t="shared" si="1"/>
        <v>44763</v>
      </c>
      <c r="X6" s="27">
        <f t="shared" si="1"/>
        <v>44764</v>
      </c>
      <c r="Y6" s="27">
        <f t="shared" si="1"/>
        <v>44765</v>
      </c>
      <c r="Z6" s="5"/>
      <c r="AA6" s="5"/>
    </row>
    <row r="7" spans="1:27" s="6" customFormat="1" ht="9" customHeight="1" x14ac:dyDescent="0.2">
      <c r="A7" s="55"/>
      <c r="B7" s="55"/>
      <c r="C7" s="55"/>
      <c r="D7" s="55"/>
      <c r="E7" s="55"/>
      <c r="F7" s="55"/>
      <c r="G7" s="55"/>
      <c r="H7" s="55"/>
      <c r="I7" s="24"/>
      <c r="J7" s="24"/>
      <c r="K7" s="27">
        <f t="shared" si="0"/>
        <v>44710</v>
      </c>
      <c r="L7" s="27">
        <f t="shared" si="0"/>
        <v>44711</v>
      </c>
      <c r="M7" s="27">
        <f t="shared" si="0"/>
        <v>44712</v>
      </c>
      <c r="N7" s="27" t="str">
        <f t="shared" si="0"/>
        <v/>
      </c>
      <c r="O7" s="27" t="str">
        <f t="shared" si="0"/>
        <v/>
      </c>
      <c r="P7" s="27" t="str">
        <f t="shared" si="0"/>
        <v/>
      </c>
      <c r="Q7" s="27" t="str">
        <f t="shared" si="0"/>
        <v/>
      </c>
      <c r="R7" s="3"/>
      <c r="S7" s="27">
        <f t="shared" si="1"/>
        <v>44766</v>
      </c>
      <c r="T7" s="27">
        <f t="shared" si="1"/>
        <v>44767</v>
      </c>
      <c r="U7" s="27">
        <f t="shared" si="1"/>
        <v>44768</v>
      </c>
      <c r="V7" s="27">
        <f t="shared" si="1"/>
        <v>44769</v>
      </c>
      <c r="W7" s="27">
        <f t="shared" si="1"/>
        <v>44770</v>
      </c>
      <c r="X7" s="27">
        <f t="shared" si="1"/>
        <v>44771</v>
      </c>
      <c r="Y7" s="27">
        <f t="shared" si="1"/>
        <v>44772</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f t="shared" si="1"/>
        <v>44773</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44710</v>
      </c>
      <c r="B9" s="57"/>
      <c r="C9" s="57">
        <f>C10</f>
        <v>44711</v>
      </c>
      <c r="D9" s="57"/>
      <c r="E9" s="57">
        <f>E10</f>
        <v>44712</v>
      </c>
      <c r="F9" s="57"/>
      <c r="G9" s="57">
        <f>G10</f>
        <v>44713</v>
      </c>
      <c r="H9" s="57"/>
      <c r="I9" s="57">
        <f>I10</f>
        <v>44714</v>
      </c>
      <c r="J9" s="57"/>
      <c r="K9" s="57">
        <f>K10</f>
        <v>44715</v>
      </c>
      <c r="L9" s="57"/>
      <c r="M9" s="57"/>
      <c r="N9" s="57"/>
      <c r="O9" s="57"/>
      <c r="P9" s="57"/>
      <c r="Q9" s="57"/>
      <c r="R9" s="57"/>
      <c r="S9" s="57">
        <f>S10</f>
        <v>44716</v>
      </c>
      <c r="T9" s="57"/>
      <c r="U9" s="57"/>
      <c r="V9" s="57"/>
      <c r="W9" s="57"/>
      <c r="X9" s="57"/>
      <c r="Y9" s="57"/>
      <c r="Z9" s="59"/>
    </row>
    <row r="10" spans="1:27" s="1" customFormat="1" ht="18" x14ac:dyDescent="0.25">
      <c r="A10" s="28">
        <f>$A$1-(WEEKDAY($A$1,1)-(Dia_de_início-1))-IF((WEEKDAY($A$1,1)-(Dia_de_início-1))&lt;=0,7,0)+1</f>
        <v>44710</v>
      </c>
      <c r="B10" s="14"/>
      <c r="C10" s="29">
        <f>A10+1</f>
        <v>44711</v>
      </c>
      <c r="D10" s="13"/>
      <c r="E10" s="29">
        <f>C10+1</f>
        <v>44712</v>
      </c>
      <c r="F10" s="13"/>
      <c r="G10" s="29">
        <f>E10+1</f>
        <v>44713</v>
      </c>
      <c r="H10" s="13"/>
      <c r="I10" s="29">
        <f>G10+1</f>
        <v>44714</v>
      </c>
      <c r="J10" s="13"/>
      <c r="K10" s="51">
        <f>I10+1</f>
        <v>44715</v>
      </c>
      <c r="L10" s="52"/>
      <c r="M10" s="53"/>
      <c r="N10" s="53"/>
      <c r="O10" s="53"/>
      <c r="P10" s="53"/>
      <c r="Q10" s="53"/>
      <c r="R10" s="54"/>
      <c r="S10" s="63">
        <f>K10+1</f>
        <v>44716</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44717</v>
      </c>
      <c r="B16" s="14"/>
      <c r="C16" s="29">
        <f>A16+1</f>
        <v>44718</v>
      </c>
      <c r="D16" s="13"/>
      <c r="E16" s="29">
        <f>C16+1</f>
        <v>44719</v>
      </c>
      <c r="F16" s="13"/>
      <c r="G16" s="29">
        <f>E16+1</f>
        <v>44720</v>
      </c>
      <c r="H16" s="13"/>
      <c r="I16" s="29">
        <f>G16+1</f>
        <v>44721</v>
      </c>
      <c r="J16" s="13"/>
      <c r="K16" s="51">
        <f>I16+1</f>
        <v>44722</v>
      </c>
      <c r="L16" s="52"/>
      <c r="M16" s="53"/>
      <c r="N16" s="53"/>
      <c r="O16" s="53"/>
      <c r="P16" s="53"/>
      <c r="Q16" s="53"/>
      <c r="R16" s="54"/>
      <c r="S16" s="63">
        <f>K16+1</f>
        <v>44723</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44724</v>
      </c>
      <c r="B22" s="14"/>
      <c r="C22" s="29">
        <f>A22+1</f>
        <v>44725</v>
      </c>
      <c r="D22" s="13"/>
      <c r="E22" s="29">
        <f>C22+1</f>
        <v>44726</v>
      </c>
      <c r="F22" s="13"/>
      <c r="G22" s="29">
        <f>E22+1</f>
        <v>44727</v>
      </c>
      <c r="H22" s="13"/>
      <c r="I22" s="29">
        <f>G22+1</f>
        <v>44728</v>
      </c>
      <c r="J22" s="13"/>
      <c r="K22" s="51">
        <f>I22+1</f>
        <v>44729</v>
      </c>
      <c r="L22" s="52"/>
      <c r="M22" s="53"/>
      <c r="N22" s="53"/>
      <c r="O22" s="53"/>
      <c r="P22" s="53"/>
      <c r="Q22" s="53"/>
      <c r="R22" s="54"/>
      <c r="S22" s="63">
        <f>K22+1</f>
        <v>44730</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44731</v>
      </c>
      <c r="B28" s="14"/>
      <c r="C28" s="29">
        <f>A28+1</f>
        <v>44732</v>
      </c>
      <c r="D28" s="13"/>
      <c r="E28" s="29">
        <f>C28+1</f>
        <v>44733</v>
      </c>
      <c r="F28" s="13"/>
      <c r="G28" s="29">
        <f>E28+1</f>
        <v>44734</v>
      </c>
      <c r="H28" s="13"/>
      <c r="I28" s="29">
        <f>G28+1</f>
        <v>44735</v>
      </c>
      <c r="J28" s="13"/>
      <c r="K28" s="51">
        <f>I28+1</f>
        <v>44736</v>
      </c>
      <c r="L28" s="52"/>
      <c r="M28" s="53"/>
      <c r="N28" s="53"/>
      <c r="O28" s="53"/>
      <c r="P28" s="53"/>
      <c r="Q28" s="53"/>
      <c r="R28" s="54"/>
      <c r="S28" s="63">
        <f>K28+1</f>
        <v>44737</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44738</v>
      </c>
      <c r="B34" s="14"/>
      <c r="C34" s="29">
        <f>A34+1</f>
        <v>44739</v>
      </c>
      <c r="D34" s="13"/>
      <c r="E34" s="29">
        <f>C34+1</f>
        <v>44740</v>
      </c>
      <c r="F34" s="13"/>
      <c r="G34" s="29">
        <f>E34+1</f>
        <v>44741</v>
      </c>
      <c r="H34" s="13"/>
      <c r="I34" s="29">
        <f>G34+1</f>
        <v>44742</v>
      </c>
      <c r="J34" s="13"/>
      <c r="K34" s="51">
        <f>I34+1</f>
        <v>44743</v>
      </c>
      <c r="L34" s="52"/>
      <c r="M34" s="53"/>
      <c r="N34" s="53"/>
      <c r="O34" s="53"/>
      <c r="P34" s="53"/>
      <c r="Q34" s="53"/>
      <c r="R34" s="54"/>
      <c r="S34" s="63">
        <f>K34+1</f>
        <v>44744</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44745</v>
      </c>
      <c r="B40" s="14"/>
      <c r="C40" s="29">
        <f>A40+1</f>
        <v>44746</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printOptions horizontalCentered="1"/>
  <pageMargins left="0.5" right="0.5" top="0.25" bottom="0.25" header="0.25" footer="0.25"/>
  <pageSetup paperSize="9" scale="9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6">
    <pageSetUpPr fitToPage="1"/>
  </sheetPr>
  <dimension ref="A1:AA45"/>
  <sheetViews>
    <sheetView showGridLines="0" topLeftCell="A14"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DATE('1'!AD18,'1'!AD20+6,1)</f>
        <v>44743</v>
      </c>
      <c r="B1" s="55"/>
      <c r="C1" s="55"/>
      <c r="D1" s="55"/>
      <c r="E1" s="55"/>
      <c r="F1" s="55"/>
      <c r="G1" s="55"/>
      <c r="H1" s="55"/>
      <c r="I1" s="24"/>
      <c r="J1" s="24"/>
      <c r="K1" s="58">
        <f>DATE(YEAR(A1),MONTH(A1)-1,1)</f>
        <v>44713</v>
      </c>
      <c r="L1" s="58"/>
      <c r="M1" s="58"/>
      <c r="N1" s="58"/>
      <c r="O1" s="58"/>
      <c r="P1" s="58"/>
      <c r="Q1" s="58"/>
      <c r="R1" s="3"/>
      <c r="S1" s="58">
        <f>DATE(YEAR(A1),MONTH(A1)+1,1)</f>
        <v>44774</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t="str">
        <f t="shared" si="0"/>
        <v/>
      </c>
      <c r="N3" s="27">
        <f t="shared" si="0"/>
        <v>44713</v>
      </c>
      <c r="O3" s="27">
        <f t="shared" si="0"/>
        <v>44714</v>
      </c>
      <c r="P3" s="27">
        <f t="shared" si="0"/>
        <v>44715</v>
      </c>
      <c r="Q3" s="27">
        <f t="shared" si="0"/>
        <v>44716</v>
      </c>
      <c r="R3" s="3"/>
      <c r="S3" s="27" t="str">
        <f t="shared" ref="S3:Y8" si="1">IF(MONTH($S$1)&lt;&gt;MONTH($S$1-(WEEKDAY($S$1,1)-(Dia_de_início-1))-IF((WEEKDAY($S$1,1)-(Dia_de_início-1))&lt;=0,7,0)+(ROW(S3)-ROW($S$3))*7+(COLUMN(S3)-COLUMN($S$3)+1)),"",$S$1-(WEEKDAY($S$1,1)-(Dia_de_início-1))-IF((WEEKDAY($S$1,1)-(Dia_de_início-1))&lt;=0,7,0)+(ROW(S3)-ROW($S$3))*7+(COLUMN(S3)-COLUMN($S$3)+1))</f>
        <v/>
      </c>
      <c r="T3" s="27">
        <f t="shared" si="1"/>
        <v>44774</v>
      </c>
      <c r="U3" s="27">
        <f t="shared" si="1"/>
        <v>44775</v>
      </c>
      <c r="V3" s="27">
        <f t="shared" si="1"/>
        <v>44776</v>
      </c>
      <c r="W3" s="27">
        <f t="shared" si="1"/>
        <v>44777</v>
      </c>
      <c r="X3" s="27">
        <f t="shared" si="1"/>
        <v>44778</v>
      </c>
      <c r="Y3" s="27">
        <f t="shared" si="1"/>
        <v>44779</v>
      </c>
      <c r="Z3" s="5"/>
      <c r="AA3" s="5"/>
    </row>
    <row r="4" spans="1:27" s="6" customFormat="1" ht="9" customHeight="1" x14ac:dyDescent="0.2">
      <c r="A4" s="55"/>
      <c r="B4" s="55"/>
      <c r="C4" s="55"/>
      <c r="D4" s="55"/>
      <c r="E4" s="55"/>
      <c r="F4" s="55"/>
      <c r="G4" s="55"/>
      <c r="H4" s="55"/>
      <c r="I4" s="24"/>
      <c r="J4" s="24"/>
      <c r="K4" s="27">
        <f t="shared" si="0"/>
        <v>44717</v>
      </c>
      <c r="L4" s="27">
        <f t="shared" si="0"/>
        <v>44718</v>
      </c>
      <c r="M4" s="27">
        <f t="shared" si="0"/>
        <v>44719</v>
      </c>
      <c r="N4" s="27">
        <f t="shared" si="0"/>
        <v>44720</v>
      </c>
      <c r="O4" s="27">
        <f t="shared" si="0"/>
        <v>44721</v>
      </c>
      <c r="P4" s="27">
        <f t="shared" si="0"/>
        <v>44722</v>
      </c>
      <c r="Q4" s="27">
        <f t="shared" si="0"/>
        <v>44723</v>
      </c>
      <c r="R4" s="3"/>
      <c r="S4" s="27">
        <f t="shared" si="1"/>
        <v>44780</v>
      </c>
      <c r="T4" s="27">
        <f t="shared" si="1"/>
        <v>44781</v>
      </c>
      <c r="U4" s="27">
        <f t="shared" si="1"/>
        <v>44782</v>
      </c>
      <c r="V4" s="27">
        <f t="shared" si="1"/>
        <v>44783</v>
      </c>
      <c r="W4" s="27">
        <f t="shared" si="1"/>
        <v>44784</v>
      </c>
      <c r="X4" s="27">
        <f t="shared" si="1"/>
        <v>44785</v>
      </c>
      <c r="Y4" s="27">
        <f t="shared" si="1"/>
        <v>44786</v>
      </c>
      <c r="Z4" s="5"/>
      <c r="AA4" s="5"/>
    </row>
    <row r="5" spans="1:27" s="6" customFormat="1" ht="9" customHeight="1" x14ac:dyDescent="0.2">
      <c r="A5" s="55"/>
      <c r="B5" s="55"/>
      <c r="C5" s="55"/>
      <c r="D5" s="55"/>
      <c r="E5" s="55"/>
      <c r="F5" s="55"/>
      <c r="G5" s="55"/>
      <c r="H5" s="55"/>
      <c r="I5" s="24"/>
      <c r="J5" s="24"/>
      <c r="K5" s="27">
        <f t="shared" si="0"/>
        <v>44724</v>
      </c>
      <c r="L5" s="27">
        <f t="shared" si="0"/>
        <v>44725</v>
      </c>
      <c r="M5" s="27">
        <f t="shared" si="0"/>
        <v>44726</v>
      </c>
      <c r="N5" s="27">
        <f t="shared" si="0"/>
        <v>44727</v>
      </c>
      <c r="O5" s="27">
        <f t="shared" si="0"/>
        <v>44728</v>
      </c>
      <c r="P5" s="27">
        <f t="shared" si="0"/>
        <v>44729</v>
      </c>
      <c r="Q5" s="27">
        <f t="shared" si="0"/>
        <v>44730</v>
      </c>
      <c r="R5" s="3"/>
      <c r="S5" s="27">
        <f t="shared" si="1"/>
        <v>44787</v>
      </c>
      <c r="T5" s="27">
        <f t="shared" si="1"/>
        <v>44788</v>
      </c>
      <c r="U5" s="27">
        <f t="shared" si="1"/>
        <v>44789</v>
      </c>
      <c r="V5" s="27">
        <f t="shared" si="1"/>
        <v>44790</v>
      </c>
      <c r="W5" s="27">
        <f t="shared" si="1"/>
        <v>44791</v>
      </c>
      <c r="X5" s="27">
        <f t="shared" si="1"/>
        <v>44792</v>
      </c>
      <c r="Y5" s="27">
        <f t="shared" si="1"/>
        <v>44793</v>
      </c>
      <c r="Z5" s="5"/>
      <c r="AA5" s="5"/>
    </row>
    <row r="6" spans="1:27" s="6" customFormat="1" ht="9" customHeight="1" x14ac:dyDescent="0.2">
      <c r="A6" s="55"/>
      <c r="B6" s="55"/>
      <c r="C6" s="55"/>
      <c r="D6" s="55"/>
      <c r="E6" s="55"/>
      <c r="F6" s="55"/>
      <c r="G6" s="55"/>
      <c r="H6" s="55"/>
      <c r="I6" s="24"/>
      <c r="J6" s="24"/>
      <c r="K6" s="27">
        <f t="shared" si="0"/>
        <v>44731</v>
      </c>
      <c r="L6" s="27">
        <f t="shared" si="0"/>
        <v>44732</v>
      </c>
      <c r="M6" s="27">
        <f t="shared" si="0"/>
        <v>44733</v>
      </c>
      <c r="N6" s="27">
        <f t="shared" si="0"/>
        <v>44734</v>
      </c>
      <c r="O6" s="27">
        <f t="shared" si="0"/>
        <v>44735</v>
      </c>
      <c r="P6" s="27">
        <f t="shared" si="0"/>
        <v>44736</v>
      </c>
      <c r="Q6" s="27">
        <f t="shared" si="0"/>
        <v>44737</v>
      </c>
      <c r="R6" s="3"/>
      <c r="S6" s="27">
        <f t="shared" si="1"/>
        <v>44794</v>
      </c>
      <c r="T6" s="27">
        <f t="shared" si="1"/>
        <v>44795</v>
      </c>
      <c r="U6" s="27">
        <f t="shared" si="1"/>
        <v>44796</v>
      </c>
      <c r="V6" s="27">
        <f t="shared" si="1"/>
        <v>44797</v>
      </c>
      <c r="W6" s="27">
        <f t="shared" si="1"/>
        <v>44798</v>
      </c>
      <c r="X6" s="27">
        <f t="shared" si="1"/>
        <v>44799</v>
      </c>
      <c r="Y6" s="27">
        <f t="shared" si="1"/>
        <v>44800</v>
      </c>
      <c r="Z6" s="5"/>
      <c r="AA6" s="5"/>
    </row>
    <row r="7" spans="1:27" s="6" customFormat="1" ht="9" customHeight="1" x14ac:dyDescent="0.2">
      <c r="A7" s="55"/>
      <c r="B7" s="55"/>
      <c r="C7" s="55"/>
      <c r="D7" s="55"/>
      <c r="E7" s="55"/>
      <c r="F7" s="55"/>
      <c r="G7" s="55"/>
      <c r="H7" s="55"/>
      <c r="I7" s="24"/>
      <c r="J7" s="24"/>
      <c r="K7" s="27">
        <f t="shared" si="0"/>
        <v>44738</v>
      </c>
      <c r="L7" s="27">
        <f t="shared" si="0"/>
        <v>44739</v>
      </c>
      <c r="M7" s="27">
        <f t="shared" si="0"/>
        <v>44740</v>
      </c>
      <c r="N7" s="27">
        <f t="shared" si="0"/>
        <v>44741</v>
      </c>
      <c r="O7" s="27">
        <f t="shared" si="0"/>
        <v>44742</v>
      </c>
      <c r="P7" s="27" t="str">
        <f t="shared" si="0"/>
        <v/>
      </c>
      <c r="Q7" s="27" t="str">
        <f t="shared" si="0"/>
        <v/>
      </c>
      <c r="R7" s="3"/>
      <c r="S7" s="27">
        <f t="shared" si="1"/>
        <v>44801</v>
      </c>
      <c r="T7" s="27">
        <f t="shared" si="1"/>
        <v>44802</v>
      </c>
      <c r="U7" s="27">
        <f t="shared" si="1"/>
        <v>44803</v>
      </c>
      <c r="V7" s="27">
        <f t="shared" si="1"/>
        <v>44804</v>
      </c>
      <c r="W7" s="27" t="str">
        <f t="shared" si="1"/>
        <v/>
      </c>
      <c r="X7" s="27" t="str">
        <f t="shared" si="1"/>
        <v/>
      </c>
      <c r="Y7" s="27" t="str">
        <f t="shared" si="1"/>
        <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44738</v>
      </c>
      <c r="B9" s="57"/>
      <c r="C9" s="57">
        <f>C10</f>
        <v>44739</v>
      </c>
      <c r="D9" s="57"/>
      <c r="E9" s="57">
        <f>E10</f>
        <v>44740</v>
      </c>
      <c r="F9" s="57"/>
      <c r="G9" s="57">
        <f>G10</f>
        <v>44741</v>
      </c>
      <c r="H9" s="57"/>
      <c r="I9" s="57">
        <f>I10</f>
        <v>44742</v>
      </c>
      <c r="J9" s="57"/>
      <c r="K9" s="57">
        <f>K10</f>
        <v>44743</v>
      </c>
      <c r="L9" s="57"/>
      <c r="M9" s="57"/>
      <c r="N9" s="57"/>
      <c r="O9" s="57"/>
      <c r="P9" s="57"/>
      <c r="Q9" s="57"/>
      <c r="R9" s="57"/>
      <c r="S9" s="57">
        <f>S10</f>
        <v>44744</v>
      </c>
      <c r="T9" s="57"/>
      <c r="U9" s="57"/>
      <c r="V9" s="57"/>
      <c r="W9" s="57"/>
      <c r="X9" s="57"/>
      <c r="Y9" s="57"/>
      <c r="Z9" s="59"/>
    </row>
    <row r="10" spans="1:27" s="1" customFormat="1" ht="18" x14ac:dyDescent="0.25">
      <c r="A10" s="28">
        <f>$A$1-(WEEKDAY($A$1,1)-(Dia_de_início-1))-IF((WEEKDAY($A$1,1)-(Dia_de_início-1))&lt;=0,7,0)+1</f>
        <v>44738</v>
      </c>
      <c r="B10" s="14"/>
      <c r="C10" s="29">
        <f>A10+1</f>
        <v>44739</v>
      </c>
      <c r="D10" s="13"/>
      <c r="E10" s="29">
        <f>C10+1</f>
        <v>44740</v>
      </c>
      <c r="F10" s="13"/>
      <c r="G10" s="29">
        <f>E10+1</f>
        <v>44741</v>
      </c>
      <c r="H10" s="13"/>
      <c r="I10" s="29">
        <f>G10+1</f>
        <v>44742</v>
      </c>
      <c r="J10" s="13"/>
      <c r="K10" s="51">
        <f>I10+1</f>
        <v>44743</v>
      </c>
      <c r="L10" s="52"/>
      <c r="M10" s="53"/>
      <c r="N10" s="53"/>
      <c r="O10" s="53"/>
      <c r="P10" s="53"/>
      <c r="Q10" s="53"/>
      <c r="R10" s="54"/>
      <c r="S10" s="63">
        <f>K10+1</f>
        <v>44744</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44745</v>
      </c>
      <c r="B16" s="14"/>
      <c r="C16" s="29">
        <f>A16+1</f>
        <v>44746</v>
      </c>
      <c r="D16" s="13"/>
      <c r="E16" s="29">
        <f>C16+1</f>
        <v>44747</v>
      </c>
      <c r="F16" s="13"/>
      <c r="G16" s="29">
        <f>E16+1</f>
        <v>44748</v>
      </c>
      <c r="H16" s="13"/>
      <c r="I16" s="29">
        <f>G16+1</f>
        <v>44749</v>
      </c>
      <c r="J16" s="13"/>
      <c r="K16" s="51">
        <f>I16+1</f>
        <v>44750</v>
      </c>
      <c r="L16" s="52"/>
      <c r="M16" s="53"/>
      <c r="N16" s="53"/>
      <c r="O16" s="53"/>
      <c r="P16" s="53"/>
      <c r="Q16" s="53"/>
      <c r="R16" s="54"/>
      <c r="S16" s="63">
        <f>K16+1</f>
        <v>44751</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44752</v>
      </c>
      <c r="B22" s="14"/>
      <c r="C22" s="29">
        <f>A22+1</f>
        <v>44753</v>
      </c>
      <c r="D22" s="13"/>
      <c r="E22" s="29">
        <f>C22+1</f>
        <v>44754</v>
      </c>
      <c r="F22" s="13"/>
      <c r="G22" s="29">
        <f>E22+1</f>
        <v>44755</v>
      </c>
      <c r="H22" s="13"/>
      <c r="I22" s="29">
        <f>G22+1</f>
        <v>44756</v>
      </c>
      <c r="J22" s="13"/>
      <c r="K22" s="51">
        <f>I22+1</f>
        <v>44757</v>
      </c>
      <c r="L22" s="52"/>
      <c r="M22" s="53"/>
      <c r="N22" s="53"/>
      <c r="O22" s="53"/>
      <c r="P22" s="53"/>
      <c r="Q22" s="53"/>
      <c r="R22" s="54"/>
      <c r="S22" s="63">
        <f>K22+1</f>
        <v>44758</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44759</v>
      </c>
      <c r="B28" s="14"/>
      <c r="C28" s="29">
        <f>A28+1</f>
        <v>44760</v>
      </c>
      <c r="D28" s="13"/>
      <c r="E28" s="29">
        <f>C28+1</f>
        <v>44761</v>
      </c>
      <c r="F28" s="13"/>
      <c r="G28" s="29">
        <f>E28+1</f>
        <v>44762</v>
      </c>
      <c r="H28" s="13"/>
      <c r="I28" s="29">
        <f>G28+1</f>
        <v>44763</v>
      </c>
      <c r="J28" s="13"/>
      <c r="K28" s="51">
        <f>I28+1</f>
        <v>44764</v>
      </c>
      <c r="L28" s="52"/>
      <c r="M28" s="53"/>
      <c r="N28" s="53"/>
      <c r="O28" s="53"/>
      <c r="P28" s="53"/>
      <c r="Q28" s="53"/>
      <c r="R28" s="54"/>
      <c r="S28" s="63">
        <f>K28+1</f>
        <v>44765</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44766</v>
      </c>
      <c r="B34" s="14"/>
      <c r="C34" s="29">
        <f>A34+1</f>
        <v>44767</v>
      </c>
      <c r="D34" s="13"/>
      <c r="E34" s="29">
        <f>C34+1</f>
        <v>44768</v>
      </c>
      <c r="F34" s="13"/>
      <c r="G34" s="29">
        <f>E34+1</f>
        <v>44769</v>
      </c>
      <c r="H34" s="13"/>
      <c r="I34" s="29">
        <f>G34+1</f>
        <v>44770</v>
      </c>
      <c r="J34" s="13"/>
      <c r="K34" s="51">
        <f>I34+1</f>
        <v>44771</v>
      </c>
      <c r="L34" s="52"/>
      <c r="M34" s="53"/>
      <c r="N34" s="53"/>
      <c r="O34" s="53"/>
      <c r="P34" s="53"/>
      <c r="Q34" s="53"/>
      <c r="R34" s="54"/>
      <c r="S34" s="63">
        <f>K34+1</f>
        <v>44772</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44773</v>
      </c>
      <c r="B40" s="14"/>
      <c r="C40" s="29">
        <f>A40+1</f>
        <v>44774</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printOptions horizontalCentered="1"/>
  <pageMargins left="0.5" right="0.5" top="0.25" bottom="0.25" header="0.25" footer="0.25"/>
  <pageSetup paperSize="9" scale="9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7">
    <pageSetUpPr fitToPage="1"/>
  </sheetPr>
  <dimension ref="A1:AA45"/>
  <sheetViews>
    <sheetView showGridLines="0" topLeftCell="A14"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DATE('1'!AD18,'1'!AD20+7,1)</f>
        <v>44774</v>
      </c>
      <c r="B1" s="55"/>
      <c r="C1" s="55"/>
      <c r="D1" s="55"/>
      <c r="E1" s="55"/>
      <c r="F1" s="55"/>
      <c r="G1" s="55"/>
      <c r="H1" s="55"/>
      <c r="I1" s="24"/>
      <c r="J1" s="24"/>
      <c r="K1" s="58">
        <f>DATE(YEAR(A1),MONTH(A1)-1,1)</f>
        <v>44743</v>
      </c>
      <c r="L1" s="58"/>
      <c r="M1" s="58"/>
      <c r="N1" s="58"/>
      <c r="O1" s="58"/>
      <c r="P1" s="58"/>
      <c r="Q1" s="58"/>
      <c r="R1" s="3"/>
      <c r="S1" s="58">
        <f>DATE(YEAR(A1),MONTH(A1)+1,1)</f>
        <v>44805</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t="str">
        <f t="shared" si="0"/>
        <v/>
      </c>
      <c r="M3" s="27" t="str">
        <f t="shared" si="0"/>
        <v/>
      </c>
      <c r="N3" s="27" t="str">
        <f t="shared" si="0"/>
        <v/>
      </c>
      <c r="O3" s="27" t="str">
        <f t="shared" si="0"/>
        <v/>
      </c>
      <c r="P3" s="27">
        <f t="shared" si="0"/>
        <v>44743</v>
      </c>
      <c r="Q3" s="27">
        <f t="shared" si="0"/>
        <v>44744</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t="str">
        <f t="shared" si="1"/>
        <v/>
      </c>
      <c r="V3" s="27" t="str">
        <f t="shared" si="1"/>
        <v/>
      </c>
      <c r="W3" s="27">
        <f t="shared" si="1"/>
        <v>44805</v>
      </c>
      <c r="X3" s="27">
        <f t="shared" si="1"/>
        <v>44806</v>
      </c>
      <c r="Y3" s="27">
        <f t="shared" si="1"/>
        <v>44807</v>
      </c>
      <c r="Z3" s="5"/>
      <c r="AA3" s="5"/>
    </row>
    <row r="4" spans="1:27" s="6" customFormat="1" ht="9" customHeight="1" x14ac:dyDescent="0.2">
      <c r="A4" s="55"/>
      <c r="B4" s="55"/>
      <c r="C4" s="55"/>
      <c r="D4" s="55"/>
      <c r="E4" s="55"/>
      <c r="F4" s="55"/>
      <c r="G4" s="55"/>
      <c r="H4" s="55"/>
      <c r="I4" s="24"/>
      <c r="J4" s="24"/>
      <c r="K4" s="27">
        <f t="shared" si="0"/>
        <v>44745</v>
      </c>
      <c r="L4" s="27">
        <f t="shared" si="0"/>
        <v>44746</v>
      </c>
      <c r="M4" s="27">
        <f t="shared" si="0"/>
        <v>44747</v>
      </c>
      <c r="N4" s="27">
        <f t="shared" si="0"/>
        <v>44748</v>
      </c>
      <c r="O4" s="27">
        <f t="shared" si="0"/>
        <v>44749</v>
      </c>
      <c r="P4" s="27">
        <f t="shared" si="0"/>
        <v>44750</v>
      </c>
      <c r="Q4" s="27">
        <f t="shared" si="0"/>
        <v>44751</v>
      </c>
      <c r="R4" s="3"/>
      <c r="S4" s="27">
        <f t="shared" si="1"/>
        <v>44808</v>
      </c>
      <c r="T4" s="27">
        <f t="shared" si="1"/>
        <v>44809</v>
      </c>
      <c r="U4" s="27">
        <f t="shared" si="1"/>
        <v>44810</v>
      </c>
      <c r="V4" s="27">
        <f t="shared" si="1"/>
        <v>44811</v>
      </c>
      <c r="W4" s="27">
        <f t="shared" si="1"/>
        <v>44812</v>
      </c>
      <c r="X4" s="27">
        <f t="shared" si="1"/>
        <v>44813</v>
      </c>
      <c r="Y4" s="27">
        <f t="shared" si="1"/>
        <v>44814</v>
      </c>
      <c r="Z4" s="5"/>
      <c r="AA4" s="5"/>
    </row>
    <row r="5" spans="1:27" s="6" customFormat="1" ht="9" customHeight="1" x14ac:dyDescent="0.2">
      <c r="A5" s="55"/>
      <c r="B5" s="55"/>
      <c r="C5" s="55"/>
      <c r="D5" s="55"/>
      <c r="E5" s="55"/>
      <c r="F5" s="55"/>
      <c r="G5" s="55"/>
      <c r="H5" s="55"/>
      <c r="I5" s="24"/>
      <c r="J5" s="24"/>
      <c r="K5" s="27">
        <f t="shared" si="0"/>
        <v>44752</v>
      </c>
      <c r="L5" s="27">
        <f t="shared" si="0"/>
        <v>44753</v>
      </c>
      <c r="M5" s="27">
        <f t="shared" si="0"/>
        <v>44754</v>
      </c>
      <c r="N5" s="27">
        <f t="shared" si="0"/>
        <v>44755</v>
      </c>
      <c r="O5" s="27">
        <f t="shared" si="0"/>
        <v>44756</v>
      </c>
      <c r="P5" s="27">
        <f t="shared" si="0"/>
        <v>44757</v>
      </c>
      <c r="Q5" s="27">
        <f t="shared" si="0"/>
        <v>44758</v>
      </c>
      <c r="R5" s="3"/>
      <c r="S5" s="27">
        <f t="shared" si="1"/>
        <v>44815</v>
      </c>
      <c r="T5" s="27">
        <f t="shared" si="1"/>
        <v>44816</v>
      </c>
      <c r="U5" s="27">
        <f t="shared" si="1"/>
        <v>44817</v>
      </c>
      <c r="V5" s="27">
        <f t="shared" si="1"/>
        <v>44818</v>
      </c>
      <c r="W5" s="27">
        <f t="shared" si="1"/>
        <v>44819</v>
      </c>
      <c r="X5" s="27">
        <f t="shared" si="1"/>
        <v>44820</v>
      </c>
      <c r="Y5" s="27">
        <f t="shared" si="1"/>
        <v>44821</v>
      </c>
      <c r="Z5" s="5"/>
      <c r="AA5" s="5"/>
    </row>
    <row r="6" spans="1:27" s="6" customFormat="1" ht="9" customHeight="1" x14ac:dyDescent="0.2">
      <c r="A6" s="55"/>
      <c r="B6" s="55"/>
      <c r="C6" s="55"/>
      <c r="D6" s="55"/>
      <c r="E6" s="55"/>
      <c r="F6" s="55"/>
      <c r="G6" s="55"/>
      <c r="H6" s="55"/>
      <c r="I6" s="24"/>
      <c r="J6" s="24"/>
      <c r="K6" s="27">
        <f t="shared" si="0"/>
        <v>44759</v>
      </c>
      <c r="L6" s="27">
        <f t="shared" si="0"/>
        <v>44760</v>
      </c>
      <c r="M6" s="27">
        <f t="shared" si="0"/>
        <v>44761</v>
      </c>
      <c r="N6" s="27">
        <f t="shared" si="0"/>
        <v>44762</v>
      </c>
      <c r="O6" s="27">
        <f t="shared" si="0"/>
        <v>44763</v>
      </c>
      <c r="P6" s="27">
        <f t="shared" si="0"/>
        <v>44764</v>
      </c>
      <c r="Q6" s="27">
        <f t="shared" si="0"/>
        <v>44765</v>
      </c>
      <c r="R6" s="3"/>
      <c r="S6" s="27">
        <f t="shared" si="1"/>
        <v>44822</v>
      </c>
      <c r="T6" s="27">
        <f t="shared" si="1"/>
        <v>44823</v>
      </c>
      <c r="U6" s="27">
        <f t="shared" si="1"/>
        <v>44824</v>
      </c>
      <c r="V6" s="27">
        <f t="shared" si="1"/>
        <v>44825</v>
      </c>
      <c r="W6" s="27">
        <f t="shared" si="1"/>
        <v>44826</v>
      </c>
      <c r="X6" s="27">
        <f t="shared" si="1"/>
        <v>44827</v>
      </c>
      <c r="Y6" s="27">
        <f t="shared" si="1"/>
        <v>44828</v>
      </c>
      <c r="Z6" s="5"/>
      <c r="AA6" s="5"/>
    </row>
    <row r="7" spans="1:27" s="6" customFormat="1" ht="9" customHeight="1" x14ac:dyDescent="0.2">
      <c r="A7" s="55"/>
      <c r="B7" s="55"/>
      <c r="C7" s="55"/>
      <c r="D7" s="55"/>
      <c r="E7" s="55"/>
      <c r="F7" s="55"/>
      <c r="G7" s="55"/>
      <c r="H7" s="55"/>
      <c r="I7" s="24"/>
      <c r="J7" s="24"/>
      <c r="K7" s="27">
        <f t="shared" si="0"/>
        <v>44766</v>
      </c>
      <c r="L7" s="27">
        <f t="shared" si="0"/>
        <v>44767</v>
      </c>
      <c r="M7" s="27">
        <f t="shared" si="0"/>
        <v>44768</v>
      </c>
      <c r="N7" s="27">
        <f t="shared" si="0"/>
        <v>44769</v>
      </c>
      <c r="O7" s="27">
        <f t="shared" si="0"/>
        <v>44770</v>
      </c>
      <c r="P7" s="27">
        <f t="shared" si="0"/>
        <v>44771</v>
      </c>
      <c r="Q7" s="27">
        <f t="shared" si="0"/>
        <v>44772</v>
      </c>
      <c r="R7" s="3"/>
      <c r="S7" s="27">
        <f t="shared" si="1"/>
        <v>44829</v>
      </c>
      <c r="T7" s="27">
        <f t="shared" si="1"/>
        <v>44830</v>
      </c>
      <c r="U7" s="27">
        <f t="shared" si="1"/>
        <v>44831</v>
      </c>
      <c r="V7" s="27">
        <f t="shared" si="1"/>
        <v>44832</v>
      </c>
      <c r="W7" s="27">
        <f t="shared" si="1"/>
        <v>44833</v>
      </c>
      <c r="X7" s="27">
        <f t="shared" si="1"/>
        <v>44834</v>
      </c>
      <c r="Y7" s="27" t="str">
        <f t="shared" si="1"/>
        <v/>
      </c>
      <c r="Z7" s="5"/>
      <c r="AA7" s="5"/>
    </row>
    <row r="8" spans="1:27" s="7" customFormat="1" ht="9" customHeight="1" x14ac:dyDescent="0.2">
      <c r="A8" s="25"/>
      <c r="B8" s="25"/>
      <c r="C8" s="25"/>
      <c r="D8" s="25"/>
      <c r="E8" s="25"/>
      <c r="F8" s="25"/>
      <c r="G8" s="25"/>
      <c r="H8" s="25"/>
      <c r="I8" s="26"/>
      <c r="J8" s="26"/>
      <c r="K8" s="27">
        <f t="shared" si="0"/>
        <v>44773</v>
      </c>
      <c r="L8" s="27" t="str">
        <f t="shared" si="0"/>
        <v/>
      </c>
      <c r="M8" s="27" t="str">
        <f t="shared" si="0"/>
        <v/>
      </c>
      <c r="N8" s="27" t="str">
        <f t="shared" si="0"/>
        <v/>
      </c>
      <c r="O8" s="27" t="str">
        <f t="shared" si="0"/>
        <v/>
      </c>
      <c r="P8" s="27" t="str">
        <f t="shared" si="0"/>
        <v/>
      </c>
      <c r="Q8" s="27" t="str">
        <f t="shared" si="0"/>
        <v/>
      </c>
      <c r="R8" s="16"/>
      <c r="S8" s="27" t="str">
        <f t="shared" si="1"/>
        <v/>
      </c>
      <c r="T8" s="27" t="str">
        <f t="shared" si="1"/>
        <v/>
      </c>
      <c r="U8" s="27" t="str">
        <f t="shared" si="1"/>
        <v/>
      </c>
      <c r="V8" s="27" t="str">
        <f t="shared" si="1"/>
        <v/>
      </c>
      <c r="W8" s="27" t="str">
        <f t="shared" si="1"/>
        <v/>
      </c>
      <c r="X8" s="27" t="str">
        <f t="shared" si="1"/>
        <v/>
      </c>
      <c r="Y8" s="27" t="str">
        <f t="shared" si="1"/>
        <v/>
      </c>
      <c r="Z8" s="17"/>
    </row>
    <row r="9" spans="1:27" s="1" customFormat="1" ht="21" customHeight="1" x14ac:dyDescent="0.25">
      <c r="A9" s="56">
        <f>A10</f>
        <v>44773</v>
      </c>
      <c r="B9" s="57"/>
      <c r="C9" s="57">
        <f>C10</f>
        <v>44774</v>
      </c>
      <c r="D9" s="57"/>
      <c r="E9" s="57">
        <f>E10</f>
        <v>44775</v>
      </c>
      <c r="F9" s="57"/>
      <c r="G9" s="57">
        <f>G10</f>
        <v>44776</v>
      </c>
      <c r="H9" s="57"/>
      <c r="I9" s="57">
        <f>I10</f>
        <v>44777</v>
      </c>
      <c r="J9" s="57"/>
      <c r="K9" s="57">
        <f>K10</f>
        <v>44778</v>
      </c>
      <c r="L9" s="57"/>
      <c r="M9" s="57"/>
      <c r="N9" s="57"/>
      <c r="O9" s="57"/>
      <c r="P9" s="57"/>
      <c r="Q9" s="57"/>
      <c r="R9" s="57"/>
      <c r="S9" s="57">
        <f>S10</f>
        <v>44779</v>
      </c>
      <c r="T9" s="57"/>
      <c r="U9" s="57"/>
      <c r="V9" s="57"/>
      <c r="W9" s="57"/>
      <c r="X9" s="57"/>
      <c r="Y9" s="57"/>
      <c r="Z9" s="59"/>
    </row>
    <row r="10" spans="1:27" s="1" customFormat="1" ht="18" x14ac:dyDescent="0.25">
      <c r="A10" s="28">
        <f>$A$1-(WEEKDAY($A$1,1)-(Dia_de_início-1))-IF((WEEKDAY($A$1,1)-(Dia_de_início-1))&lt;=0,7,0)+1</f>
        <v>44773</v>
      </c>
      <c r="B10" s="14"/>
      <c r="C10" s="29">
        <f>A10+1</f>
        <v>44774</v>
      </c>
      <c r="D10" s="13"/>
      <c r="E10" s="29">
        <f>C10+1</f>
        <v>44775</v>
      </c>
      <c r="F10" s="13"/>
      <c r="G10" s="29">
        <f>E10+1</f>
        <v>44776</v>
      </c>
      <c r="H10" s="13"/>
      <c r="I10" s="29">
        <f>G10+1</f>
        <v>44777</v>
      </c>
      <c r="J10" s="13"/>
      <c r="K10" s="51">
        <f>I10+1</f>
        <v>44778</v>
      </c>
      <c r="L10" s="52"/>
      <c r="M10" s="53"/>
      <c r="N10" s="53"/>
      <c r="O10" s="53"/>
      <c r="P10" s="53"/>
      <c r="Q10" s="53"/>
      <c r="R10" s="54"/>
      <c r="S10" s="63">
        <f>K10+1</f>
        <v>44779</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44780</v>
      </c>
      <c r="B16" s="14"/>
      <c r="C16" s="29">
        <f>A16+1</f>
        <v>44781</v>
      </c>
      <c r="D16" s="13"/>
      <c r="E16" s="29">
        <f>C16+1</f>
        <v>44782</v>
      </c>
      <c r="F16" s="13"/>
      <c r="G16" s="29">
        <f>E16+1</f>
        <v>44783</v>
      </c>
      <c r="H16" s="13"/>
      <c r="I16" s="29">
        <f>G16+1</f>
        <v>44784</v>
      </c>
      <c r="J16" s="13"/>
      <c r="K16" s="51">
        <f>I16+1</f>
        <v>44785</v>
      </c>
      <c r="L16" s="52"/>
      <c r="M16" s="53"/>
      <c r="N16" s="53"/>
      <c r="O16" s="53"/>
      <c r="P16" s="53"/>
      <c r="Q16" s="53"/>
      <c r="R16" s="54"/>
      <c r="S16" s="63">
        <f>K16+1</f>
        <v>44786</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44787</v>
      </c>
      <c r="B22" s="14"/>
      <c r="C22" s="29">
        <f>A22+1</f>
        <v>44788</v>
      </c>
      <c r="D22" s="13"/>
      <c r="E22" s="29">
        <f>C22+1</f>
        <v>44789</v>
      </c>
      <c r="F22" s="13"/>
      <c r="G22" s="29">
        <f>E22+1</f>
        <v>44790</v>
      </c>
      <c r="H22" s="13"/>
      <c r="I22" s="29">
        <f>G22+1</f>
        <v>44791</v>
      </c>
      <c r="J22" s="13"/>
      <c r="K22" s="51">
        <f>I22+1</f>
        <v>44792</v>
      </c>
      <c r="L22" s="52"/>
      <c r="M22" s="53"/>
      <c r="N22" s="53"/>
      <c r="O22" s="53"/>
      <c r="P22" s="53"/>
      <c r="Q22" s="53"/>
      <c r="R22" s="54"/>
      <c r="S22" s="63">
        <f>K22+1</f>
        <v>44793</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44794</v>
      </c>
      <c r="B28" s="14"/>
      <c r="C28" s="29">
        <f>A28+1</f>
        <v>44795</v>
      </c>
      <c r="D28" s="13"/>
      <c r="E28" s="29">
        <f>C28+1</f>
        <v>44796</v>
      </c>
      <c r="F28" s="13"/>
      <c r="G28" s="29">
        <f>E28+1</f>
        <v>44797</v>
      </c>
      <c r="H28" s="13"/>
      <c r="I28" s="29">
        <f>G28+1</f>
        <v>44798</v>
      </c>
      <c r="J28" s="13"/>
      <c r="K28" s="51">
        <f>I28+1</f>
        <v>44799</v>
      </c>
      <c r="L28" s="52"/>
      <c r="M28" s="53"/>
      <c r="N28" s="53"/>
      <c r="O28" s="53"/>
      <c r="P28" s="53"/>
      <c r="Q28" s="53"/>
      <c r="R28" s="54"/>
      <c r="S28" s="63">
        <f>K28+1</f>
        <v>44800</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44801</v>
      </c>
      <c r="B34" s="14"/>
      <c r="C34" s="29">
        <f>A34+1</f>
        <v>44802</v>
      </c>
      <c r="D34" s="13"/>
      <c r="E34" s="29">
        <f>C34+1</f>
        <v>44803</v>
      </c>
      <c r="F34" s="13"/>
      <c r="G34" s="29">
        <f>E34+1</f>
        <v>44804</v>
      </c>
      <c r="H34" s="13"/>
      <c r="I34" s="29">
        <f>G34+1</f>
        <v>44805</v>
      </c>
      <c r="J34" s="13"/>
      <c r="K34" s="51">
        <f>I34+1</f>
        <v>44806</v>
      </c>
      <c r="L34" s="52"/>
      <c r="M34" s="53"/>
      <c r="N34" s="53"/>
      <c r="O34" s="53"/>
      <c r="P34" s="53"/>
      <c r="Q34" s="53"/>
      <c r="R34" s="54"/>
      <c r="S34" s="63">
        <f>K34+1</f>
        <v>44807</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44808</v>
      </c>
      <c r="B40" s="14"/>
      <c r="C40" s="29">
        <f>A40+1</f>
        <v>44809</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printOptions horizontalCentered="1"/>
  <pageMargins left="0.5" right="0.5" top="0.25" bottom="0.25" header="0.25" footer="0.25"/>
  <pageSetup paperSize="9" scale="9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8">
    <pageSetUpPr fitToPage="1"/>
  </sheetPr>
  <dimension ref="A1:AA45"/>
  <sheetViews>
    <sheetView showGridLines="0" topLeftCell="A11" workbookViewId="0">
      <selection activeCell="E40" sqref="E40:Z45"/>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55">
        <f>DATE('1'!AD18,'1'!AD20+8,1)</f>
        <v>44805</v>
      </c>
      <c r="B1" s="55"/>
      <c r="C1" s="55"/>
      <c r="D1" s="55"/>
      <c r="E1" s="55"/>
      <c r="F1" s="55"/>
      <c r="G1" s="55"/>
      <c r="H1" s="55"/>
      <c r="I1" s="24"/>
      <c r="J1" s="24"/>
      <c r="K1" s="58">
        <f>DATE(YEAR(A1),MONTH(A1)-1,1)</f>
        <v>44774</v>
      </c>
      <c r="L1" s="58"/>
      <c r="M1" s="58"/>
      <c r="N1" s="58"/>
      <c r="O1" s="58"/>
      <c r="P1" s="58"/>
      <c r="Q1" s="58"/>
      <c r="R1" s="3"/>
      <c r="S1" s="58">
        <f>DATE(YEAR(A1),MONTH(A1)+1,1)</f>
        <v>44835</v>
      </c>
      <c r="T1" s="58"/>
      <c r="U1" s="58"/>
      <c r="V1" s="58"/>
      <c r="W1" s="58"/>
      <c r="X1" s="58"/>
      <c r="Y1" s="58"/>
      <c r="Z1" s="3"/>
      <c r="AA1" s="3"/>
    </row>
    <row r="2" spans="1:27" s="4" customFormat="1" ht="11.25" customHeight="1" x14ac:dyDescent="0.25">
      <c r="A2" s="55"/>
      <c r="B2" s="55"/>
      <c r="C2" s="55"/>
      <c r="D2" s="55"/>
      <c r="E2" s="55"/>
      <c r="F2" s="55"/>
      <c r="G2" s="55"/>
      <c r="H2" s="55"/>
      <c r="I2" s="24"/>
      <c r="J2" s="24"/>
      <c r="K2" s="15" t="str">
        <f>INDEX({"S";"M";"T";"W";"T";"F";"S"},1+MOD(Dia_de_início+1-2,7))</f>
        <v>S</v>
      </c>
      <c r="L2" s="15" t="str">
        <f>INDEX({"S";"M";"T";"W";"T";"F";"S"},1+MOD(Dia_de_início+2-2,7))</f>
        <v>M</v>
      </c>
      <c r="M2" s="15" t="str">
        <f>INDEX({"S";"M";"T";"W";"T";"F";"S"},1+MOD(Dia_de_início+3-2,7))</f>
        <v>T</v>
      </c>
      <c r="N2" s="15" t="str">
        <f>INDEX({"S";"M";"T";"W";"T";"F";"S"},1+MOD(Dia_de_início+4-2,7))</f>
        <v>W</v>
      </c>
      <c r="O2" s="15" t="str">
        <f>INDEX({"S";"M";"T";"W";"T";"F";"S"},1+MOD(Dia_de_início+5-2,7))</f>
        <v>T</v>
      </c>
      <c r="P2" s="15" t="str">
        <f>INDEX({"S";"M";"T";"W";"T";"F";"S"},1+MOD(Dia_de_início+6-2,7))</f>
        <v>F</v>
      </c>
      <c r="Q2" s="15" t="str">
        <f>INDEX({"S";"M";"T";"W";"T";"F";"S"},1+MOD(Dia_de_início+7-2,7))</f>
        <v>S</v>
      </c>
      <c r="R2" s="3"/>
      <c r="S2" s="15" t="str">
        <f>INDEX({"S";"M";"T";"W";"T";"F";"S"},1+MOD(Dia_de_início+1-2,7))</f>
        <v>S</v>
      </c>
      <c r="T2" s="15" t="str">
        <f>INDEX({"S";"M";"T";"W";"T";"F";"S"},1+MOD(Dia_de_início+2-2,7))</f>
        <v>M</v>
      </c>
      <c r="U2" s="15" t="str">
        <f>INDEX({"S";"M";"T";"W";"T";"F";"S"},1+MOD(Dia_de_início+3-2,7))</f>
        <v>T</v>
      </c>
      <c r="V2" s="15" t="str">
        <f>INDEX({"S";"M";"T";"W";"T";"F";"S"},1+MOD(Dia_de_início+4-2,7))</f>
        <v>W</v>
      </c>
      <c r="W2" s="15" t="str">
        <f>INDEX({"S";"M";"T";"W";"T";"F";"S"},1+MOD(Dia_de_início+5-2,7))</f>
        <v>T</v>
      </c>
      <c r="X2" s="15" t="str">
        <f>INDEX({"S";"M";"T";"W";"T";"F";"S"},1+MOD(Dia_de_início+6-2,7))</f>
        <v>F</v>
      </c>
      <c r="Y2" s="15" t="str">
        <f>INDEX({"S";"M";"T";"W";"T";"F";"S"},1+MOD(Dia_de_início+7-2,7))</f>
        <v>S</v>
      </c>
      <c r="Z2" s="3"/>
      <c r="AA2" s="3"/>
    </row>
    <row r="3" spans="1:27" s="6" customFormat="1" ht="9" customHeight="1" x14ac:dyDescent="0.2">
      <c r="A3" s="55"/>
      <c r="B3" s="55"/>
      <c r="C3" s="55"/>
      <c r="D3" s="55"/>
      <c r="E3" s="55"/>
      <c r="F3" s="55"/>
      <c r="G3" s="55"/>
      <c r="H3" s="55"/>
      <c r="I3" s="24"/>
      <c r="J3" s="24"/>
      <c r="K3" s="27" t="str">
        <f t="shared" ref="K3:Q8" si="0">IF(MONTH($K$1)&lt;&gt;MONTH($K$1-(WEEKDAY($K$1,1)-(Dia_de_início-1))-IF((WEEKDAY($K$1,1)-(Dia_de_início-1))&lt;=0,7,0)+(ROW(K3)-ROW($K$3))*7+(COLUMN(K3)-COLUMN($K$3)+1)),"",$K$1-(WEEKDAY($K$1,1)-(Dia_de_início-1))-IF((WEEKDAY($K$1,1)-(Dia_de_início-1))&lt;=0,7,0)+(ROW(K3)-ROW($K$3))*7+(COLUMN(K3)-COLUMN($K$3)+1))</f>
        <v/>
      </c>
      <c r="L3" s="27">
        <f t="shared" si="0"/>
        <v>44774</v>
      </c>
      <c r="M3" s="27">
        <f t="shared" si="0"/>
        <v>44775</v>
      </c>
      <c r="N3" s="27">
        <f t="shared" si="0"/>
        <v>44776</v>
      </c>
      <c r="O3" s="27">
        <f t="shared" si="0"/>
        <v>44777</v>
      </c>
      <c r="P3" s="27">
        <f t="shared" si="0"/>
        <v>44778</v>
      </c>
      <c r="Q3" s="27">
        <f t="shared" si="0"/>
        <v>44779</v>
      </c>
      <c r="R3" s="3"/>
      <c r="S3" s="27" t="str">
        <f t="shared" ref="S3:Y8" si="1">IF(MONTH($S$1)&lt;&gt;MONTH($S$1-(WEEKDAY($S$1,1)-(Dia_de_início-1))-IF((WEEKDAY($S$1,1)-(Dia_de_início-1))&lt;=0,7,0)+(ROW(S3)-ROW($S$3))*7+(COLUMN(S3)-COLUMN($S$3)+1)),"",$S$1-(WEEKDAY($S$1,1)-(Dia_de_início-1))-IF((WEEKDAY($S$1,1)-(Dia_de_início-1))&lt;=0,7,0)+(ROW(S3)-ROW($S$3))*7+(COLUMN(S3)-COLUMN($S$3)+1))</f>
        <v/>
      </c>
      <c r="T3" s="27" t="str">
        <f t="shared" si="1"/>
        <v/>
      </c>
      <c r="U3" s="27" t="str">
        <f t="shared" si="1"/>
        <v/>
      </c>
      <c r="V3" s="27" t="str">
        <f t="shared" si="1"/>
        <v/>
      </c>
      <c r="W3" s="27" t="str">
        <f t="shared" si="1"/>
        <v/>
      </c>
      <c r="X3" s="27" t="str">
        <f t="shared" si="1"/>
        <v/>
      </c>
      <c r="Y3" s="27">
        <f t="shared" si="1"/>
        <v>44835</v>
      </c>
      <c r="Z3" s="5"/>
      <c r="AA3" s="5"/>
    </row>
    <row r="4" spans="1:27" s="6" customFormat="1" ht="9" customHeight="1" x14ac:dyDescent="0.2">
      <c r="A4" s="55"/>
      <c r="B4" s="55"/>
      <c r="C4" s="55"/>
      <c r="D4" s="55"/>
      <c r="E4" s="55"/>
      <c r="F4" s="55"/>
      <c r="G4" s="55"/>
      <c r="H4" s="55"/>
      <c r="I4" s="24"/>
      <c r="J4" s="24"/>
      <c r="K4" s="27">
        <f t="shared" si="0"/>
        <v>44780</v>
      </c>
      <c r="L4" s="27">
        <f t="shared" si="0"/>
        <v>44781</v>
      </c>
      <c r="M4" s="27">
        <f t="shared" si="0"/>
        <v>44782</v>
      </c>
      <c r="N4" s="27">
        <f t="shared" si="0"/>
        <v>44783</v>
      </c>
      <c r="O4" s="27">
        <f t="shared" si="0"/>
        <v>44784</v>
      </c>
      <c r="P4" s="27">
        <f t="shared" si="0"/>
        <v>44785</v>
      </c>
      <c r="Q4" s="27">
        <f t="shared" si="0"/>
        <v>44786</v>
      </c>
      <c r="R4" s="3"/>
      <c r="S4" s="27">
        <f t="shared" si="1"/>
        <v>44836</v>
      </c>
      <c r="T4" s="27">
        <f t="shared" si="1"/>
        <v>44837</v>
      </c>
      <c r="U4" s="27">
        <f t="shared" si="1"/>
        <v>44838</v>
      </c>
      <c r="V4" s="27">
        <f t="shared" si="1"/>
        <v>44839</v>
      </c>
      <c r="W4" s="27">
        <f t="shared" si="1"/>
        <v>44840</v>
      </c>
      <c r="X4" s="27">
        <f t="shared" si="1"/>
        <v>44841</v>
      </c>
      <c r="Y4" s="27">
        <f t="shared" si="1"/>
        <v>44842</v>
      </c>
      <c r="Z4" s="5"/>
      <c r="AA4" s="5"/>
    </row>
    <row r="5" spans="1:27" s="6" customFormat="1" ht="9" customHeight="1" x14ac:dyDescent="0.2">
      <c r="A5" s="55"/>
      <c r="B5" s="55"/>
      <c r="C5" s="55"/>
      <c r="D5" s="55"/>
      <c r="E5" s="55"/>
      <c r="F5" s="55"/>
      <c r="G5" s="55"/>
      <c r="H5" s="55"/>
      <c r="I5" s="24"/>
      <c r="J5" s="24"/>
      <c r="K5" s="27">
        <f t="shared" si="0"/>
        <v>44787</v>
      </c>
      <c r="L5" s="27">
        <f t="shared" si="0"/>
        <v>44788</v>
      </c>
      <c r="M5" s="27">
        <f t="shared" si="0"/>
        <v>44789</v>
      </c>
      <c r="N5" s="27">
        <f t="shared" si="0"/>
        <v>44790</v>
      </c>
      <c r="O5" s="27">
        <f t="shared" si="0"/>
        <v>44791</v>
      </c>
      <c r="P5" s="27">
        <f t="shared" si="0"/>
        <v>44792</v>
      </c>
      <c r="Q5" s="27">
        <f t="shared" si="0"/>
        <v>44793</v>
      </c>
      <c r="R5" s="3"/>
      <c r="S5" s="27">
        <f t="shared" si="1"/>
        <v>44843</v>
      </c>
      <c r="T5" s="27">
        <f t="shared" si="1"/>
        <v>44844</v>
      </c>
      <c r="U5" s="27">
        <f t="shared" si="1"/>
        <v>44845</v>
      </c>
      <c r="V5" s="27">
        <f t="shared" si="1"/>
        <v>44846</v>
      </c>
      <c r="W5" s="27">
        <f t="shared" si="1"/>
        <v>44847</v>
      </c>
      <c r="X5" s="27">
        <f t="shared" si="1"/>
        <v>44848</v>
      </c>
      <c r="Y5" s="27">
        <f t="shared" si="1"/>
        <v>44849</v>
      </c>
      <c r="Z5" s="5"/>
      <c r="AA5" s="5"/>
    </row>
    <row r="6" spans="1:27" s="6" customFormat="1" ht="9" customHeight="1" x14ac:dyDescent="0.2">
      <c r="A6" s="55"/>
      <c r="B6" s="55"/>
      <c r="C6" s="55"/>
      <c r="D6" s="55"/>
      <c r="E6" s="55"/>
      <c r="F6" s="55"/>
      <c r="G6" s="55"/>
      <c r="H6" s="55"/>
      <c r="I6" s="24"/>
      <c r="J6" s="24"/>
      <c r="K6" s="27">
        <f t="shared" si="0"/>
        <v>44794</v>
      </c>
      <c r="L6" s="27">
        <f t="shared" si="0"/>
        <v>44795</v>
      </c>
      <c r="M6" s="27">
        <f t="shared" si="0"/>
        <v>44796</v>
      </c>
      <c r="N6" s="27">
        <f t="shared" si="0"/>
        <v>44797</v>
      </c>
      <c r="O6" s="27">
        <f t="shared" si="0"/>
        <v>44798</v>
      </c>
      <c r="P6" s="27">
        <f t="shared" si="0"/>
        <v>44799</v>
      </c>
      <c r="Q6" s="27">
        <f t="shared" si="0"/>
        <v>44800</v>
      </c>
      <c r="R6" s="3"/>
      <c r="S6" s="27">
        <f t="shared" si="1"/>
        <v>44850</v>
      </c>
      <c r="T6" s="27">
        <f t="shared" si="1"/>
        <v>44851</v>
      </c>
      <c r="U6" s="27">
        <f t="shared" si="1"/>
        <v>44852</v>
      </c>
      <c r="V6" s="27">
        <f t="shared" si="1"/>
        <v>44853</v>
      </c>
      <c r="W6" s="27">
        <f t="shared" si="1"/>
        <v>44854</v>
      </c>
      <c r="X6" s="27">
        <f t="shared" si="1"/>
        <v>44855</v>
      </c>
      <c r="Y6" s="27">
        <f t="shared" si="1"/>
        <v>44856</v>
      </c>
      <c r="Z6" s="5"/>
      <c r="AA6" s="5"/>
    </row>
    <row r="7" spans="1:27" s="6" customFormat="1" ht="9" customHeight="1" x14ac:dyDescent="0.2">
      <c r="A7" s="55"/>
      <c r="B7" s="55"/>
      <c r="C7" s="55"/>
      <c r="D7" s="55"/>
      <c r="E7" s="55"/>
      <c r="F7" s="55"/>
      <c r="G7" s="55"/>
      <c r="H7" s="55"/>
      <c r="I7" s="24"/>
      <c r="J7" s="24"/>
      <c r="K7" s="27">
        <f t="shared" si="0"/>
        <v>44801</v>
      </c>
      <c r="L7" s="27">
        <f t="shared" si="0"/>
        <v>44802</v>
      </c>
      <c r="M7" s="27">
        <f t="shared" si="0"/>
        <v>44803</v>
      </c>
      <c r="N7" s="27">
        <f t="shared" si="0"/>
        <v>44804</v>
      </c>
      <c r="O7" s="27" t="str">
        <f t="shared" si="0"/>
        <v/>
      </c>
      <c r="P7" s="27" t="str">
        <f t="shared" si="0"/>
        <v/>
      </c>
      <c r="Q7" s="27" t="str">
        <f t="shared" si="0"/>
        <v/>
      </c>
      <c r="R7" s="3"/>
      <c r="S7" s="27">
        <f t="shared" si="1"/>
        <v>44857</v>
      </c>
      <c r="T7" s="27">
        <f t="shared" si="1"/>
        <v>44858</v>
      </c>
      <c r="U7" s="27">
        <f t="shared" si="1"/>
        <v>44859</v>
      </c>
      <c r="V7" s="27">
        <f t="shared" si="1"/>
        <v>44860</v>
      </c>
      <c r="W7" s="27">
        <f t="shared" si="1"/>
        <v>44861</v>
      </c>
      <c r="X7" s="27">
        <f t="shared" si="1"/>
        <v>44862</v>
      </c>
      <c r="Y7" s="27">
        <f t="shared" si="1"/>
        <v>44863</v>
      </c>
      <c r="Z7" s="5"/>
      <c r="AA7" s="5"/>
    </row>
    <row r="8" spans="1:27" s="7" customFormat="1" ht="9" customHeight="1" x14ac:dyDescent="0.2">
      <c r="A8" s="25"/>
      <c r="B8" s="25"/>
      <c r="C8" s="25"/>
      <c r="D8" s="25"/>
      <c r="E8" s="25"/>
      <c r="F8" s="25"/>
      <c r="G8" s="25"/>
      <c r="H8" s="25"/>
      <c r="I8" s="26"/>
      <c r="J8" s="26"/>
      <c r="K8" s="27" t="str">
        <f t="shared" si="0"/>
        <v/>
      </c>
      <c r="L8" s="27" t="str">
        <f t="shared" si="0"/>
        <v/>
      </c>
      <c r="M8" s="27" t="str">
        <f t="shared" si="0"/>
        <v/>
      </c>
      <c r="N8" s="27" t="str">
        <f t="shared" si="0"/>
        <v/>
      </c>
      <c r="O8" s="27" t="str">
        <f t="shared" si="0"/>
        <v/>
      </c>
      <c r="P8" s="27" t="str">
        <f t="shared" si="0"/>
        <v/>
      </c>
      <c r="Q8" s="27" t="str">
        <f t="shared" si="0"/>
        <v/>
      </c>
      <c r="R8" s="16"/>
      <c r="S8" s="27">
        <f t="shared" si="1"/>
        <v>44864</v>
      </c>
      <c r="T8" s="27">
        <f t="shared" si="1"/>
        <v>44865</v>
      </c>
      <c r="U8" s="27" t="str">
        <f t="shared" si="1"/>
        <v/>
      </c>
      <c r="V8" s="27" t="str">
        <f t="shared" si="1"/>
        <v/>
      </c>
      <c r="W8" s="27" t="str">
        <f t="shared" si="1"/>
        <v/>
      </c>
      <c r="X8" s="27" t="str">
        <f t="shared" si="1"/>
        <v/>
      </c>
      <c r="Y8" s="27" t="str">
        <f t="shared" si="1"/>
        <v/>
      </c>
      <c r="Z8" s="17"/>
    </row>
    <row r="9" spans="1:27" s="1" customFormat="1" ht="21" customHeight="1" x14ac:dyDescent="0.25">
      <c r="A9" s="56">
        <f>A10</f>
        <v>44801</v>
      </c>
      <c r="B9" s="57"/>
      <c r="C9" s="57">
        <f>C10</f>
        <v>44802</v>
      </c>
      <c r="D9" s="57"/>
      <c r="E9" s="57">
        <f>E10</f>
        <v>44803</v>
      </c>
      <c r="F9" s="57"/>
      <c r="G9" s="57">
        <f>G10</f>
        <v>44804</v>
      </c>
      <c r="H9" s="57"/>
      <c r="I9" s="57">
        <f>I10</f>
        <v>44805</v>
      </c>
      <c r="J9" s="57"/>
      <c r="K9" s="57">
        <f>K10</f>
        <v>44806</v>
      </c>
      <c r="L9" s="57"/>
      <c r="M9" s="57"/>
      <c r="N9" s="57"/>
      <c r="O9" s="57"/>
      <c r="P9" s="57"/>
      <c r="Q9" s="57"/>
      <c r="R9" s="57"/>
      <c r="S9" s="57">
        <f>S10</f>
        <v>44807</v>
      </c>
      <c r="T9" s="57"/>
      <c r="U9" s="57"/>
      <c r="V9" s="57"/>
      <c r="W9" s="57"/>
      <c r="X9" s="57"/>
      <c r="Y9" s="57"/>
      <c r="Z9" s="59"/>
    </row>
    <row r="10" spans="1:27" s="1" customFormat="1" ht="18" x14ac:dyDescent="0.25">
      <c r="A10" s="28">
        <f>$A$1-(WEEKDAY($A$1,1)-(Dia_de_início-1))-IF((WEEKDAY($A$1,1)-(Dia_de_início-1))&lt;=0,7,0)+1</f>
        <v>44801</v>
      </c>
      <c r="B10" s="14"/>
      <c r="C10" s="29">
        <f>A10+1</f>
        <v>44802</v>
      </c>
      <c r="D10" s="13"/>
      <c r="E10" s="29">
        <f>C10+1</f>
        <v>44803</v>
      </c>
      <c r="F10" s="13"/>
      <c r="G10" s="29">
        <f>E10+1</f>
        <v>44804</v>
      </c>
      <c r="H10" s="13"/>
      <c r="I10" s="29">
        <f>G10+1</f>
        <v>44805</v>
      </c>
      <c r="J10" s="13"/>
      <c r="K10" s="51">
        <f>I10+1</f>
        <v>44806</v>
      </c>
      <c r="L10" s="52"/>
      <c r="M10" s="53"/>
      <c r="N10" s="53"/>
      <c r="O10" s="53"/>
      <c r="P10" s="53"/>
      <c r="Q10" s="53"/>
      <c r="R10" s="54"/>
      <c r="S10" s="63">
        <f>K10+1</f>
        <v>44807</v>
      </c>
      <c r="T10" s="64"/>
      <c r="U10" s="49"/>
      <c r="V10" s="49"/>
      <c r="W10" s="49"/>
      <c r="X10" s="49"/>
      <c r="Y10" s="49"/>
      <c r="Z10" s="50"/>
      <c r="AA10" s="10"/>
    </row>
    <row r="11" spans="1:27" s="1" customFormat="1" x14ac:dyDescent="0.25">
      <c r="A11" s="43"/>
      <c r="B11" s="44"/>
      <c r="C11" s="40"/>
      <c r="D11" s="41"/>
      <c r="E11" s="40"/>
      <c r="F11" s="41"/>
      <c r="G11" s="40"/>
      <c r="H11" s="41"/>
      <c r="I11" s="40"/>
      <c r="J11" s="41"/>
      <c r="K11" s="40"/>
      <c r="L11" s="42"/>
      <c r="M11" s="42"/>
      <c r="N11" s="42"/>
      <c r="O11" s="42"/>
      <c r="P11" s="42"/>
      <c r="Q11" s="42"/>
      <c r="R11" s="41"/>
      <c r="S11" s="43"/>
      <c r="T11" s="44"/>
      <c r="U11" s="44"/>
      <c r="V11" s="44"/>
      <c r="W11" s="44"/>
      <c r="X11" s="44"/>
      <c r="Y11" s="44"/>
      <c r="Z11" s="45"/>
      <c r="AA11" s="10"/>
    </row>
    <row r="12" spans="1:27" s="1" customFormat="1" x14ac:dyDescent="0.25">
      <c r="A12" s="43"/>
      <c r="B12" s="44"/>
      <c r="C12" s="40"/>
      <c r="D12" s="41"/>
      <c r="E12" s="40"/>
      <c r="F12" s="41"/>
      <c r="G12" s="40"/>
      <c r="H12" s="41"/>
      <c r="I12" s="40"/>
      <c r="J12" s="41"/>
      <c r="K12" s="40"/>
      <c r="L12" s="42"/>
      <c r="M12" s="42"/>
      <c r="N12" s="42"/>
      <c r="O12" s="42"/>
      <c r="P12" s="42"/>
      <c r="Q12" s="42"/>
      <c r="R12" s="41"/>
      <c r="S12" s="43"/>
      <c r="T12" s="44"/>
      <c r="U12" s="44"/>
      <c r="V12" s="44"/>
      <c r="W12" s="44"/>
      <c r="X12" s="44"/>
      <c r="Y12" s="44"/>
      <c r="Z12" s="45"/>
      <c r="AA12" s="10"/>
    </row>
    <row r="13" spans="1:27" s="1" customFormat="1" x14ac:dyDescent="0.25">
      <c r="A13" s="43"/>
      <c r="B13" s="44"/>
      <c r="C13" s="40"/>
      <c r="D13" s="41"/>
      <c r="E13" s="40"/>
      <c r="F13" s="41"/>
      <c r="G13" s="40"/>
      <c r="H13" s="41"/>
      <c r="I13" s="40"/>
      <c r="J13" s="41"/>
      <c r="K13" s="40"/>
      <c r="L13" s="42"/>
      <c r="M13" s="42"/>
      <c r="N13" s="42"/>
      <c r="O13" s="42"/>
      <c r="P13" s="42"/>
      <c r="Q13" s="42"/>
      <c r="R13" s="41"/>
      <c r="S13" s="43"/>
      <c r="T13" s="44"/>
      <c r="U13" s="44"/>
      <c r="V13" s="44"/>
      <c r="W13" s="44"/>
      <c r="X13" s="44"/>
      <c r="Y13" s="44"/>
      <c r="Z13" s="45"/>
      <c r="AA13" s="10"/>
    </row>
    <row r="14" spans="1:27" s="1" customFormat="1" x14ac:dyDescent="0.25">
      <c r="A14" s="43"/>
      <c r="B14" s="44"/>
      <c r="C14" s="40"/>
      <c r="D14" s="41"/>
      <c r="E14" s="40"/>
      <c r="F14" s="41"/>
      <c r="G14" s="40"/>
      <c r="H14" s="41"/>
      <c r="I14" s="40"/>
      <c r="J14" s="41"/>
      <c r="K14" s="40"/>
      <c r="L14" s="42"/>
      <c r="M14" s="42"/>
      <c r="N14" s="42"/>
      <c r="O14" s="42"/>
      <c r="P14" s="42"/>
      <c r="Q14" s="42"/>
      <c r="R14" s="41"/>
      <c r="S14" s="43"/>
      <c r="T14" s="44"/>
      <c r="U14" s="44"/>
      <c r="V14" s="44"/>
      <c r="W14" s="44"/>
      <c r="X14" s="44"/>
      <c r="Y14" s="44"/>
      <c r="Z14" s="45"/>
      <c r="AA14" s="10"/>
    </row>
    <row r="15" spans="1:27" s="2" customFormat="1" ht="13.2" customHeight="1" x14ac:dyDescent="0.25">
      <c r="A15" s="46"/>
      <c r="B15" s="47"/>
      <c r="C15" s="60"/>
      <c r="D15" s="61"/>
      <c r="E15" s="60"/>
      <c r="F15" s="61"/>
      <c r="G15" s="60"/>
      <c r="H15" s="61"/>
      <c r="I15" s="60"/>
      <c r="J15" s="61"/>
      <c r="K15" s="60"/>
      <c r="L15" s="62"/>
      <c r="M15" s="62"/>
      <c r="N15" s="62"/>
      <c r="O15" s="62"/>
      <c r="P15" s="62"/>
      <c r="Q15" s="62"/>
      <c r="R15" s="61"/>
      <c r="S15" s="46"/>
      <c r="T15" s="47"/>
      <c r="U15" s="47"/>
      <c r="V15" s="47"/>
      <c r="W15" s="47"/>
      <c r="X15" s="47"/>
      <c r="Y15" s="47"/>
      <c r="Z15" s="48"/>
      <c r="AA15" s="10"/>
    </row>
    <row r="16" spans="1:27" s="1" customFormat="1" ht="18" x14ac:dyDescent="0.25">
      <c r="A16" s="28">
        <f>S10+1</f>
        <v>44808</v>
      </c>
      <c r="B16" s="14"/>
      <c r="C16" s="29">
        <f>A16+1</f>
        <v>44809</v>
      </c>
      <c r="D16" s="13"/>
      <c r="E16" s="29">
        <f>C16+1</f>
        <v>44810</v>
      </c>
      <c r="F16" s="13"/>
      <c r="G16" s="29">
        <f>E16+1</f>
        <v>44811</v>
      </c>
      <c r="H16" s="13"/>
      <c r="I16" s="29">
        <f>G16+1</f>
        <v>44812</v>
      </c>
      <c r="J16" s="13"/>
      <c r="K16" s="51">
        <f>I16+1</f>
        <v>44813</v>
      </c>
      <c r="L16" s="52"/>
      <c r="M16" s="53"/>
      <c r="N16" s="53"/>
      <c r="O16" s="53"/>
      <c r="P16" s="53"/>
      <c r="Q16" s="53"/>
      <c r="R16" s="54"/>
      <c r="S16" s="63">
        <f>K16+1</f>
        <v>44814</v>
      </c>
      <c r="T16" s="64"/>
      <c r="U16" s="49"/>
      <c r="V16" s="49"/>
      <c r="W16" s="49"/>
      <c r="X16" s="49"/>
      <c r="Y16" s="49"/>
      <c r="Z16" s="50"/>
      <c r="AA16" s="10"/>
    </row>
    <row r="17" spans="1:27" s="1" customFormat="1" x14ac:dyDescent="0.25">
      <c r="A17" s="43"/>
      <c r="B17" s="44"/>
      <c r="C17" s="40"/>
      <c r="D17" s="41"/>
      <c r="E17" s="40"/>
      <c r="F17" s="41"/>
      <c r="G17" s="40"/>
      <c r="H17" s="41"/>
      <c r="I17" s="40"/>
      <c r="J17" s="41"/>
      <c r="K17" s="40"/>
      <c r="L17" s="42"/>
      <c r="M17" s="42"/>
      <c r="N17" s="42"/>
      <c r="O17" s="42"/>
      <c r="P17" s="42"/>
      <c r="Q17" s="42"/>
      <c r="R17" s="41"/>
      <c r="S17" s="43"/>
      <c r="T17" s="44"/>
      <c r="U17" s="44"/>
      <c r="V17" s="44"/>
      <c r="W17" s="44"/>
      <c r="X17" s="44"/>
      <c r="Y17" s="44"/>
      <c r="Z17" s="45"/>
      <c r="AA17" s="10"/>
    </row>
    <row r="18" spans="1:27" s="1" customFormat="1" x14ac:dyDescent="0.25">
      <c r="A18" s="43"/>
      <c r="B18" s="44"/>
      <c r="C18" s="40"/>
      <c r="D18" s="41"/>
      <c r="E18" s="40"/>
      <c r="F18" s="41"/>
      <c r="G18" s="40"/>
      <c r="H18" s="41"/>
      <c r="I18" s="40"/>
      <c r="J18" s="41"/>
      <c r="K18" s="40"/>
      <c r="L18" s="42"/>
      <c r="M18" s="42"/>
      <c r="N18" s="42"/>
      <c r="O18" s="42"/>
      <c r="P18" s="42"/>
      <c r="Q18" s="42"/>
      <c r="R18" s="41"/>
      <c r="S18" s="43"/>
      <c r="T18" s="44"/>
      <c r="U18" s="44"/>
      <c r="V18" s="44"/>
      <c r="W18" s="44"/>
      <c r="X18" s="44"/>
      <c r="Y18" s="44"/>
      <c r="Z18" s="45"/>
      <c r="AA18" s="10"/>
    </row>
    <row r="19" spans="1:27" s="1" customFormat="1" x14ac:dyDescent="0.25">
      <c r="A19" s="43"/>
      <c r="B19" s="44"/>
      <c r="C19" s="40"/>
      <c r="D19" s="41"/>
      <c r="E19" s="40"/>
      <c r="F19" s="41"/>
      <c r="G19" s="40"/>
      <c r="H19" s="41"/>
      <c r="I19" s="40"/>
      <c r="J19" s="41"/>
      <c r="K19" s="40"/>
      <c r="L19" s="42"/>
      <c r="M19" s="42"/>
      <c r="N19" s="42"/>
      <c r="O19" s="42"/>
      <c r="P19" s="42"/>
      <c r="Q19" s="42"/>
      <c r="R19" s="41"/>
      <c r="S19" s="43"/>
      <c r="T19" s="44"/>
      <c r="U19" s="44"/>
      <c r="V19" s="44"/>
      <c r="W19" s="44"/>
      <c r="X19" s="44"/>
      <c r="Y19" s="44"/>
      <c r="Z19" s="45"/>
      <c r="AA19" s="10"/>
    </row>
    <row r="20" spans="1:27" s="1" customFormat="1" x14ac:dyDescent="0.25">
      <c r="A20" s="43"/>
      <c r="B20" s="44"/>
      <c r="C20" s="40"/>
      <c r="D20" s="41"/>
      <c r="E20" s="40"/>
      <c r="F20" s="41"/>
      <c r="G20" s="40"/>
      <c r="H20" s="41"/>
      <c r="I20" s="40"/>
      <c r="J20" s="41"/>
      <c r="K20" s="40"/>
      <c r="L20" s="42"/>
      <c r="M20" s="42"/>
      <c r="N20" s="42"/>
      <c r="O20" s="42"/>
      <c r="P20" s="42"/>
      <c r="Q20" s="42"/>
      <c r="R20" s="41"/>
      <c r="S20" s="43"/>
      <c r="T20" s="44"/>
      <c r="U20" s="44"/>
      <c r="V20" s="44"/>
      <c r="W20" s="44"/>
      <c r="X20" s="44"/>
      <c r="Y20" s="44"/>
      <c r="Z20" s="45"/>
      <c r="AA20" s="10"/>
    </row>
    <row r="21" spans="1:27" s="2" customFormat="1" ht="13.2" customHeight="1" x14ac:dyDescent="0.25">
      <c r="A21" s="46"/>
      <c r="B21" s="47"/>
      <c r="C21" s="60"/>
      <c r="D21" s="61"/>
      <c r="E21" s="60"/>
      <c r="F21" s="61"/>
      <c r="G21" s="60"/>
      <c r="H21" s="61"/>
      <c r="I21" s="60"/>
      <c r="J21" s="61"/>
      <c r="K21" s="60"/>
      <c r="L21" s="62"/>
      <c r="M21" s="62"/>
      <c r="N21" s="62"/>
      <c r="O21" s="62"/>
      <c r="P21" s="62"/>
      <c r="Q21" s="62"/>
      <c r="R21" s="61"/>
      <c r="S21" s="46"/>
      <c r="T21" s="47"/>
      <c r="U21" s="47"/>
      <c r="V21" s="47"/>
      <c r="W21" s="47"/>
      <c r="X21" s="47"/>
      <c r="Y21" s="47"/>
      <c r="Z21" s="48"/>
      <c r="AA21" s="10"/>
    </row>
    <row r="22" spans="1:27" s="1" customFormat="1" ht="18" x14ac:dyDescent="0.25">
      <c r="A22" s="28">
        <f>S16+1</f>
        <v>44815</v>
      </c>
      <c r="B22" s="14"/>
      <c r="C22" s="29">
        <f>A22+1</f>
        <v>44816</v>
      </c>
      <c r="D22" s="13"/>
      <c r="E22" s="29">
        <f>C22+1</f>
        <v>44817</v>
      </c>
      <c r="F22" s="13"/>
      <c r="G22" s="29">
        <f>E22+1</f>
        <v>44818</v>
      </c>
      <c r="H22" s="13"/>
      <c r="I22" s="29">
        <f>G22+1</f>
        <v>44819</v>
      </c>
      <c r="J22" s="13"/>
      <c r="K22" s="51">
        <f>I22+1</f>
        <v>44820</v>
      </c>
      <c r="L22" s="52"/>
      <c r="M22" s="53"/>
      <c r="N22" s="53"/>
      <c r="O22" s="53"/>
      <c r="P22" s="53"/>
      <c r="Q22" s="53"/>
      <c r="R22" s="54"/>
      <c r="S22" s="63">
        <f>K22+1</f>
        <v>44821</v>
      </c>
      <c r="T22" s="64"/>
      <c r="U22" s="49"/>
      <c r="V22" s="49"/>
      <c r="W22" s="49"/>
      <c r="X22" s="49"/>
      <c r="Y22" s="49"/>
      <c r="Z22" s="50"/>
      <c r="AA22" s="10"/>
    </row>
    <row r="23" spans="1:27" s="1" customFormat="1" x14ac:dyDescent="0.25">
      <c r="A23" s="43"/>
      <c r="B23" s="44"/>
      <c r="C23" s="40"/>
      <c r="D23" s="41"/>
      <c r="E23" s="40"/>
      <c r="F23" s="41"/>
      <c r="G23" s="40"/>
      <c r="H23" s="41"/>
      <c r="I23" s="40"/>
      <c r="J23" s="41"/>
      <c r="K23" s="40"/>
      <c r="L23" s="42"/>
      <c r="M23" s="42"/>
      <c r="N23" s="42"/>
      <c r="O23" s="42"/>
      <c r="P23" s="42"/>
      <c r="Q23" s="42"/>
      <c r="R23" s="41"/>
      <c r="S23" s="43"/>
      <c r="T23" s="44"/>
      <c r="U23" s="44"/>
      <c r="V23" s="44"/>
      <c r="W23" s="44"/>
      <c r="X23" s="44"/>
      <c r="Y23" s="44"/>
      <c r="Z23" s="45"/>
      <c r="AA23" s="10"/>
    </row>
    <row r="24" spans="1:27" s="1" customFormat="1" x14ac:dyDescent="0.25">
      <c r="A24" s="43"/>
      <c r="B24" s="44"/>
      <c r="C24" s="40"/>
      <c r="D24" s="41"/>
      <c r="E24" s="40"/>
      <c r="F24" s="41"/>
      <c r="G24" s="40"/>
      <c r="H24" s="41"/>
      <c r="I24" s="40"/>
      <c r="J24" s="41"/>
      <c r="K24" s="40"/>
      <c r="L24" s="42"/>
      <c r="M24" s="42"/>
      <c r="N24" s="42"/>
      <c r="O24" s="42"/>
      <c r="P24" s="42"/>
      <c r="Q24" s="42"/>
      <c r="R24" s="41"/>
      <c r="S24" s="43"/>
      <c r="T24" s="44"/>
      <c r="U24" s="44"/>
      <c r="V24" s="44"/>
      <c r="W24" s="44"/>
      <c r="X24" s="44"/>
      <c r="Y24" s="44"/>
      <c r="Z24" s="45"/>
      <c r="AA24" s="10"/>
    </row>
    <row r="25" spans="1:27" s="1" customFormat="1" x14ac:dyDescent="0.25">
      <c r="A25" s="43"/>
      <c r="B25" s="44"/>
      <c r="C25" s="40"/>
      <c r="D25" s="41"/>
      <c r="E25" s="40"/>
      <c r="F25" s="41"/>
      <c r="G25" s="40"/>
      <c r="H25" s="41"/>
      <c r="I25" s="40"/>
      <c r="J25" s="41"/>
      <c r="K25" s="40"/>
      <c r="L25" s="42"/>
      <c r="M25" s="42"/>
      <c r="N25" s="42"/>
      <c r="O25" s="42"/>
      <c r="P25" s="42"/>
      <c r="Q25" s="42"/>
      <c r="R25" s="41"/>
      <c r="S25" s="43"/>
      <c r="T25" s="44"/>
      <c r="U25" s="44"/>
      <c r="V25" s="44"/>
      <c r="W25" s="44"/>
      <c r="X25" s="44"/>
      <c r="Y25" s="44"/>
      <c r="Z25" s="45"/>
      <c r="AA25" s="10"/>
    </row>
    <row r="26" spans="1:27" s="1" customFormat="1" x14ac:dyDescent="0.25">
      <c r="A26" s="43"/>
      <c r="B26" s="44"/>
      <c r="C26" s="40"/>
      <c r="D26" s="41"/>
      <c r="E26" s="40"/>
      <c r="F26" s="41"/>
      <c r="G26" s="40"/>
      <c r="H26" s="41"/>
      <c r="I26" s="40"/>
      <c r="J26" s="41"/>
      <c r="K26" s="40"/>
      <c r="L26" s="42"/>
      <c r="M26" s="42"/>
      <c r="N26" s="42"/>
      <c r="O26" s="42"/>
      <c r="P26" s="42"/>
      <c r="Q26" s="42"/>
      <c r="R26" s="41"/>
      <c r="S26" s="43"/>
      <c r="T26" s="44"/>
      <c r="U26" s="44"/>
      <c r="V26" s="44"/>
      <c r="W26" s="44"/>
      <c r="X26" s="44"/>
      <c r="Y26" s="44"/>
      <c r="Z26" s="45"/>
      <c r="AA26" s="10"/>
    </row>
    <row r="27" spans="1:27" s="2" customFormat="1" x14ac:dyDescent="0.25">
      <c r="A27" s="46"/>
      <c r="B27" s="47"/>
      <c r="C27" s="60"/>
      <c r="D27" s="61"/>
      <c r="E27" s="60"/>
      <c r="F27" s="61"/>
      <c r="G27" s="60"/>
      <c r="H27" s="61"/>
      <c r="I27" s="60"/>
      <c r="J27" s="61"/>
      <c r="K27" s="60"/>
      <c r="L27" s="62"/>
      <c r="M27" s="62"/>
      <c r="N27" s="62"/>
      <c r="O27" s="62"/>
      <c r="P27" s="62"/>
      <c r="Q27" s="62"/>
      <c r="R27" s="61"/>
      <c r="S27" s="46"/>
      <c r="T27" s="47"/>
      <c r="U27" s="47"/>
      <c r="V27" s="47"/>
      <c r="W27" s="47"/>
      <c r="X27" s="47"/>
      <c r="Y27" s="47"/>
      <c r="Z27" s="48"/>
      <c r="AA27" s="10"/>
    </row>
    <row r="28" spans="1:27" s="1" customFormat="1" ht="18" x14ac:dyDescent="0.25">
      <c r="A28" s="28">
        <f>S22+1</f>
        <v>44822</v>
      </c>
      <c r="B28" s="14"/>
      <c r="C28" s="29">
        <f>A28+1</f>
        <v>44823</v>
      </c>
      <c r="D28" s="13"/>
      <c r="E28" s="29">
        <f>C28+1</f>
        <v>44824</v>
      </c>
      <c r="F28" s="13"/>
      <c r="G28" s="29">
        <f>E28+1</f>
        <v>44825</v>
      </c>
      <c r="H28" s="13"/>
      <c r="I28" s="29">
        <f>G28+1</f>
        <v>44826</v>
      </c>
      <c r="J28" s="13"/>
      <c r="K28" s="51">
        <f>I28+1</f>
        <v>44827</v>
      </c>
      <c r="L28" s="52"/>
      <c r="M28" s="53"/>
      <c r="N28" s="53"/>
      <c r="O28" s="53"/>
      <c r="P28" s="53"/>
      <c r="Q28" s="53"/>
      <c r="R28" s="54"/>
      <c r="S28" s="63">
        <f>K28+1</f>
        <v>44828</v>
      </c>
      <c r="T28" s="64"/>
      <c r="U28" s="49"/>
      <c r="V28" s="49"/>
      <c r="W28" s="49"/>
      <c r="X28" s="49"/>
      <c r="Y28" s="49"/>
      <c r="Z28" s="50"/>
      <c r="AA28" s="10"/>
    </row>
    <row r="29" spans="1:27" s="1" customFormat="1" x14ac:dyDescent="0.25">
      <c r="A29" s="43"/>
      <c r="B29" s="44"/>
      <c r="C29" s="40"/>
      <c r="D29" s="41"/>
      <c r="E29" s="40"/>
      <c r="F29" s="41"/>
      <c r="G29" s="40"/>
      <c r="H29" s="41"/>
      <c r="I29" s="40"/>
      <c r="J29" s="41"/>
      <c r="K29" s="40"/>
      <c r="L29" s="42"/>
      <c r="M29" s="42"/>
      <c r="N29" s="42"/>
      <c r="O29" s="42"/>
      <c r="P29" s="42"/>
      <c r="Q29" s="42"/>
      <c r="R29" s="41"/>
      <c r="S29" s="43"/>
      <c r="T29" s="44"/>
      <c r="U29" s="44"/>
      <c r="V29" s="44"/>
      <c r="W29" s="44"/>
      <c r="X29" s="44"/>
      <c r="Y29" s="44"/>
      <c r="Z29" s="45"/>
      <c r="AA29" s="10"/>
    </row>
    <row r="30" spans="1:27" s="1" customFormat="1" x14ac:dyDescent="0.25">
      <c r="A30" s="43"/>
      <c r="B30" s="44"/>
      <c r="C30" s="40"/>
      <c r="D30" s="41"/>
      <c r="E30" s="40"/>
      <c r="F30" s="41"/>
      <c r="G30" s="40"/>
      <c r="H30" s="41"/>
      <c r="I30" s="40"/>
      <c r="J30" s="41"/>
      <c r="K30" s="40"/>
      <c r="L30" s="42"/>
      <c r="M30" s="42"/>
      <c r="N30" s="42"/>
      <c r="O30" s="42"/>
      <c r="P30" s="42"/>
      <c r="Q30" s="42"/>
      <c r="R30" s="41"/>
      <c r="S30" s="43"/>
      <c r="T30" s="44"/>
      <c r="U30" s="44"/>
      <c r="V30" s="44"/>
      <c r="W30" s="44"/>
      <c r="X30" s="44"/>
      <c r="Y30" s="44"/>
      <c r="Z30" s="45"/>
      <c r="AA30" s="10"/>
    </row>
    <row r="31" spans="1:27" s="1" customFormat="1" x14ac:dyDescent="0.25">
      <c r="A31" s="43"/>
      <c r="B31" s="44"/>
      <c r="C31" s="40"/>
      <c r="D31" s="41"/>
      <c r="E31" s="40"/>
      <c r="F31" s="41"/>
      <c r="G31" s="40"/>
      <c r="H31" s="41"/>
      <c r="I31" s="40"/>
      <c r="J31" s="41"/>
      <c r="K31" s="40"/>
      <c r="L31" s="42"/>
      <c r="M31" s="42"/>
      <c r="N31" s="42"/>
      <c r="O31" s="42"/>
      <c r="P31" s="42"/>
      <c r="Q31" s="42"/>
      <c r="R31" s="41"/>
      <c r="S31" s="43"/>
      <c r="T31" s="44"/>
      <c r="U31" s="44"/>
      <c r="V31" s="44"/>
      <c r="W31" s="44"/>
      <c r="X31" s="44"/>
      <c r="Y31" s="44"/>
      <c r="Z31" s="45"/>
      <c r="AA31" s="10"/>
    </row>
    <row r="32" spans="1:27" s="1" customFormat="1" x14ac:dyDescent="0.25">
      <c r="A32" s="43"/>
      <c r="B32" s="44"/>
      <c r="C32" s="40"/>
      <c r="D32" s="41"/>
      <c r="E32" s="40"/>
      <c r="F32" s="41"/>
      <c r="G32" s="40"/>
      <c r="H32" s="41"/>
      <c r="I32" s="40"/>
      <c r="J32" s="41"/>
      <c r="K32" s="40"/>
      <c r="L32" s="42"/>
      <c r="M32" s="42"/>
      <c r="N32" s="42"/>
      <c r="O32" s="42"/>
      <c r="P32" s="42"/>
      <c r="Q32" s="42"/>
      <c r="R32" s="41"/>
      <c r="S32" s="43"/>
      <c r="T32" s="44"/>
      <c r="U32" s="44"/>
      <c r="V32" s="44"/>
      <c r="W32" s="44"/>
      <c r="X32" s="44"/>
      <c r="Y32" s="44"/>
      <c r="Z32" s="45"/>
      <c r="AA32" s="10"/>
    </row>
    <row r="33" spans="1:27" s="2" customFormat="1" x14ac:dyDescent="0.25">
      <c r="A33" s="46"/>
      <c r="B33" s="47"/>
      <c r="C33" s="60"/>
      <c r="D33" s="61"/>
      <c r="E33" s="60"/>
      <c r="F33" s="61"/>
      <c r="G33" s="60"/>
      <c r="H33" s="61"/>
      <c r="I33" s="60"/>
      <c r="J33" s="61"/>
      <c r="K33" s="60"/>
      <c r="L33" s="62"/>
      <c r="M33" s="62"/>
      <c r="N33" s="62"/>
      <c r="O33" s="62"/>
      <c r="P33" s="62"/>
      <c r="Q33" s="62"/>
      <c r="R33" s="61"/>
      <c r="S33" s="46"/>
      <c r="T33" s="47"/>
      <c r="U33" s="47"/>
      <c r="V33" s="47"/>
      <c r="W33" s="47"/>
      <c r="X33" s="47"/>
      <c r="Y33" s="47"/>
      <c r="Z33" s="48"/>
      <c r="AA33" s="10"/>
    </row>
    <row r="34" spans="1:27" s="1" customFormat="1" ht="18" x14ac:dyDescent="0.25">
      <c r="A34" s="28">
        <f>S28+1</f>
        <v>44829</v>
      </c>
      <c r="B34" s="14"/>
      <c r="C34" s="29">
        <f>A34+1</f>
        <v>44830</v>
      </c>
      <c r="D34" s="13"/>
      <c r="E34" s="29">
        <f>C34+1</f>
        <v>44831</v>
      </c>
      <c r="F34" s="13"/>
      <c r="G34" s="29">
        <f>E34+1</f>
        <v>44832</v>
      </c>
      <c r="H34" s="13"/>
      <c r="I34" s="29">
        <f>G34+1</f>
        <v>44833</v>
      </c>
      <c r="J34" s="13"/>
      <c r="K34" s="51">
        <f>I34+1</f>
        <v>44834</v>
      </c>
      <c r="L34" s="52"/>
      <c r="M34" s="53"/>
      <c r="N34" s="53"/>
      <c r="O34" s="53"/>
      <c r="P34" s="53"/>
      <c r="Q34" s="53"/>
      <c r="R34" s="54"/>
      <c r="S34" s="63">
        <f>K34+1</f>
        <v>44835</v>
      </c>
      <c r="T34" s="64"/>
      <c r="U34" s="49"/>
      <c r="V34" s="49"/>
      <c r="W34" s="49"/>
      <c r="X34" s="49"/>
      <c r="Y34" s="49"/>
      <c r="Z34" s="50"/>
      <c r="AA34" s="10"/>
    </row>
    <row r="35" spans="1:27" s="1" customFormat="1" x14ac:dyDescent="0.25">
      <c r="A35" s="43"/>
      <c r="B35" s="44"/>
      <c r="C35" s="40"/>
      <c r="D35" s="41"/>
      <c r="E35" s="40"/>
      <c r="F35" s="41"/>
      <c r="G35" s="40"/>
      <c r="H35" s="41"/>
      <c r="I35" s="40"/>
      <c r="J35" s="41"/>
      <c r="K35" s="40"/>
      <c r="L35" s="42"/>
      <c r="M35" s="42"/>
      <c r="N35" s="42"/>
      <c r="O35" s="42"/>
      <c r="P35" s="42"/>
      <c r="Q35" s="42"/>
      <c r="R35" s="41"/>
      <c r="S35" s="43"/>
      <c r="T35" s="44"/>
      <c r="U35" s="44"/>
      <c r="V35" s="44"/>
      <c r="W35" s="44"/>
      <c r="X35" s="44"/>
      <c r="Y35" s="44"/>
      <c r="Z35" s="45"/>
      <c r="AA35" s="10"/>
    </row>
    <row r="36" spans="1:27" s="1" customFormat="1" x14ac:dyDescent="0.25">
      <c r="A36" s="43"/>
      <c r="B36" s="44"/>
      <c r="C36" s="40"/>
      <c r="D36" s="41"/>
      <c r="E36" s="40"/>
      <c r="F36" s="41"/>
      <c r="G36" s="40"/>
      <c r="H36" s="41"/>
      <c r="I36" s="40"/>
      <c r="J36" s="41"/>
      <c r="K36" s="40"/>
      <c r="L36" s="42"/>
      <c r="M36" s="42"/>
      <c r="N36" s="42"/>
      <c r="O36" s="42"/>
      <c r="P36" s="42"/>
      <c r="Q36" s="42"/>
      <c r="R36" s="41"/>
      <c r="S36" s="43"/>
      <c r="T36" s="44"/>
      <c r="U36" s="44"/>
      <c r="V36" s="44"/>
      <c r="W36" s="44"/>
      <c r="X36" s="44"/>
      <c r="Y36" s="44"/>
      <c r="Z36" s="45"/>
      <c r="AA36" s="10"/>
    </row>
    <row r="37" spans="1:27" s="1" customFormat="1" x14ac:dyDescent="0.25">
      <c r="A37" s="43"/>
      <c r="B37" s="44"/>
      <c r="C37" s="40"/>
      <c r="D37" s="41"/>
      <c r="E37" s="40"/>
      <c r="F37" s="41"/>
      <c r="G37" s="40"/>
      <c r="H37" s="41"/>
      <c r="I37" s="40"/>
      <c r="J37" s="41"/>
      <c r="K37" s="40"/>
      <c r="L37" s="42"/>
      <c r="M37" s="42"/>
      <c r="N37" s="42"/>
      <c r="O37" s="42"/>
      <c r="P37" s="42"/>
      <c r="Q37" s="42"/>
      <c r="R37" s="41"/>
      <c r="S37" s="43"/>
      <c r="T37" s="44"/>
      <c r="U37" s="44"/>
      <c r="V37" s="44"/>
      <c r="W37" s="44"/>
      <c r="X37" s="44"/>
      <c r="Y37" s="44"/>
      <c r="Z37" s="45"/>
      <c r="AA37" s="10"/>
    </row>
    <row r="38" spans="1:27" s="1" customFormat="1" x14ac:dyDescent="0.25">
      <c r="A38" s="43"/>
      <c r="B38" s="44"/>
      <c r="C38" s="40"/>
      <c r="D38" s="41"/>
      <c r="E38" s="40"/>
      <c r="F38" s="41"/>
      <c r="G38" s="40"/>
      <c r="H38" s="41"/>
      <c r="I38" s="40"/>
      <c r="J38" s="41"/>
      <c r="K38" s="40"/>
      <c r="L38" s="42"/>
      <c r="M38" s="42"/>
      <c r="N38" s="42"/>
      <c r="O38" s="42"/>
      <c r="P38" s="42"/>
      <c r="Q38" s="42"/>
      <c r="R38" s="41"/>
      <c r="S38" s="43"/>
      <c r="T38" s="44"/>
      <c r="U38" s="44"/>
      <c r="V38" s="44"/>
      <c r="W38" s="44"/>
      <c r="X38" s="44"/>
      <c r="Y38" s="44"/>
      <c r="Z38" s="45"/>
      <c r="AA38" s="10"/>
    </row>
    <row r="39" spans="1:27" s="2" customFormat="1" x14ac:dyDescent="0.25">
      <c r="A39" s="46"/>
      <c r="B39" s="47"/>
      <c r="C39" s="60"/>
      <c r="D39" s="61"/>
      <c r="E39" s="60"/>
      <c r="F39" s="61"/>
      <c r="G39" s="60"/>
      <c r="H39" s="61"/>
      <c r="I39" s="60"/>
      <c r="J39" s="61"/>
      <c r="K39" s="60"/>
      <c r="L39" s="62"/>
      <c r="M39" s="62"/>
      <c r="N39" s="62"/>
      <c r="O39" s="62"/>
      <c r="P39" s="62"/>
      <c r="Q39" s="62"/>
      <c r="R39" s="61"/>
      <c r="S39" s="46"/>
      <c r="T39" s="47"/>
      <c r="U39" s="47"/>
      <c r="V39" s="47"/>
      <c r="W39" s="47"/>
      <c r="X39" s="47"/>
      <c r="Y39" s="47"/>
      <c r="Z39" s="48"/>
      <c r="AA39" s="10"/>
    </row>
    <row r="40" spans="1:27" ht="18" x14ac:dyDescent="0.3">
      <c r="A40" s="28">
        <f>S34+1</f>
        <v>44836</v>
      </c>
      <c r="B40" s="14"/>
      <c r="C40" s="29">
        <f>A40+1</f>
        <v>44837</v>
      </c>
      <c r="D40" s="13"/>
      <c r="E40" s="39" t="s">
        <v>0</v>
      </c>
      <c r="F40" s="31"/>
      <c r="G40" s="31"/>
      <c r="H40" s="31"/>
      <c r="I40" s="31"/>
      <c r="J40" s="31"/>
      <c r="K40" s="31"/>
      <c r="L40" s="31"/>
      <c r="M40" s="31"/>
      <c r="N40" s="31"/>
      <c r="O40" s="31"/>
      <c r="P40" s="31"/>
      <c r="Q40" s="31"/>
      <c r="R40" s="31"/>
      <c r="S40" s="31"/>
      <c r="T40" s="31"/>
      <c r="U40" s="31"/>
      <c r="V40" s="31"/>
      <c r="W40" s="31"/>
      <c r="X40" s="31"/>
      <c r="Y40" s="31"/>
      <c r="Z40" s="32"/>
      <c r="AA40" s="9"/>
    </row>
    <row r="41" spans="1:27" x14ac:dyDescent="0.25">
      <c r="A41" s="43"/>
      <c r="B41" s="44"/>
      <c r="C41" s="40"/>
      <c r="D41" s="41"/>
      <c r="E41" s="33"/>
      <c r="F41" s="8"/>
      <c r="G41" s="8"/>
      <c r="H41" s="8"/>
      <c r="I41" s="8"/>
      <c r="J41" s="8"/>
      <c r="K41" s="8"/>
      <c r="L41" s="8"/>
      <c r="M41" s="8"/>
      <c r="N41" s="8"/>
      <c r="O41" s="8"/>
      <c r="P41" s="8"/>
      <c r="Q41" s="8"/>
      <c r="R41" s="8"/>
      <c r="S41" s="8"/>
      <c r="T41" s="8"/>
      <c r="U41" s="8"/>
      <c r="V41" s="8"/>
      <c r="W41" s="8"/>
      <c r="X41" s="8"/>
      <c r="Y41" s="8"/>
      <c r="Z41" s="34"/>
      <c r="AA41" s="9"/>
    </row>
    <row r="42" spans="1:27" x14ac:dyDescent="0.25">
      <c r="A42" s="43"/>
      <c r="B42" s="44"/>
      <c r="C42" s="40"/>
      <c r="D42" s="41"/>
      <c r="E42" s="33"/>
      <c r="F42" s="8"/>
      <c r="G42" s="8"/>
      <c r="H42" s="8"/>
      <c r="I42" s="8"/>
      <c r="J42" s="8"/>
      <c r="K42" s="8"/>
      <c r="L42" s="8"/>
      <c r="M42" s="8"/>
      <c r="N42" s="8"/>
      <c r="O42" s="8"/>
      <c r="P42" s="8"/>
      <c r="Q42" s="8"/>
      <c r="R42" s="8"/>
      <c r="S42" s="8"/>
      <c r="T42" s="8"/>
      <c r="U42" s="8"/>
      <c r="V42" s="8"/>
      <c r="W42" s="8"/>
      <c r="X42" s="8"/>
      <c r="Y42" s="8"/>
      <c r="Z42" s="35"/>
      <c r="AA42" s="9"/>
    </row>
    <row r="43" spans="1:27" x14ac:dyDescent="0.25">
      <c r="A43" s="43"/>
      <c r="B43" s="44"/>
      <c r="C43" s="40"/>
      <c r="D43" s="41"/>
      <c r="E43" s="33"/>
      <c r="F43" s="8"/>
      <c r="G43" s="8"/>
      <c r="H43" s="8"/>
      <c r="I43" s="8"/>
      <c r="J43" s="8"/>
      <c r="K43" s="8"/>
      <c r="L43" s="8"/>
      <c r="M43" s="8"/>
      <c r="N43" s="8"/>
      <c r="O43" s="8"/>
      <c r="P43" s="8"/>
      <c r="Q43" s="8"/>
      <c r="R43" s="8"/>
      <c r="S43" s="8"/>
      <c r="T43" s="8"/>
      <c r="U43" s="8"/>
      <c r="V43" s="8"/>
      <c r="W43" s="8"/>
      <c r="X43" s="8"/>
      <c r="Y43" s="8"/>
      <c r="Z43" s="35"/>
      <c r="AA43" s="9"/>
    </row>
    <row r="44" spans="1:27" x14ac:dyDescent="0.25">
      <c r="A44" s="43"/>
      <c r="B44" s="44"/>
      <c r="C44" s="40"/>
      <c r="D44" s="41"/>
      <c r="E44" s="33"/>
      <c r="F44" s="8"/>
      <c r="G44" s="8"/>
      <c r="H44" s="8"/>
      <c r="I44" s="8"/>
      <c r="J44" s="8"/>
      <c r="K44" s="8"/>
      <c r="L44" s="8"/>
      <c r="M44" s="8"/>
      <c r="N44" s="8"/>
      <c r="O44" s="8"/>
      <c r="P44" s="8"/>
      <c r="Q44" s="8"/>
      <c r="R44" s="8"/>
      <c r="S44" s="8"/>
      <c r="T44" s="8"/>
      <c r="U44" s="8"/>
      <c r="V44" s="8"/>
      <c r="W44" s="8"/>
      <c r="X44" s="8"/>
      <c r="Y44" s="8"/>
      <c r="Z44" s="34"/>
      <c r="AA44" s="9"/>
    </row>
    <row r="45" spans="1:27" s="1" customFormat="1" x14ac:dyDescent="0.25">
      <c r="A45" s="46"/>
      <c r="B45" s="47"/>
      <c r="C45" s="60"/>
      <c r="D45" s="61"/>
      <c r="E45" s="36"/>
      <c r="F45" s="37"/>
      <c r="G45" s="37"/>
      <c r="H45" s="37"/>
      <c r="I45" s="37"/>
      <c r="J45" s="37"/>
      <c r="K45" s="37"/>
      <c r="L45" s="37"/>
      <c r="M45" s="37"/>
      <c r="N45" s="37"/>
      <c r="O45" s="37"/>
      <c r="P45" s="37"/>
      <c r="Q45" s="37"/>
      <c r="R45" s="37"/>
      <c r="S45" s="37"/>
      <c r="T45" s="37"/>
      <c r="U45" s="37"/>
      <c r="V45" s="37"/>
      <c r="W45" s="37"/>
      <c r="X45" s="37"/>
      <c r="Y45" s="37"/>
      <c r="Z45" s="38"/>
      <c r="AA45" s="10"/>
    </row>
  </sheetData>
  <mergeCells count="215">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A45:B45"/>
    <mergeCell ref="C45:D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printOptions horizontalCentered="1"/>
  <pageMargins left="0.5" right="0.5" top="0.25" bottom="0.25" header="0.25" footer="0.25"/>
  <pageSetup paperSize="9" scale="9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9174B4-79F5-4746-9CDB-E9C52686644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DDBF91D4-1F5E-44A6-A437-AF1967BF56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389F20-8AA3-4F31-8A99-4EB9AC7D8C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TM16410086</Template>
  <Application>Microsoft Excel</Application>
  <DocSecurity>0</DocSecurity>
  <ScaleCrop>false</ScaleCrop>
  <HeadingPairs>
    <vt:vector size="4" baseType="variant">
      <vt:variant>
        <vt:lpstr>Planilhas</vt:lpstr>
      </vt:variant>
      <vt:variant>
        <vt:i4>12</vt:i4>
      </vt:variant>
      <vt:variant>
        <vt:lpstr>Intervalos Nomeados</vt:lpstr>
      </vt:variant>
      <vt:variant>
        <vt:i4>13</vt:i4>
      </vt:variant>
    </vt:vector>
  </HeadingPairs>
  <TitlesOfParts>
    <vt:vector size="25" baseType="lpstr">
      <vt:lpstr>1</vt:lpstr>
      <vt:lpstr>2</vt:lpstr>
      <vt:lpstr>3</vt:lpstr>
      <vt:lpstr>4</vt:lpstr>
      <vt:lpstr>5</vt:lpstr>
      <vt:lpstr>6</vt:lpstr>
      <vt:lpstr>7</vt:lpstr>
      <vt:lpstr>8</vt:lpstr>
      <vt:lpstr>9</vt:lpstr>
      <vt:lpstr>10</vt:lpstr>
      <vt:lpstr>11</vt:lpstr>
      <vt:lpstr>12</vt:lpstr>
      <vt:lpstr>'1'!Area_de_impressao</vt:lpstr>
      <vt:lpstr>'10'!Area_de_impressao</vt:lpstr>
      <vt:lpstr>'11'!Area_de_impressao</vt:lpstr>
      <vt:lpstr>'12'!Area_de_impressao</vt:lpstr>
      <vt:lpstr>'2'!Area_de_impressao</vt:lpstr>
      <vt:lpstr>'3'!Area_de_impressao</vt:lpstr>
      <vt:lpstr>'4'!Area_de_impressao</vt:lpstr>
      <vt:lpstr>'5'!Area_de_impressao</vt:lpstr>
      <vt:lpstr>'6'!Area_de_impressao</vt:lpstr>
      <vt:lpstr>'7'!Area_de_impressao</vt:lpstr>
      <vt:lpstr>'8'!Area_de_impressao</vt:lpstr>
      <vt:lpstr>'9'!Area_de_impressao</vt:lpstr>
      <vt:lpstr>Dia_de_início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2021-12-13T06:53:41Z</dcterms:created>
  <dcterms:modified xsi:type="dcterms:W3CDTF">2022-09-10T17:55:17Z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