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lgfra\OneDrive\Área de Trabalho\Pessoal\Investimentos\"/>
    </mc:Choice>
  </mc:AlternateContent>
  <xr:revisionPtr revIDLastSave="0" documentId="13_ncr:1_{1B6D151D-D790-42CD-89DE-888F9577711B}" xr6:coauthVersionLast="47" xr6:coauthVersionMax="47" xr10:uidLastSave="{00000000-0000-0000-0000-000000000000}"/>
  <bookViews>
    <workbookView xWindow="28680" yWindow="-120" windowWidth="29040" windowHeight="15720" tabRatio="431" xr2:uid="{00000000-000D-0000-FFFF-FFFF00000000}"/>
  </bookViews>
  <sheets>
    <sheet name="TABELA SAC" sheetId="2" r:id="rId1"/>
  </sheets>
  <definedNames>
    <definedName name="_xlnm.Print_Area" localSheetId="0">'TABELA SAC'!$B$3:$H$368</definedName>
    <definedName name="PriceTudo">'TABELA SAC'!$C$8:$C$367</definedName>
    <definedName name="SACRETudo">#REF!</definedName>
    <definedName name="SACTudo">#REF!</definedName>
    <definedName name="SAMTudo">#REF!</definedName>
    <definedName name="_xlnm.Print_Titles" localSheetId="0">'TABELA SAC'!$3:$7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2" l="1"/>
  <c r="F5" i="2"/>
  <c r="J8" i="2" l="1"/>
  <c r="D1" i="2"/>
  <c r="G421" i="2" l="1"/>
  <c r="G422" i="2"/>
  <c r="G423" i="2"/>
  <c r="G424" i="2"/>
  <c r="G425" i="2"/>
  <c r="G426" i="2"/>
  <c r="G427" i="2"/>
  <c r="G428" i="2"/>
  <c r="G429" i="2"/>
  <c r="F8" i="2"/>
  <c r="B8" i="2" l="1"/>
  <c r="C8" i="2" l="1"/>
  <c r="D8" i="2" s="1"/>
  <c r="G8" i="2" s="1"/>
  <c r="B9" i="2"/>
  <c r="F9" i="2" l="1"/>
  <c r="E8" i="2"/>
  <c r="H8" i="2" s="1"/>
  <c r="C9" i="2" s="1"/>
  <c r="G5" i="2"/>
  <c r="B10" i="2"/>
  <c r="F10" i="2" s="1"/>
  <c r="D9" i="2" l="1"/>
  <c r="G9" i="2" s="1"/>
  <c r="B11" i="2"/>
  <c r="F11" i="2" l="1"/>
  <c r="E9" i="2"/>
  <c r="H9" i="2" s="1"/>
  <c r="C10" i="2" s="1"/>
  <c r="B12" i="2"/>
  <c r="F12" i="2" s="1"/>
  <c r="D10" i="2" l="1"/>
  <c r="G10" i="2" s="1"/>
  <c r="B13" i="2"/>
  <c r="F13" i="2" s="1"/>
  <c r="E10" i="2" l="1"/>
  <c r="H10" i="2" s="1"/>
  <c r="C11" i="2" s="1"/>
  <c r="D11" i="2" s="1"/>
  <c r="B14" i="2"/>
  <c r="F14" i="2" s="1"/>
  <c r="G11" i="2" l="1"/>
  <c r="B15" i="2"/>
  <c r="F15" i="2" s="1"/>
  <c r="E11" i="2" l="1"/>
  <c r="H11" i="2" s="1"/>
  <c r="C12" i="2" s="1"/>
  <c r="D12" i="2" s="1"/>
  <c r="G12" i="2" s="1"/>
  <c r="B16" i="2"/>
  <c r="F16" i="2" s="1"/>
  <c r="E12" i="2" l="1"/>
  <c r="H12" i="2" s="1"/>
  <c r="C13" i="2" s="1"/>
  <c r="B17" i="2"/>
  <c r="F17" i="2" s="1"/>
  <c r="D13" i="2" l="1"/>
  <c r="G13" i="2" s="1"/>
  <c r="B18" i="2"/>
  <c r="F18" i="2" s="1"/>
  <c r="E13" i="2" l="1"/>
  <c r="H13" i="2" s="1"/>
  <c r="C14" i="2" s="1"/>
  <c r="B19" i="2"/>
  <c r="F19" i="2" s="1"/>
  <c r="D14" i="2" l="1"/>
  <c r="G14" i="2" s="1"/>
  <c r="B20" i="2"/>
  <c r="F20" i="2" s="1"/>
  <c r="E14" i="2" l="1"/>
  <c r="H14" i="2" s="1"/>
  <c r="C15" i="2" s="1"/>
  <c r="B21" i="2"/>
  <c r="F21" i="2" s="1"/>
  <c r="D15" i="2" l="1"/>
  <c r="B22" i="2"/>
  <c r="F22" i="2" s="1"/>
  <c r="E15" i="2" l="1"/>
  <c r="G15" i="2"/>
  <c r="B23" i="2"/>
  <c r="F23" i="2" s="1"/>
  <c r="H15" i="2" l="1"/>
  <c r="C16" i="2" s="1"/>
  <c r="D16" i="2" s="1"/>
  <c r="B24" i="2"/>
  <c r="F24" i="2" s="1"/>
  <c r="E16" i="2" l="1"/>
  <c r="G16" i="2"/>
  <c r="B25" i="2"/>
  <c r="F25" i="2" s="1"/>
  <c r="H16" i="2" l="1"/>
  <c r="C17" i="2" s="1"/>
  <c r="B26" i="2"/>
  <c r="F26" i="2" s="1"/>
  <c r="D17" i="2" l="1"/>
  <c r="G17" i="2" s="1"/>
  <c r="B27" i="2"/>
  <c r="F27" i="2" s="1"/>
  <c r="E17" i="2" l="1"/>
  <c r="H17" i="2" s="1"/>
  <c r="C18" i="2" s="1"/>
  <c r="D18" i="2" s="1"/>
  <c r="G18" i="2" s="1"/>
  <c r="B28" i="2"/>
  <c r="F28" i="2" s="1"/>
  <c r="E18" i="2" l="1"/>
  <c r="H18" i="2" s="1"/>
  <c r="C19" i="2" s="1"/>
  <c r="D19" i="2" s="1"/>
  <c r="G19" i="2" s="1"/>
  <c r="B29" i="2"/>
  <c r="F29" i="2" s="1"/>
  <c r="E19" i="2" l="1"/>
  <c r="H19" i="2" s="1"/>
  <c r="C20" i="2" s="1"/>
  <c r="D20" i="2" s="1"/>
  <c r="G20" i="2" s="1"/>
  <c r="B30" i="2"/>
  <c r="F30" i="2" s="1"/>
  <c r="E20" i="2" l="1"/>
  <c r="H20" i="2" s="1"/>
  <c r="C21" i="2" s="1"/>
  <c r="D21" i="2" s="1"/>
  <c r="B31" i="2"/>
  <c r="F31" i="2" s="1"/>
  <c r="E21" i="2" l="1"/>
  <c r="G21" i="2"/>
  <c r="B32" i="2"/>
  <c r="F32" i="2" s="1"/>
  <c r="H21" i="2" l="1"/>
  <c r="C22" i="2" s="1"/>
  <c r="D22" i="2" s="1"/>
  <c r="G22" i="2" s="1"/>
  <c r="B33" i="2"/>
  <c r="F33" i="2" s="1"/>
  <c r="E22" i="2" l="1"/>
  <c r="H22" i="2" s="1"/>
  <c r="C23" i="2" s="1"/>
  <c r="D23" i="2" s="1"/>
  <c r="B34" i="2"/>
  <c r="F34" i="2" s="1"/>
  <c r="E23" i="2" l="1"/>
  <c r="G23" i="2"/>
  <c r="B35" i="2"/>
  <c r="F35" i="2" s="1"/>
  <c r="H23" i="2" l="1"/>
  <c r="C24" i="2" s="1"/>
  <c r="D24" i="2" s="1"/>
  <c r="B36" i="2"/>
  <c r="F36" i="2" s="1"/>
  <c r="E24" i="2" l="1"/>
  <c r="G24" i="2"/>
  <c r="B37" i="2"/>
  <c r="F37" i="2" s="1"/>
  <c r="H24" i="2" l="1"/>
  <c r="C25" i="2" s="1"/>
  <c r="D25" i="2" s="1"/>
  <c r="G25" i="2" s="1"/>
  <c r="B38" i="2"/>
  <c r="F38" i="2" s="1"/>
  <c r="E25" i="2" l="1"/>
  <c r="H25" i="2" s="1"/>
  <c r="C26" i="2" s="1"/>
  <c r="D26" i="2" s="1"/>
  <c r="B39" i="2"/>
  <c r="F39" i="2" s="1"/>
  <c r="E26" i="2" l="1"/>
  <c r="G26" i="2"/>
  <c r="B40" i="2"/>
  <c r="F40" i="2" s="1"/>
  <c r="H26" i="2" l="1"/>
  <c r="C27" i="2" s="1"/>
  <c r="D27" i="2" s="1"/>
  <c r="B41" i="2"/>
  <c r="F41" i="2" s="1"/>
  <c r="E27" i="2" l="1"/>
  <c r="G27" i="2"/>
  <c r="B42" i="2"/>
  <c r="F42" i="2" s="1"/>
  <c r="H27" i="2" l="1"/>
  <c r="C28" i="2" s="1"/>
  <c r="D28" i="2" s="1"/>
  <c r="G28" i="2" s="1"/>
  <c r="B43" i="2"/>
  <c r="F43" i="2" s="1"/>
  <c r="E28" i="2" l="1"/>
  <c r="H28" i="2" s="1"/>
  <c r="C29" i="2" s="1"/>
  <c r="D29" i="2" s="1"/>
  <c r="B44" i="2"/>
  <c r="F44" i="2" s="1"/>
  <c r="E29" i="2" l="1"/>
  <c r="G29" i="2"/>
  <c r="B45" i="2"/>
  <c r="F45" i="2" s="1"/>
  <c r="H29" i="2" l="1"/>
  <c r="C30" i="2" s="1"/>
  <c r="D30" i="2" s="1"/>
  <c r="G30" i="2" s="1"/>
  <c r="B46" i="2"/>
  <c r="F46" i="2" s="1"/>
  <c r="E30" i="2" l="1"/>
  <c r="H30" i="2" s="1"/>
  <c r="C31" i="2" s="1"/>
  <c r="D31" i="2" s="1"/>
  <c r="B47" i="2"/>
  <c r="F47" i="2" s="1"/>
  <c r="E31" i="2" l="1"/>
  <c r="G31" i="2"/>
  <c r="B48" i="2"/>
  <c r="F48" i="2" s="1"/>
  <c r="H31" i="2" l="1"/>
  <c r="C32" i="2" s="1"/>
  <c r="D32" i="2" s="1"/>
  <c r="G32" i="2" s="1"/>
  <c r="B49" i="2"/>
  <c r="F49" i="2" s="1"/>
  <c r="E32" i="2" l="1"/>
  <c r="H32" i="2" s="1"/>
  <c r="C33" i="2" s="1"/>
  <c r="D33" i="2" s="1"/>
  <c r="B50" i="2"/>
  <c r="F50" i="2" s="1"/>
  <c r="E33" i="2" l="1"/>
  <c r="G33" i="2"/>
  <c r="B51" i="2"/>
  <c r="F51" i="2" s="1"/>
  <c r="H33" i="2" l="1"/>
  <c r="C34" i="2" s="1"/>
  <c r="D34" i="2" s="1"/>
  <c r="G34" i="2" s="1"/>
  <c r="B52" i="2"/>
  <c r="F52" i="2" s="1"/>
  <c r="E34" i="2" l="1"/>
  <c r="H34" i="2" s="1"/>
  <c r="C35" i="2" s="1"/>
  <c r="D35" i="2" s="1"/>
  <c r="G35" i="2" s="1"/>
  <c r="B53" i="2"/>
  <c r="F53" i="2" s="1"/>
  <c r="E35" i="2" l="1"/>
  <c r="H35" i="2" s="1"/>
  <c r="C36" i="2" s="1"/>
  <c r="B54" i="2"/>
  <c r="F54" i="2" s="1"/>
  <c r="D36" i="2" l="1"/>
  <c r="G36" i="2" s="1"/>
  <c r="B55" i="2"/>
  <c r="F55" i="2" s="1"/>
  <c r="E36" i="2" l="1"/>
  <c r="H36" i="2" s="1"/>
  <c r="C37" i="2" s="1"/>
  <c r="B56" i="2"/>
  <c r="F56" i="2" s="1"/>
  <c r="D37" i="2" l="1"/>
  <c r="G37" i="2" s="1"/>
  <c r="B57" i="2"/>
  <c r="F57" i="2" s="1"/>
  <c r="E37" i="2" l="1"/>
  <c r="H37" i="2" s="1"/>
  <c r="C38" i="2" s="1"/>
  <c r="B58" i="2"/>
  <c r="F58" i="2" s="1"/>
  <c r="D38" i="2" l="1"/>
  <c r="G38" i="2" s="1"/>
  <c r="B59" i="2"/>
  <c r="F59" i="2" s="1"/>
  <c r="E38" i="2" l="1"/>
  <c r="H38" i="2" s="1"/>
  <c r="C39" i="2" s="1"/>
  <c r="B60" i="2"/>
  <c r="F60" i="2" s="1"/>
  <c r="D39" i="2" l="1"/>
  <c r="G39" i="2" s="1"/>
  <c r="B61" i="2"/>
  <c r="F61" i="2" s="1"/>
  <c r="E39" i="2" l="1"/>
  <c r="H39" i="2" s="1"/>
  <c r="C40" i="2" s="1"/>
  <c r="B62" i="2"/>
  <c r="F62" i="2" s="1"/>
  <c r="D40" i="2" l="1"/>
  <c r="G40" i="2" s="1"/>
  <c r="B63" i="2"/>
  <c r="F63" i="2" s="1"/>
  <c r="E40" i="2" l="1"/>
  <c r="H40" i="2" s="1"/>
  <c r="C41" i="2" s="1"/>
  <c r="B64" i="2"/>
  <c r="F64" i="2" s="1"/>
  <c r="D41" i="2" l="1"/>
  <c r="B65" i="2"/>
  <c r="F65" i="2" s="1"/>
  <c r="E41" i="2" l="1"/>
  <c r="G41" i="2"/>
  <c r="B66" i="2"/>
  <c r="F66" i="2" s="1"/>
  <c r="H41" i="2" l="1"/>
  <c r="C42" i="2" s="1"/>
  <c r="D42" i="2" s="1"/>
  <c r="G42" i="2" s="1"/>
  <c r="B67" i="2"/>
  <c r="F67" i="2" s="1"/>
  <c r="E42" i="2" l="1"/>
  <c r="H42" i="2" s="1"/>
  <c r="C43" i="2" s="1"/>
  <c r="B68" i="2"/>
  <c r="F68" i="2" l="1"/>
  <c r="D43" i="2"/>
  <c r="B69" i="2"/>
  <c r="E43" i="2" l="1"/>
  <c r="G43" i="2"/>
  <c r="F69" i="2"/>
  <c r="B70" i="2"/>
  <c r="H43" i="2" l="1"/>
  <c r="C44" i="2" s="1"/>
  <c r="D44" i="2" s="1"/>
  <c r="F70" i="2"/>
  <c r="B71" i="2"/>
  <c r="E44" i="2" l="1"/>
  <c r="G44" i="2"/>
  <c r="F71" i="2"/>
  <c r="B72" i="2"/>
  <c r="H44" i="2" l="1"/>
  <c r="C45" i="2" s="1"/>
  <c r="D45" i="2" s="1"/>
  <c r="F72" i="2"/>
  <c r="B73" i="2"/>
  <c r="E45" i="2" l="1"/>
  <c r="G45" i="2"/>
  <c r="F73" i="2"/>
  <c r="B74" i="2"/>
  <c r="H45" i="2" l="1"/>
  <c r="C46" i="2" s="1"/>
  <c r="F74" i="2"/>
  <c r="B75" i="2"/>
  <c r="D46" i="2" l="1"/>
  <c r="G46" i="2" s="1"/>
  <c r="F75" i="2"/>
  <c r="B76" i="2"/>
  <c r="E46" i="2" l="1"/>
  <c r="H46" i="2" s="1"/>
  <c r="C47" i="2" s="1"/>
  <c r="D47" i="2" s="1"/>
  <c r="E47" i="2" s="1"/>
  <c r="F76" i="2"/>
  <c r="B77" i="2"/>
  <c r="G47" i="2" l="1"/>
  <c r="H47" i="2" s="1"/>
  <c r="C48" i="2" s="1"/>
  <c r="D48" i="2" s="1"/>
  <c r="F77" i="2"/>
  <c r="B78" i="2"/>
  <c r="E48" i="2" l="1"/>
  <c r="G48" i="2"/>
  <c r="F78" i="2"/>
  <c r="B79" i="2"/>
  <c r="H48" i="2" l="1"/>
  <c r="C49" i="2" s="1"/>
  <c r="F79" i="2"/>
  <c r="B80" i="2"/>
  <c r="D49" i="2" l="1"/>
  <c r="G49" i="2" s="1"/>
  <c r="F80" i="2"/>
  <c r="B81" i="2"/>
  <c r="E49" i="2" l="1"/>
  <c r="H49" i="2" s="1"/>
  <c r="C50" i="2" s="1"/>
  <c r="D50" i="2" s="1"/>
  <c r="F81" i="2"/>
  <c r="B82" i="2"/>
  <c r="E50" i="2" l="1"/>
  <c r="G50" i="2"/>
  <c r="F82" i="2"/>
  <c r="B83" i="2"/>
  <c r="H50" i="2" l="1"/>
  <c r="C51" i="2" s="1"/>
  <c r="D51" i="2" s="1"/>
  <c r="F83" i="2"/>
  <c r="B84" i="2"/>
  <c r="E51" i="2" l="1"/>
  <c r="G51" i="2"/>
  <c r="F84" i="2"/>
  <c r="B85" i="2"/>
  <c r="H51" i="2" l="1"/>
  <c r="C52" i="2" s="1"/>
  <c r="D52" i="2" s="1"/>
  <c r="F85" i="2"/>
  <c r="B86" i="2"/>
  <c r="E52" i="2" l="1"/>
  <c r="G52" i="2"/>
  <c r="F86" i="2"/>
  <c r="B87" i="2"/>
  <c r="H52" i="2" l="1"/>
  <c r="C53" i="2" s="1"/>
  <c r="D53" i="2" s="1"/>
  <c r="F87" i="2"/>
  <c r="B88" i="2"/>
  <c r="E53" i="2" l="1"/>
  <c r="G53" i="2"/>
  <c r="F88" i="2"/>
  <c r="B89" i="2"/>
  <c r="H53" i="2" l="1"/>
  <c r="C54" i="2" s="1"/>
  <c r="D54" i="2" s="1"/>
  <c r="F89" i="2"/>
  <c r="B90" i="2"/>
  <c r="E54" i="2" l="1"/>
  <c r="G54" i="2"/>
  <c r="F90" i="2"/>
  <c r="B91" i="2"/>
  <c r="H54" i="2" l="1"/>
  <c r="C55" i="2" s="1"/>
  <c r="D55" i="2" s="1"/>
  <c r="F91" i="2"/>
  <c r="B92" i="2"/>
  <c r="E55" i="2" l="1"/>
  <c r="G55" i="2"/>
  <c r="F92" i="2"/>
  <c r="B93" i="2"/>
  <c r="H55" i="2" l="1"/>
  <c r="C56" i="2" s="1"/>
  <c r="F93" i="2"/>
  <c r="B94" i="2"/>
  <c r="D56" i="2" l="1"/>
  <c r="G56" i="2" s="1"/>
  <c r="F94" i="2"/>
  <c r="B95" i="2"/>
  <c r="E56" i="2" l="1"/>
  <c r="H56" i="2" s="1"/>
  <c r="C57" i="2" s="1"/>
  <c r="D57" i="2" s="1"/>
  <c r="G57" i="2" s="1"/>
  <c r="F95" i="2"/>
  <c r="B96" i="2"/>
  <c r="E57" i="2" l="1"/>
  <c r="H57" i="2" s="1"/>
  <c r="C58" i="2" s="1"/>
  <c r="D58" i="2" s="1"/>
  <c r="G58" i="2" s="1"/>
  <c r="F96" i="2"/>
  <c r="B97" i="2"/>
  <c r="E58" i="2" l="1"/>
  <c r="H58" i="2" s="1"/>
  <c r="C59" i="2" s="1"/>
  <c r="D59" i="2" s="1"/>
  <c r="G59" i="2" s="1"/>
  <c r="F97" i="2"/>
  <c r="B98" i="2"/>
  <c r="E59" i="2" l="1"/>
  <c r="H59" i="2" s="1"/>
  <c r="C60" i="2" s="1"/>
  <c r="D60" i="2" s="1"/>
  <c r="G60" i="2" s="1"/>
  <c r="F98" i="2"/>
  <c r="B99" i="2"/>
  <c r="E60" i="2" l="1"/>
  <c r="H60" i="2" s="1"/>
  <c r="C61" i="2" s="1"/>
  <c r="D61" i="2" s="1"/>
  <c r="G61" i="2" s="1"/>
  <c r="F99" i="2"/>
  <c r="B100" i="2"/>
  <c r="E61" i="2" l="1"/>
  <c r="H61" i="2" s="1"/>
  <c r="C62" i="2" s="1"/>
  <c r="D62" i="2" s="1"/>
  <c r="G62" i="2" s="1"/>
  <c r="F100" i="2"/>
  <c r="B101" i="2"/>
  <c r="E62" i="2" l="1"/>
  <c r="H62" i="2" s="1"/>
  <c r="C63" i="2" s="1"/>
  <c r="D63" i="2" s="1"/>
  <c r="F101" i="2"/>
  <c r="B102" i="2"/>
  <c r="E63" i="2" l="1"/>
  <c r="G63" i="2"/>
  <c r="F102" i="2"/>
  <c r="B103" i="2"/>
  <c r="H63" i="2" l="1"/>
  <c r="C64" i="2" s="1"/>
  <c r="D64" i="2" s="1"/>
  <c r="G64" i="2" s="1"/>
  <c r="F103" i="2"/>
  <c r="B104" i="2"/>
  <c r="E64" i="2" l="1"/>
  <c r="H64" i="2" s="1"/>
  <c r="C65" i="2" s="1"/>
  <c r="D65" i="2" s="1"/>
  <c r="F104" i="2"/>
  <c r="B105" i="2"/>
  <c r="E65" i="2" l="1"/>
  <c r="G65" i="2"/>
  <c r="F105" i="2"/>
  <c r="B106" i="2"/>
  <c r="H65" i="2" l="1"/>
  <c r="C66" i="2" s="1"/>
  <c r="D66" i="2" s="1"/>
  <c r="G66" i="2" s="1"/>
  <c r="F106" i="2"/>
  <c r="B107" i="2"/>
  <c r="E66" i="2" l="1"/>
  <c r="H66" i="2" s="1"/>
  <c r="C67" i="2" s="1"/>
  <c r="D67" i="2" s="1"/>
  <c r="G67" i="2" s="1"/>
  <c r="F107" i="2"/>
  <c r="B108" i="2"/>
  <c r="E67" i="2" l="1"/>
  <c r="H67" i="2" s="1"/>
  <c r="C68" i="2" s="1"/>
  <c r="F108" i="2"/>
  <c r="B109" i="2"/>
  <c r="D68" i="2" l="1"/>
  <c r="G68" i="2" s="1"/>
  <c r="F109" i="2"/>
  <c r="B110" i="2"/>
  <c r="E68" i="2" l="1"/>
  <c r="H68" i="2" s="1"/>
  <c r="C69" i="2" s="1"/>
  <c r="F110" i="2"/>
  <c r="B111" i="2"/>
  <c r="D69" i="2" l="1"/>
  <c r="G69" i="2" s="1"/>
  <c r="F111" i="2"/>
  <c r="B112" i="2"/>
  <c r="E69" i="2" l="1"/>
  <c r="H69" i="2" s="1"/>
  <c r="C70" i="2" s="1"/>
  <c r="F112" i="2"/>
  <c r="B113" i="2"/>
  <c r="D70" i="2" l="1"/>
  <c r="G70" i="2" s="1"/>
  <c r="F113" i="2"/>
  <c r="B114" i="2"/>
  <c r="E70" i="2" l="1"/>
  <c r="H70" i="2" s="1"/>
  <c r="C71" i="2" s="1"/>
  <c r="F114" i="2"/>
  <c r="B115" i="2"/>
  <c r="D71" i="2" l="1"/>
  <c r="G71" i="2" s="1"/>
  <c r="F115" i="2"/>
  <c r="B116" i="2"/>
  <c r="E71" i="2" l="1"/>
  <c r="H71" i="2" s="1"/>
  <c r="C72" i="2" s="1"/>
  <c r="D72" i="2" s="1"/>
  <c r="G72" i="2" s="1"/>
  <c r="F116" i="2"/>
  <c r="B117" i="2"/>
  <c r="E72" i="2" l="1"/>
  <c r="H72" i="2" s="1"/>
  <c r="C73" i="2" s="1"/>
  <c r="F117" i="2"/>
  <c r="B118" i="2"/>
  <c r="D73" i="2" l="1"/>
  <c r="G73" i="2" s="1"/>
  <c r="F118" i="2"/>
  <c r="B119" i="2"/>
  <c r="E73" i="2" l="1"/>
  <c r="H73" i="2" s="1"/>
  <c r="C74" i="2" s="1"/>
  <c r="D74" i="2" s="1"/>
  <c r="G74" i="2" s="1"/>
  <c r="F119" i="2"/>
  <c r="B120" i="2"/>
  <c r="E74" i="2" l="1"/>
  <c r="H74" i="2" s="1"/>
  <c r="C75" i="2" s="1"/>
  <c r="F120" i="2"/>
  <c r="B121" i="2"/>
  <c r="D75" i="2" l="1"/>
  <c r="G75" i="2" s="1"/>
  <c r="F121" i="2"/>
  <c r="B122" i="2"/>
  <c r="E75" i="2" l="1"/>
  <c r="H75" i="2" s="1"/>
  <c r="C76" i="2" s="1"/>
  <c r="F122" i="2"/>
  <c r="B123" i="2"/>
  <c r="D76" i="2" l="1"/>
  <c r="G76" i="2" s="1"/>
  <c r="F123" i="2"/>
  <c r="B124" i="2"/>
  <c r="E76" i="2" l="1"/>
  <c r="H76" i="2" s="1"/>
  <c r="C77" i="2" s="1"/>
  <c r="F124" i="2"/>
  <c r="B125" i="2"/>
  <c r="D77" i="2" l="1"/>
  <c r="G77" i="2" s="1"/>
  <c r="F125" i="2"/>
  <c r="B126" i="2"/>
  <c r="E77" i="2" l="1"/>
  <c r="H77" i="2" s="1"/>
  <c r="C78" i="2" s="1"/>
  <c r="D78" i="2" s="1"/>
  <c r="G78" i="2" s="1"/>
  <c r="F126" i="2"/>
  <c r="B127" i="2"/>
  <c r="E78" i="2" l="1"/>
  <c r="H78" i="2" s="1"/>
  <c r="C79" i="2" s="1"/>
  <c r="D79" i="2" s="1"/>
  <c r="G79" i="2" s="1"/>
  <c r="F127" i="2"/>
  <c r="B128" i="2"/>
  <c r="E79" i="2" l="1"/>
  <c r="H79" i="2" s="1"/>
  <c r="C80" i="2" s="1"/>
  <c r="D80" i="2" s="1"/>
  <c r="G80" i="2" s="1"/>
  <c r="F128" i="2"/>
  <c r="B129" i="2"/>
  <c r="E80" i="2" l="1"/>
  <c r="H80" i="2" s="1"/>
  <c r="C81" i="2" s="1"/>
  <c r="F129" i="2"/>
  <c r="B130" i="2"/>
  <c r="D81" i="2" l="1"/>
  <c r="G81" i="2" s="1"/>
  <c r="F130" i="2"/>
  <c r="B131" i="2"/>
  <c r="E81" i="2" l="1"/>
  <c r="H81" i="2" s="1"/>
  <c r="C82" i="2" s="1"/>
  <c r="F131" i="2"/>
  <c r="B132" i="2"/>
  <c r="D82" i="2" l="1"/>
  <c r="G82" i="2" s="1"/>
  <c r="F132" i="2"/>
  <c r="B133" i="2"/>
  <c r="E82" i="2" l="1"/>
  <c r="H82" i="2" s="1"/>
  <c r="C83" i="2" s="1"/>
  <c r="F133" i="2"/>
  <c r="B134" i="2"/>
  <c r="D83" i="2" l="1"/>
  <c r="G83" i="2" s="1"/>
  <c r="F134" i="2"/>
  <c r="B135" i="2"/>
  <c r="E83" i="2" l="1"/>
  <c r="H83" i="2" s="1"/>
  <c r="C84" i="2" s="1"/>
  <c r="D84" i="2" s="1"/>
  <c r="G84" i="2" s="1"/>
  <c r="F135" i="2"/>
  <c r="B136" i="2"/>
  <c r="E84" i="2" l="1"/>
  <c r="H84" i="2" s="1"/>
  <c r="C85" i="2" s="1"/>
  <c r="F136" i="2"/>
  <c r="B137" i="2"/>
  <c r="D85" i="2" l="1"/>
  <c r="G85" i="2" s="1"/>
  <c r="F137" i="2"/>
  <c r="B138" i="2"/>
  <c r="E85" i="2" l="1"/>
  <c r="H85" i="2" s="1"/>
  <c r="C86" i="2" s="1"/>
  <c r="D86" i="2" s="1"/>
  <c r="G86" i="2" s="1"/>
  <c r="F138" i="2"/>
  <c r="B139" i="2"/>
  <c r="E86" i="2" l="1"/>
  <c r="H86" i="2" s="1"/>
  <c r="C87" i="2" s="1"/>
  <c r="F139" i="2"/>
  <c r="B140" i="2"/>
  <c r="D87" i="2" l="1"/>
  <c r="G87" i="2" s="1"/>
  <c r="F140" i="2"/>
  <c r="B141" i="2"/>
  <c r="E87" i="2" l="1"/>
  <c r="H87" i="2" s="1"/>
  <c r="C88" i="2" s="1"/>
  <c r="F141" i="2"/>
  <c r="B142" i="2"/>
  <c r="D88" i="2" l="1"/>
  <c r="G88" i="2" s="1"/>
  <c r="F142" i="2"/>
  <c r="B143" i="2"/>
  <c r="E88" i="2" l="1"/>
  <c r="H88" i="2" s="1"/>
  <c r="C89" i="2" s="1"/>
  <c r="F143" i="2"/>
  <c r="B144" i="2"/>
  <c r="D89" i="2" l="1"/>
  <c r="G89" i="2" s="1"/>
  <c r="F144" i="2"/>
  <c r="B145" i="2"/>
  <c r="E89" i="2" l="1"/>
  <c r="H89" i="2" s="1"/>
  <c r="C90" i="2" s="1"/>
  <c r="F145" i="2"/>
  <c r="B146" i="2"/>
  <c r="D90" i="2" l="1"/>
  <c r="G90" i="2" s="1"/>
  <c r="F146" i="2"/>
  <c r="B147" i="2"/>
  <c r="E90" i="2" l="1"/>
  <c r="H90" i="2" s="1"/>
  <c r="C91" i="2" s="1"/>
  <c r="D91" i="2" s="1"/>
  <c r="G91" i="2" s="1"/>
  <c r="F147" i="2"/>
  <c r="B148" i="2"/>
  <c r="E91" i="2" l="1"/>
  <c r="H91" i="2" s="1"/>
  <c r="C92" i="2" s="1"/>
  <c r="D92" i="2" s="1"/>
  <c r="G92" i="2" s="1"/>
  <c r="F148" i="2"/>
  <c r="B149" i="2"/>
  <c r="E92" i="2" l="1"/>
  <c r="H92" i="2" s="1"/>
  <c r="C93" i="2" s="1"/>
  <c r="F149" i="2"/>
  <c r="B150" i="2"/>
  <c r="D93" i="2" l="1"/>
  <c r="G93" i="2" s="1"/>
  <c r="F150" i="2"/>
  <c r="B151" i="2"/>
  <c r="E93" i="2" l="1"/>
  <c r="H93" i="2" s="1"/>
  <c r="C94" i="2" s="1"/>
  <c r="F151" i="2"/>
  <c r="B152" i="2"/>
  <c r="D94" i="2" l="1"/>
  <c r="G94" i="2" s="1"/>
  <c r="F152" i="2"/>
  <c r="B153" i="2"/>
  <c r="E94" i="2" l="1"/>
  <c r="H94" i="2" s="1"/>
  <c r="C95" i="2" s="1"/>
  <c r="D95" i="2" s="1"/>
  <c r="G95" i="2" s="1"/>
  <c r="F153" i="2"/>
  <c r="B154" i="2"/>
  <c r="E95" i="2" l="1"/>
  <c r="H95" i="2" s="1"/>
  <c r="C96" i="2" s="1"/>
  <c r="F154" i="2"/>
  <c r="B155" i="2"/>
  <c r="D96" i="2" l="1"/>
  <c r="G96" i="2" s="1"/>
  <c r="F155" i="2"/>
  <c r="B156" i="2"/>
  <c r="E96" i="2" l="1"/>
  <c r="H96" i="2" s="1"/>
  <c r="C97" i="2" s="1"/>
  <c r="F156" i="2"/>
  <c r="B157" i="2"/>
  <c r="D97" i="2" l="1"/>
  <c r="G97" i="2" s="1"/>
  <c r="F157" i="2"/>
  <c r="B158" i="2"/>
  <c r="E97" i="2" l="1"/>
  <c r="H97" i="2" s="1"/>
  <c r="C98" i="2" s="1"/>
  <c r="F158" i="2"/>
  <c r="B159" i="2"/>
  <c r="D98" i="2" l="1"/>
  <c r="G98" i="2" s="1"/>
  <c r="F159" i="2"/>
  <c r="B160" i="2"/>
  <c r="E98" i="2" l="1"/>
  <c r="H98" i="2" s="1"/>
  <c r="C99" i="2" s="1"/>
  <c r="D99" i="2" s="1"/>
  <c r="G99" i="2" s="1"/>
  <c r="F160" i="2"/>
  <c r="B161" i="2"/>
  <c r="E99" i="2" l="1"/>
  <c r="H99" i="2" s="1"/>
  <c r="C100" i="2" s="1"/>
  <c r="F161" i="2"/>
  <c r="B162" i="2"/>
  <c r="D100" i="2" l="1"/>
  <c r="G100" i="2" s="1"/>
  <c r="F162" i="2"/>
  <c r="B163" i="2"/>
  <c r="E100" i="2" l="1"/>
  <c r="H100" i="2" s="1"/>
  <c r="C101" i="2" s="1"/>
  <c r="F163" i="2"/>
  <c r="B164" i="2"/>
  <c r="D101" i="2" l="1"/>
  <c r="G101" i="2" s="1"/>
  <c r="F164" i="2"/>
  <c r="B165" i="2"/>
  <c r="E101" i="2" l="1"/>
  <c r="H101" i="2" s="1"/>
  <c r="C102" i="2" s="1"/>
  <c r="F165" i="2"/>
  <c r="B166" i="2"/>
  <c r="D102" i="2" l="1"/>
  <c r="G102" i="2" s="1"/>
  <c r="F166" i="2"/>
  <c r="B167" i="2"/>
  <c r="E102" i="2" l="1"/>
  <c r="H102" i="2" s="1"/>
  <c r="C103" i="2" s="1"/>
  <c r="F167" i="2"/>
  <c r="B168" i="2"/>
  <c r="D103" i="2" l="1"/>
  <c r="G103" i="2" s="1"/>
  <c r="F168" i="2"/>
  <c r="B169" i="2"/>
  <c r="E103" i="2" l="1"/>
  <c r="H103" i="2" s="1"/>
  <c r="C104" i="2" s="1"/>
  <c r="D104" i="2" s="1"/>
  <c r="G104" i="2" s="1"/>
  <c r="F169" i="2"/>
  <c r="B170" i="2"/>
  <c r="E104" i="2" l="1"/>
  <c r="H104" i="2" s="1"/>
  <c r="C105" i="2" s="1"/>
  <c r="D105" i="2" s="1"/>
  <c r="G105" i="2" s="1"/>
  <c r="F170" i="2"/>
  <c r="B171" i="2"/>
  <c r="E105" i="2" l="1"/>
  <c r="H105" i="2" s="1"/>
  <c r="C106" i="2" s="1"/>
  <c r="D106" i="2" s="1"/>
  <c r="G106" i="2" s="1"/>
  <c r="F171" i="2"/>
  <c r="B172" i="2"/>
  <c r="E106" i="2" l="1"/>
  <c r="H106" i="2" s="1"/>
  <c r="C107" i="2" s="1"/>
  <c r="F172" i="2"/>
  <c r="B173" i="2"/>
  <c r="D107" i="2" l="1"/>
  <c r="G107" i="2" s="1"/>
  <c r="F173" i="2"/>
  <c r="B174" i="2"/>
  <c r="E107" i="2" l="1"/>
  <c r="H107" i="2" s="1"/>
  <c r="C108" i="2" s="1"/>
  <c r="F174" i="2"/>
  <c r="B175" i="2"/>
  <c r="D108" i="2" l="1"/>
  <c r="G108" i="2" s="1"/>
  <c r="F175" i="2"/>
  <c r="B176" i="2"/>
  <c r="E108" i="2" l="1"/>
  <c r="H108" i="2" s="1"/>
  <c r="C109" i="2" s="1"/>
  <c r="F176" i="2"/>
  <c r="B177" i="2"/>
  <c r="D109" i="2" l="1"/>
  <c r="G109" i="2" s="1"/>
  <c r="F177" i="2"/>
  <c r="B178" i="2"/>
  <c r="E109" i="2" l="1"/>
  <c r="H109" i="2" s="1"/>
  <c r="C110" i="2" s="1"/>
  <c r="F178" i="2"/>
  <c r="B179" i="2"/>
  <c r="D110" i="2" l="1"/>
  <c r="G110" i="2" s="1"/>
  <c r="F179" i="2"/>
  <c r="B180" i="2"/>
  <c r="E110" i="2" l="1"/>
  <c r="H110" i="2" s="1"/>
  <c r="C111" i="2" s="1"/>
  <c r="D111" i="2" s="1"/>
  <c r="G111" i="2" s="1"/>
  <c r="F180" i="2"/>
  <c r="B181" i="2"/>
  <c r="E111" i="2" l="1"/>
  <c r="H111" i="2" s="1"/>
  <c r="C112" i="2" s="1"/>
  <c r="D112" i="2" s="1"/>
  <c r="G112" i="2" s="1"/>
  <c r="F181" i="2"/>
  <c r="B182" i="2"/>
  <c r="E112" i="2" l="1"/>
  <c r="H112" i="2" s="1"/>
  <c r="C113" i="2" s="1"/>
  <c r="D113" i="2" s="1"/>
  <c r="G113" i="2" s="1"/>
  <c r="F182" i="2"/>
  <c r="B183" i="2"/>
  <c r="E113" i="2" l="1"/>
  <c r="H113" i="2" s="1"/>
  <c r="C114" i="2" s="1"/>
  <c r="D114" i="2" s="1"/>
  <c r="G114" i="2" s="1"/>
  <c r="F183" i="2"/>
  <c r="B184" i="2"/>
  <c r="E114" i="2" l="1"/>
  <c r="H114" i="2" s="1"/>
  <c r="C115" i="2" s="1"/>
  <c r="D115" i="2" s="1"/>
  <c r="G115" i="2" s="1"/>
  <c r="F184" i="2"/>
  <c r="B185" i="2"/>
  <c r="E115" i="2" l="1"/>
  <c r="H115" i="2" s="1"/>
  <c r="C116" i="2" s="1"/>
  <c r="F185" i="2"/>
  <c r="B186" i="2"/>
  <c r="D116" i="2" l="1"/>
  <c r="G116" i="2" s="1"/>
  <c r="F186" i="2"/>
  <c r="B187" i="2"/>
  <c r="E116" i="2" l="1"/>
  <c r="H116" i="2" s="1"/>
  <c r="C117" i="2" s="1"/>
  <c r="D117" i="2" s="1"/>
  <c r="G117" i="2" s="1"/>
  <c r="F187" i="2"/>
  <c r="B188" i="2"/>
  <c r="E117" i="2" l="1"/>
  <c r="H117" i="2" s="1"/>
  <c r="C118" i="2" s="1"/>
  <c r="F188" i="2"/>
  <c r="B189" i="2"/>
  <c r="D118" i="2" l="1"/>
  <c r="G118" i="2" s="1"/>
  <c r="F189" i="2"/>
  <c r="B190" i="2"/>
  <c r="E118" i="2" l="1"/>
  <c r="H118" i="2" s="1"/>
  <c r="C119" i="2" s="1"/>
  <c r="D119" i="2" s="1"/>
  <c r="G119" i="2" s="1"/>
  <c r="F190" i="2"/>
  <c r="B191" i="2"/>
  <c r="E119" i="2" l="1"/>
  <c r="H119" i="2" s="1"/>
  <c r="C120" i="2" s="1"/>
  <c r="F191" i="2"/>
  <c r="B192" i="2"/>
  <c r="D120" i="2" l="1"/>
  <c r="G120" i="2" s="1"/>
  <c r="F192" i="2"/>
  <c r="B193" i="2"/>
  <c r="E120" i="2" l="1"/>
  <c r="H120" i="2" s="1"/>
  <c r="C121" i="2" s="1"/>
  <c r="D121" i="2" s="1"/>
  <c r="G121" i="2" s="1"/>
  <c r="F193" i="2"/>
  <c r="B194" i="2"/>
  <c r="E121" i="2" l="1"/>
  <c r="H121" i="2" s="1"/>
  <c r="C122" i="2" s="1"/>
  <c r="F194" i="2"/>
  <c r="B195" i="2"/>
  <c r="D122" i="2" l="1"/>
  <c r="G122" i="2" s="1"/>
  <c r="F195" i="2"/>
  <c r="B196" i="2"/>
  <c r="E122" i="2" l="1"/>
  <c r="H122" i="2" s="1"/>
  <c r="C123" i="2" s="1"/>
  <c r="F196" i="2"/>
  <c r="B197" i="2"/>
  <c r="D123" i="2" l="1"/>
  <c r="G123" i="2" s="1"/>
  <c r="F197" i="2"/>
  <c r="B198" i="2"/>
  <c r="E123" i="2" l="1"/>
  <c r="H123" i="2" s="1"/>
  <c r="C124" i="2" s="1"/>
  <c r="F198" i="2"/>
  <c r="B199" i="2"/>
  <c r="D124" i="2" l="1"/>
  <c r="G124" i="2" s="1"/>
  <c r="F199" i="2"/>
  <c r="B200" i="2"/>
  <c r="E124" i="2" l="1"/>
  <c r="H124" i="2" s="1"/>
  <c r="C125" i="2" s="1"/>
  <c r="F200" i="2"/>
  <c r="B201" i="2"/>
  <c r="D125" i="2" l="1"/>
  <c r="G125" i="2" s="1"/>
  <c r="F201" i="2"/>
  <c r="B202" i="2"/>
  <c r="E125" i="2" l="1"/>
  <c r="H125" i="2" s="1"/>
  <c r="C126" i="2" s="1"/>
  <c r="D126" i="2" s="1"/>
  <c r="G126" i="2" s="1"/>
  <c r="F202" i="2"/>
  <c r="B203" i="2"/>
  <c r="E126" i="2" l="1"/>
  <c r="H126" i="2" s="1"/>
  <c r="C127" i="2" s="1"/>
  <c r="F203" i="2"/>
  <c r="B204" i="2"/>
  <c r="D127" i="2" l="1"/>
  <c r="G127" i="2" s="1"/>
  <c r="F204" i="2"/>
  <c r="B205" i="2"/>
  <c r="E127" i="2" l="1"/>
  <c r="H127" i="2" s="1"/>
  <c r="C128" i="2" s="1"/>
  <c r="F205" i="2"/>
  <c r="B206" i="2"/>
  <c r="D128" i="2" l="1"/>
  <c r="G128" i="2" s="1"/>
  <c r="F206" i="2"/>
  <c r="B207" i="2"/>
  <c r="E128" i="2" l="1"/>
  <c r="H128" i="2" s="1"/>
  <c r="C129" i="2" s="1"/>
  <c r="D129" i="2" s="1"/>
  <c r="G129" i="2" s="1"/>
  <c r="F207" i="2"/>
  <c r="B208" i="2"/>
  <c r="E129" i="2" l="1"/>
  <c r="H129" i="2" s="1"/>
  <c r="C130" i="2" s="1"/>
  <c r="F208" i="2"/>
  <c r="B209" i="2"/>
  <c r="D130" i="2" l="1"/>
  <c r="G130" i="2" s="1"/>
  <c r="F209" i="2"/>
  <c r="B210" i="2"/>
  <c r="E130" i="2" l="1"/>
  <c r="H130" i="2" s="1"/>
  <c r="C131" i="2" s="1"/>
  <c r="F210" i="2"/>
  <c r="B211" i="2"/>
  <c r="D131" i="2" l="1"/>
  <c r="G131" i="2" s="1"/>
  <c r="F211" i="2"/>
  <c r="B212" i="2"/>
  <c r="E131" i="2" l="1"/>
  <c r="H131" i="2" s="1"/>
  <c r="C132" i="2" s="1"/>
  <c r="F212" i="2"/>
  <c r="B213" i="2"/>
  <c r="D132" i="2" l="1"/>
  <c r="G132" i="2" s="1"/>
  <c r="F213" i="2"/>
  <c r="B214" i="2"/>
  <c r="E132" i="2" l="1"/>
  <c r="H132" i="2" s="1"/>
  <c r="C133" i="2" s="1"/>
  <c r="F214" i="2"/>
  <c r="B215" i="2"/>
  <c r="D133" i="2" l="1"/>
  <c r="G133" i="2" s="1"/>
  <c r="F215" i="2"/>
  <c r="B216" i="2"/>
  <c r="E133" i="2" l="1"/>
  <c r="H133" i="2" s="1"/>
  <c r="C134" i="2" s="1"/>
  <c r="D134" i="2" s="1"/>
  <c r="G134" i="2" s="1"/>
  <c r="F216" i="2"/>
  <c r="B217" i="2"/>
  <c r="E134" i="2" l="1"/>
  <c r="H134" i="2" s="1"/>
  <c r="C135" i="2" s="1"/>
  <c r="D135" i="2" s="1"/>
  <c r="G135" i="2" s="1"/>
  <c r="F217" i="2"/>
  <c r="B218" i="2"/>
  <c r="E135" i="2" l="1"/>
  <c r="H135" i="2" s="1"/>
  <c r="C136" i="2" s="1"/>
  <c r="D136" i="2" s="1"/>
  <c r="F218" i="2"/>
  <c r="B219" i="2"/>
  <c r="G136" i="2" l="1"/>
  <c r="E136" i="2"/>
  <c r="F219" i="2"/>
  <c r="B220" i="2"/>
  <c r="H136" i="2" l="1"/>
  <c r="C137" i="2" s="1"/>
  <c r="D137" i="2" s="1"/>
  <c r="G137" i="2" s="1"/>
  <c r="F220" i="2"/>
  <c r="B221" i="2"/>
  <c r="E137" i="2" l="1"/>
  <c r="H137" i="2" s="1"/>
  <c r="C138" i="2" s="1"/>
  <c r="D138" i="2" s="1"/>
  <c r="G138" i="2" s="1"/>
  <c r="F221" i="2"/>
  <c r="B222" i="2"/>
  <c r="E138" i="2" l="1"/>
  <c r="H138" i="2" s="1"/>
  <c r="C139" i="2" s="1"/>
  <c r="D139" i="2" s="1"/>
  <c r="G139" i="2" s="1"/>
  <c r="F222" i="2"/>
  <c r="B223" i="2"/>
  <c r="E139" i="2" l="1"/>
  <c r="H139" i="2" s="1"/>
  <c r="C140" i="2" s="1"/>
  <c r="F223" i="2"/>
  <c r="B224" i="2"/>
  <c r="D140" i="2" l="1"/>
  <c r="G140" i="2" s="1"/>
  <c r="F224" i="2"/>
  <c r="B225" i="2"/>
  <c r="E140" i="2" l="1"/>
  <c r="H140" i="2" s="1"/>
  <c r="C141" i="2" s="1"/>
  <c r="D141" i="2" s="1"/>
  <c r="G141" i="2" s="1"/>
  <c r="F225" i="2"/>
  <c r="B226" i="2"/>
  <c r="E141" i="2" l="1"/>
  <c r="H141" i="2" s="1"/>
  <c r="C142" i="2" s="1"/>
  <c r="F226" i="2"/>
  <c r="B227" i="2"/>
  <c r="D142" i="2" l="1"/>
  <c r="G142" i="2" s="1"/>
  <c r="F227" i="2"/>
  <c r="B228" i="2"/>
  <c r="E142" i="2" l="1"/>
  <c r="H142" i="2" s="1"/>
  <c r="C143" i="2" s="1"/>
  <c r="D143" i="2" s="1"/>
  <c r="F228" i="2"/>
  <c r="B229" i="2"/>
  <c r="G143" i="2" l="1"/>
  <c r="E143" i="2"/>
  <c r="F229" i="2"/>
  <c r="B230" i="2"/>
  <c r="H143" i="2" l="1"/>
  <c r="C144" i="2" s="1"/>
  <c r="D144" i="2" s="1"/>
  <c r="G144" i="2" s="1"/>
  <c r="F230" i="2"/>
  <c r="B231" i="2"/>
  <c r="E144" i="2" l="1"/>
  <c r="H144" i="2" s="1"/>
  <c r="C145" i="2" s="1"/>
  <c r="D145" i="2" s="1"/>
  <c r="G145" i="2" s="1"/>
  <c r="F231" i="2"/>
  <c r="B232" i="2"/>
  <c r="E145" i="2" l="1"/>
  <c r="H145" i="2" s="1"/>
  <c r="C146" i="2" s="1"/>
  <c r="D146" i="2" s="1"/>
  <c r="G146" i="2" s="1"/>
  <c r="F232" i="2"/>
  <c r="B233" i="2"/>
  <c r="E146" i="2" l="1"/>
  <c r="H146" i="2" s="1"/>
  <c r="C147" i="2" s="1"/>
  <c r="F233" i="2"/>
  <c r="B234" i="2"/>
  <c r="D147" i="2" l="1"/>
  <c r="G147" i="2" s="1"/>
  <c r="F234" i="2"/>
  <c r="B235" i="2"/>
  <c r="E147" i="2" l="1"/>
  <c r="H147" i="2" s="1"/>
  <c r="C148" i="2" s="1"/>
  <c r="F235" i="2"/>
  <c r="B236" i="2"/>
  <c r="D148" i="2" l="1"/>
  <c r="G148" i="2" s="1"/>
  <c r="F236" i="2"/>
  <c r="B237" i="2"/>
  <c r="E148" i="2" l="1"/>
  <c r="H148" i="2" s="1"/>
  <c r="C149" i="2" s="1"/>
  <c r="F237" i="2"/>
  <c r="B238" i="2"/>
  <c r="D149" i="2" l="1"/>
  <c r="G149" i="2" s="1"/>
  <c r="F238" i="2"/>
  <c r="B239" i="2"/>
  <c r="E149" i="2" l="1"/>
  <c r="H149" i="2" s="1"/>
  <c r="C150" i="2" s="1"/>
  <c r="F239" i="2"/>
  <c r="B240" i="2"/>
  <c r="D150" i="2" l="1"/>
  <c r="G150" i="2" s="1"/>
  <c r="F240" i="2"/>
  <c r="B241" i="2"/>
  <c r="E150" i="2" l="1"/>
  <c r="H150" i="2" s="1"/>
  <c r="C151" i="2" s="1"/>
  <c r="F241" i="2"/>
  <c r="B242" i="2"/>
  <c r="D151" i="2" l="1"/>
  <c r="G151" i="2" s="1"/>
  <c r="F242" i="2"/>
  <c r="B243" i="2"/>
  <c r="E151" i="2" l="1"/>
  <c r="H151" i="2" s="1"/>
  <c r="C152" i="2" s="1"/>
  <c r="D152" i="2" s="1"/>
  <c r="G152" i="2" s="1"/>
  <c r="F243" i="2"/>
  <c r="B244" i="2"/>
  <c r="E152" i="2" l="1"/>
  <c r="H152" i="2" s="1"/>
  <c r="C153" i="2" s="1"/>
  <c r="F244" i="2"/>
  <c r="B245" i="2"/>
  <c r="D153" i="2" l="1"/>
  <c r="G153" i="2" s="1"/>
  <c r="F245" i="2"/>
  <c r="B246" i="2"/>
  <c r="E153" i="2" l="1"/>
  <c r="H153" i="2" s="1"/>
  <c r="C154" i="2" s="1"/>
  <c r="D154" i="2" s="1"/>
  <c r="G154" i="2" s="1"/>
  <c r="F246" i="2"/>
  <c r="B247" i="2"/>
  <c r="E154" i="2" l="1"/>
  <c r="H154" i="2" s="1"/>
  <c r="C155" i="2" s="1"/>
  <c r="D155" i="2" s="1"/>
  <c r="G155" i="2" s="1"/>
  <c r="F247" i="2"/>
  <c r="B248" i="2"/>
  <c r="E155" i="2" l="1"/>
  <c r="H155" i="2" s="1"/>
  <c r="C156" i="2" s="1"/>
  <c r="D156" i="2" s="1"/>
  <c r="G156" i="2" s="1"/>
  <c r="F248" i="2"/>
  <c r="B249" i="2"/>
  <c r="E156" i="2" l="1"/>
  <c r="H156" i="2" s="1"/>
  <c r="C157" i="2" s="1"/>
  <c r="D157" i="2" s="1"/>
  <c r="G157" i="2" s="1"/>
  <c r="F249" i="2"/>
  <c r="B250" i="2"/>
  <c r="E157" i="2" l="1"/>
  <c r="H157" i="2" s="1"/>
  <c r="C158" i="2" s="1"/>
  <c r="D158" i="2" s="1"/>
  <c r="G158" i="2" s="1"/>
  <c r="F250" i="2"/>
  <c r="B251" i="2"/>
  <c r="E158" i="2" l="1"/>
  <c r="H158" i="2" s="1"/>
  <c r="C159" i="2" s="1"/>
  <c r="D159" i="2" s="1"/>
  <c r="G159" i="2" s="1"/>
  <c r="F251" i="2"/>
  <c r="B252" i="2"/>
  <c r="E159" i="2" l="1"/>
  <c r="H159" i="2" s="1"/>
  <c r="C160" i="2" s="1"/>
  <c r="D160" i="2" s="1"/>
  <c r="G160" i="2" s="1"/>
  <c r="F252" i="2"/>
  <c r="B253" i="2"/>
  <c r="E160" i="2" l="1"/>
  <c r="H160" i="2" s="1"/>
  <c r="C161" i="2" s="1"/>
  <c r="F253" i="2"/>
  <c r="B254" i="2"/>
  <c r="D161" i="2" l="1"/>
  <c r="G161" i="2" s="1"/>
  <c r="F254" i="2"/>
  <c r="B255" i="2"/>
  <c r="E161" i="2" l="1"/>
  <c r="H161" i="2" s="1"/>
  <c r="C162" i="2" s="1"/>
  <c r="F255" i="2"/>
  <c r="B256" i="2"/>
  <c r="D162" i="2" l="1"/>
  <c r="G162" i="2" s="1"/>
  <c r="F256" i="2"/>
  <c r="B257" i="2"/>
  <c r="E162" i="2" l="1"/>
  <c r="H162" i="2" s="1"/>
  <c r="C163" i="2" s="1"/>
  <c r="F257" i="2"/>
  <c r="B258" i="2"/>
  <c r="D163" i="2" l="1"/>
  <c r="G163" i="2" s="1"/>
  <c r="F258" i="2"/>
  <c r="B259" i="2"/>
  <c r="E163" i="2" l="1"/>
  <c r="H163" i="2" s="1"/>
  <c r="C164" i="2" s="1"/>
  <c r="F259" i="2"/>
  <c r="B260" i="2"/>
  <c r="D164" i="2" l="1"/>
  <c r="G164" i="2" s="1"/>
  <c r="F260" i="2"/>
  <c r="B261" i="2"/>
  <c r="E164" i="2" l="1"/>
  <c r="H164" i="2" s="1"/>
  <c r="C165" i="2" s="1"/>
  <c r="F261" i="2"/>
  <c r="B262" i="2"/>
  <c r="D165" i="2" l="1"/>
  <c r="G165" i="2" s="1"/>
  <c r="F262" i="2"/>
  <c r="B263" i="2"/>
  <c r="E165" i="2" l="1"/>
  <c r="H165" i="2" s="1"/>
  <c r="C166" i="2" s="1"/>
  <c r="D166" i="2" s="1"/>
  <c r="G166" i="2" s="1"/>
  <c r="F263" i="2"/>
  <c r="B264" i="2"/>
  <c r="E166" i="2" l="1"/>
  <c r="H166" i="2" s="1"/>
  <c r="C167" i="2" s="1"/>
  <c r="F264" i="2"/>
  <c r="B265" i="2"/>
  <c r="D167" i="2" l="1"/>
  <c r="G167" i="2" s="1"/>
  <c r="F265" i="2"/>
  <c r="B266" i="2"/>
  <c r="E167" i="2" l="1"/>
  <c r="H167" i="2" s="1"/>
  <c r="C168" i="2" s="1"/>
  <c r="F266" i="2"/>
  <c r="B267" i="2"/>
  <c r="D168" i="2" l="1"/>
  <c r="G168" i="2" s="1"/>
  <c r="F267" i="2"/>
  <c r="B268" i="2"/>
  <c r="E168" i="2" l="1"/>
  <c r="H168" i="2" s="1"/>
  <c r="C169" i="2" s="1"/>
  <c r="D169" i="2" s="1"/>
  <c r="G169" i="2" s="1"/>
  <c r="F268" i="2"/>
  <c r="B269" i="2"/>
  <c r="E169" i="2" l="1"/>
  <c r="H169" i="2" s="1"/>
  <c r="C170" i="2" s="1"/>
  <c r="D170" i="2" s="1"/>
  <c r="G170" i="2" s="1"/>
  <c r="F269" i="2"/>
  <c r="B270" i="2"/>
  <c r="E170" i="2" l="1"/>
  <c r="H170" i="2" s="1"/>
  <c r="C171" i="2" s="1"/>
  <c r="D171" i="2" s="1"/>
  <c r="G171" i="2" s="1"/>
  <c r="F270" i="2"/>
  <c r="B271" i="2"/>
  <c r="E171" i="2" l="1"/>
  <c r="H171" i="2" s="1"/>
  <c r="C172" i="2" s="1"/>
  <c r="F271" i="2"/>
  <c r="B272" i="2"/>
  <c r="D172" i="2" l="1"/>
  <c r="G172" i="2" s="1"/>
  <c r="F272" i="2"/>
  <c r="B273" i="2"/>
  <c r="E172" i="2" l="1"/>
  <c r="H172" i="2" s="1"/>
  <c r="C173" i="2" s="1"/>
  <c r="D173" i="2" s="1"/>
  <c r="G173" i="2" s="1"/>
  <c r="F273" i="2"/>
  <c r="B274" i="2"/>
  <c r="E173" i="2" l="1"/>
  <c r="H173" i="2" s="1"/>
  <c r="C174" i="2" s="1"/>
  <c r="D174" i="2" s="1"/>
  <c r="G174" i="2" s="1"/>
  <c r="F274" i="2"/>
  <c r="B275" i="2"/>
  <c r="E174" i="2" l="1"/>
  <c r="H174" i="2" s="1"/>
  <c r="C175" i="2" s="1"/>
  <c r="F275" i="2"/>
  <c r="B276" i="2"/>
  <c r="D175" i="2" l="1"/>
  <c r="G175" i="2" s="1"/>
  <c r="F276" i="2"/>
  <c r="B277" i="2"/>
  <c r="E175" i="2" l="1"/>
  <c r="H175" i="2" s="1"/>
  <c r="C176" i="2" s="1"/>
  <c r="F277" i="2"/>
  <c r="B278" i="2"/>
  <c r="D176" i="2" l="1"/>
  <c r="G176" i="2" s="1"/>
  <c r="F278" i="2"/>
  <c r="B279" i="2"/>
  <c r="E176" i="2" l="1"/>
  <c r="H176" i="2" s="1"/>
  <c r="C177" i="2" s="1"/>
  <c r="D177" i="2" s="1"/>
  <c r="G177" i="2" s="1"/>
  <c r="F279" i="2"/>
  <c r="B280" i="2"/>
  <c r="E177" i="2" l="1"/>
  <c r="H177" i="2" s="1"/>
  <c r="C178" i="2" s="1"/>
  <c r="F280" i="2"/>
  <c r="B281" i="2"/>
  <c r="D178" i="2" l="1"/>
  <c r="G178" i="2" s="1"/>
  <c r="F281" i="2"/>
  <c r="B282" i="2"/>
  <c r="E178" i="2" l="1"/>
  <c r="H178" i="2" s="1"/>
  <c r="C179" i="2" s="1"/>
  <c r="F282" i="2"/>
  <c r="B283" i="2"/>
  <c r="D179" i="2" l="1"/>
  <c r="G179" i="2" s="1"/>
  <c r="F283" i="2"/>
  <c r="B284" i="2"/>
  <c r="E179" i="2" l="1"/>
  <c r="H179" i="2" s="1"/>
  <c r="C180" i="2" s="1"/>
  <c r="D180" i="2" s="1"/>
  <c r="G180" i="2" s="1"/>
  <c r="F284" i="2"/>
  <c r="B285" i="2"/>
  <c r="E180" i="2" l="1"/>
  <c r="H180" i="2" s="1"/>
  <c r="C181" i="2" s="1"/>
  <c r="F285" i="2"/>
  <c r="B286" i="2"/>
  <c r="D181" i="2" l="1"/>
  <c r="G181" i="2" s="1"/>
  <c r="F286" i="2"/>
  <c r="B287" i="2"/>
  <c r="E181" i="2" l="1"/>
  <c r="H181" i="2" s="1"/>
  <c r="C182" i="2" s="1"/>
  <c r="D182" i="2" s="1"/>
  <c r="G182" i="2" s="1"/>
  <c r="F287" i="2"/>
  <c r="B288" i="2"/>
  <c r="E182" i="2" l="1"/>
  <c r="H182" i="2" s="1"/>
  <c r="C183" i="2" s="1"/>
  <c r="F288" i="2"/>
  <c r="B289" i="2"/>
  <c r="D183" i="2" l="1"/>
  <c r="G183" i="2" s="1"/>
  <c r="F289" i="2"/>
  <c r="B290" i="2"/>
  <c r="E183" i="2" l="1"/>
  <c r="H183" i="2" s="1"/>
  <c r="C184" i="2" s="1"/>
  <c r="D184" i="2" s="1"/>
  <c r="G184" i="2" s="1"/>
  <c r="F290" i="2"/>
  <c r="B291" i="2"/>
  <c r="E184" i="2" l="1"/>
  <c r="H184" i="2" s="1"/>
  <c r="C185" i="2" s="1"/>
  <c r="F291" i="2"/>
  <c r="B292" i="2"/>
  <c r="D185" i="2" l="1"/>
  <c r="G185" i="2" s="1"/>
  <c r="F292" i="2"/>
  <c r="B293" i="2"/>
  <c r="E185" i="2" l="1"/>
  <c r="H185" i="2" s="1"/>
  <c r="C186" i="2" s="1"/>
  <c r="F293" i="2"/>
  <c r="B294" i="2"/>
  <c r="D186" i="2" l="1"/>
  <c r="G186" i="2" s="1"/>
  <c r="F294" i="2"/>
  <c r="B295" i="2"/>
  <c r="E186" i="2" l="1"/>
  <c r="H186" i="2" s="1"/>
  <c r="C187" i="2" s="1"/>
  <c r="D187" i="2" s="1"/>
  <c r="G187" i="2" s="1"/>
  <c r="F295" i="2"/>
  <c r="B296" i="2"/>
  <c r="E187" i="2" l="1"/>
  <c r="H187" i="2" s="1"/>
  <c r="C188" i="2" s="1"/>
  <c r="F296" i="2"/>
  <c r="B297" i="2"/>
  <c r="D188" i="2" l="1"/>
  <c r="G188" i="2" s="1"/>
  <c r="F297" i="2"/>
  <c r="B298" i="2"/>
  <c r="E188" i="2" l="1"/>
  <c r="H188" i="2" s="1"/>
  <c r="C189" i="2" s="1"/>
  <c r="F298" i="2"/>
  <c r="B299" i="2"/>
  <c r="D189" i="2" l="1"/>
  <c r="G189" i="2" s="1"/>
  <c r="F299" i="2"/>
  <c r="B300" i="2"/>
  <c r="E189" i="2" l="1"/>
  <c r="H189" i="2" s="1"/>
  <c r="C190" i="2" s="1"/>
  <c r="F300" i="2"/>
  <c r="B301" i="2"/>
  <c r="D190" i="2" l="1"/>
  <c r="G190" i="2" s="1"/>
  <c r="F301" i="2"/>
  <c r="B302" i="2"/>
  <c r="E190" i="2" l="1"/>
  <c r="H190" i="2" s="1"/>
  <c r="C191" i="2" s="1"/>
  <c r="F302" i="2"/>
  <c r="B303" i="2"/>
  <c r="D191" i="2" l="1"/>
  <c r="G191" i="2" s="1"/>
  <c r="F303" i="2"/>
  <c r="B304" i="2"/>
  <c r="E191" i="2" l="1"/>
  <c r="H191" i="2" s="1"/>
  <c r="C192" i="2" s="1"/>
  <c r="F304" i="2"/>
  <c r="B305" i="2"/>
  <c r="D192" i="2" l="1"/>
  <c r="G192" i="2" s="1"/>
  <c r="F305" i="2"/>
  <c r="B306" i="2"/>
  <c r="E192" i="2" l="1"/>
  <c r="H192" i="2" s="1"/>
  <c r="C193" i="2" s="1"/>
  <c r="F306" i="2"/>
  <c r="B307" i="2"/>
  <c r="D193" i="2" l="1"/>
  <c r="G193" i="2" s="1"/>
  <c r="F307" i="2"/>
  <c r="B308" i="2"/>
  <c r="E193" i="2" l="1"/>
  <c r="H193" i="2" s="1"/>
  <c r="C194" i="2" s="1"/>
  <c r="F308" i="2"/>
  <c r="B309" i="2"/>
  <c r="D194" i="2" l="1"/>
  <c r="G194" i="2" s="1"/>
  <c r="F309" i="2"/>
  <c r="B310" i="2"/>
  <c r="E194" i="2" l="1"/>
  <c r="H194" i="2" s="1"/>
  <c r="C195" i="2" s="1"/>
  <c r="F310" i="2"/>
  <c r="B311" i="2"/>
  <c r="D195" i="2" l="1"/>
  <c r="G195" i="2" s="1"/>
  <c r="F311" i="2"/>
  <c r="B312" i="2"/>
  <c r="E195" i="2" l="1"/>
  <c r="H195" i="2" s="1"/>
  <c r="C196" i="2" s="1"/>
  <c r="F312" i="2"/>
  <c r="B313" i="2"/>
  <c r="D196" i="2" l="1"/>
  <c r="G196" i="2" s="1"/>
  <c r="F313" i="2"/>
  <c r="B314" i="2"/>
  <c r="E196" i="2" l="1"/>
  <c r="H196" i="2" s="1"/>
  <c r="C197" i="2" s="1"/>
  <c r="F314" i="2"/>
  <c r="B315" i="2"/>
  <c r="D197" i="2" l="1"/>
  <c r="G197" i="2" s="1"/>
  <c r="F315" i="2"/>
  <c r="B316" i="2"/>
  <c r="E197" i="2" l="1"/>
  <c r="H197" i="2" s="1"/>
  <c r="C198" i="2" s="1"/>
  <c r="D198" i="2" s="1"/>
  <c r="G198" i="2" s="1"/>
  <c r="F316" i="2"/>
  <c r="B317" i="2"/>
  <c r="E198" i="2" l="1"/>
  <c r="H198" i="2" s="1"/>
  <c r="C199" i="2" s="1"/>
  <c r="F317" i="2"/>
  <c r="B318" i="2"/>
  <c r="D199" i="2" l="1"/>
  <c r="G199" i="2" s="1"/>
  <c r="F318" i="2"/>
  <c r="B319" i="2"/>
  <c r="E199" i="2" l="1"/>
  <c r="H199" i="2" s="1"/>
  <c r="C200" i="2" s="1"/>
  <c r="D200" i="2" s="1"/>
  <c r="G200" i="2" s="1"/>
  <c r="F319" i="2"/>
  <c r="B320" i="2"/>
  <c r="E200" i="2" l="1"/>
  <c r="H200" i="2" s="1"/>
  <c r="C201" i="2" s="1"/>
  <c r="F320" i="2"/>
  <c r="B321" i="2"/>
  <c r="D201" i="2" l="1"/>
  <c r="G201" i="2" s="1"/>
  <c r="F321" i="2"/>
  <c r="B322" i="2"/>
  <c r="E201" i="2" l="1"/>
  <c r="H201" i="2" s="1"/>
  <c r="C202" i="2" s="1"/>
  <c r="F322" i="2"/>
  <c r="B323" i="2"/>
  <c r="D202" i="2" l="1"/>
  <c r="G202" i="2" s="1"/>
  <c r="F323" i="2"/>
  <c r="B324" i="2"/>
  <c r="E202" i="2" l="1"/>
  <c r="H202" i="2" s="1"/>
  <c r="C203" i="2" s="1"/>
  <c r="F324" i="2"/>
  <c r="B325" i="2"/>
  <c r="D203" i="2" l="1"/>
  <c r="G203" i="2" s="1"/>
  <c r="F325" i="2"/>
  <c r="B326" i="2"/>
  <c r="E203" i="2" l="1"/>
  <c r="H203" i="2" s="1"/>
  <c r="C204" i="2" s="1"/>
  <c r="F326" i="2"/>
  <c r="B327" i="2"/>
  <c r="D204" i="2" l="1"/>
  <c r="G204" i="2" s="1"/>
  <c r="F327" i="2"/>
  <c r="B328" i="2"/>
  <c r="E204" i="2" l="1"/>
  <c r="H204" i="2" s="1"/>
  <c r="C205" i="2" s="1"/>
  <c r="D205" i="2" s="1"/>
  <c r="G205" i="2" s="1"/>
  <c r="F328" i="2"/>
  <c r="B329" i="2"/>
  <c r="E205" i="2" l="1"/>
  <c r="H205" i="2" s="1"/>
  <c r="C206" i="2" s="1"/>
  <c r="D206" i="2" s="1"/>
  <c r="G206" i="2" s="1"/>
  <c r="F329" i="2"/>
  <c r="B330" i="2"/>
  <c r="E206" i="2" l="1"/>
  <c r="H206" i="2" s="1"/>
  <c r="C207" i="2" s="1"/>
  <c r="F330" i="2"/>
  <c r="B331" i="2"/>
  <c r="D207" i="2" l="1"/>
  <c r="G207" i="2" s="1"/>
  <c r="F331" i="2"/>
  <c r="B332" i="2"/>
  <c r="E207" i="2" l="1"/>
  <c r="H207" i="2" s="1"/>
  <c r="C208" i="2" s="1"/>
  <c r="F332" i="2"/>
  <c r="B333" i="2"/>
  <c r="D208" i="2" l="1"/>
  <c r="G208" i="2" s="1"/>
  <c r="F333" i="2"/>
  <c r="B334" i="2"/>
  <c r="E208" i="2" l="1"/>
  <c r="H208" i="2" s="1"/>
  <c r="C209" i="2" s="1"/>
  <c r="D209" i="2" s="1"/>
  <c r="G209" i="2" s="1"/>
  <c r="F334" i="2"/>
  <c r="B335" i="2"/>
  <c r="E209" i="2" l="1"/>
  <c r="H209" i="2" s="1"/>
  <c r="C210" i="2" s="1"/>
  <c r="F335" i="2"/>
  <c r="B336" i="2"/>
  <c r="D210" i="2" l="1"/>
  <c r="G210" i="2" s="1"/>
  <c r="F336" i="2"/>
  <c r="B337" i="2"/>
  <c r="E210" i="2" l="1"/>
  <c r="H210" i="2" s="1"/>
  <c r="C211" i="2" s="1"/>
  <c r="D211" i="2" s="1"/>
  <c r="G211" i="2" s="1"/>
  <c r="F337" i="2"/>
  <c r="B338" i="2"/>
  <c r="E211" i="2" l="1"/>
  <c r="H211" i="2" s="1"/>
  <c r="C212" i="2" s="1"/>
  <c r="F338" i="2"/>
  <c r="B339" i="2"/>
  <c r="D212" i="2" l="1"/>
  <c r="G212" i="2" s="1"/>
  <c r="F339" i="2"/>
  <c r="B340" i="2"/>
  <c r="E212" i="2" l="1"/>
  <c r="H212" i="2" s="1"/>
  <c r="C213" i="2" s="1"/>
  <c r="F340" i="2"/>
  <c r="B341" i="2"/>
  <c r="D213" i="2" l="1"/>
  <c r="G213" i="2" s="1"/>
  <c r="F341" i="2"/>
  <c r="B342" i="2"/>
  <c r="E213" i="2" l="1"/>
  <c r="H213" i="2" s="1"/>
  <c r="C214" i="2" s="1"/>
  <c r="D214" i="2" s="1"/>
  <c r="G214" i="2" s="1"/>
  <c r="F342" i="2"/>
  <c r="B343" i="2"/>
  <c r="E214" i="2" l="1"/>
  <c r="H214" i="2" s="1"/>
  <c r="C215" i="2" s="1"/>
  <c r="F343" i="2"/>
  <c r="B344" i="2"/>
  <c r="D215" i="2" l="1"/>
  <c r="G215" i="2" s="1"/>
  <c r="F344" i="2"/>
  <c r="B345" i="2"/>
  <c r="E215" i="2" l="1"/>
  <c r="H215" i="2" s="1"/>
  <c r="C216" i="2" s="1"/>
  <c r="D216" i="2" s="1"/>
  <c r="G216" i="2" s="1"/>
  <c r="F345" i="2"/>
  <c r="B346" i="2"/>
  <c r="E216" i="2" l="1"/>
  <c r="H216" i="2" s="1"/>
  <c r="C217" i="2" s="1"/>
  <c r="F346" i="2"/>
  <c r="B347" i="2"/>
  <c r="D217" i="2" l="1"/>
  <c r="G217" i="2" s="1"/>
  <c r="F347" i="2"/>
  <c r="B348" i="2"/>
  <c r="E217" i="2" l="1"/>
  <c r="H217" i="2" s="1"/>
  <c r="C218" i="2" s="1"/>
  <c r="D218" i="2" s="1"/>
  <c r="G218" i="2" s="1"/>
  <c r="F348" i="2"/>
  <c r="B349" i="2"/>
  <c r="E218" i="2" l="1"/>
  <c r="H218" i="2" s="1"/>
  <c r="C219" i="2" s="1"/>
  <c r="D219" i="2" s="1"/>
  <c r="G219" i="2" s="1"/>
  <c r="F349" i="2"/>
  <c r="B350" i="2"/>
  <c r="E219" i="2" l="1"/>
  <c r="H219" i="2" s="1"/>
  <c r="C220" i="2" s="1"/>
  <c r="F350" i="2"/>
  <c r="B351" i="2"/>
  <c r="D220" i="2" l="1"/>
  <c r="G220" i="2" s="1"/>
  <c r="F351" i="2"/>
  <c r="B352" i="2"/>
  <c r="E220" i="2" l="1"/>
  <c r="H220" i="2" s="1"/>
  <c r="C221" i="2" s="1"/>
  <c r="F352" i="2"/>
  <c r="B353" i="2"/>
  <c r="D221" i="2" l="1"/>
  <c r="G221" i="2" s="1"/>
  <c r="F353" i="2"/>
  <c r="B354" i="2"/>
  <c r="E221" i="2" l="1"/>
  <c r="H221" i="2" s="1"/>
  <c r="C222" i="2" s="1"/>
  <c r="D222" i="2" s="1"/>
  <c r="G222" i="2" s="1"/>
  <c r="F354" i="2"/>
  <c r="B355" i="2"/>
  <c r="E222" i="2" l="1"/>
  <c r="H222" i="2" s="1"/>
  <c r="C223" i="2" s="1"/>
  <c r="F355" i="2"/>
  <c r="B356" i="2"/>
  <c r="D223" i="2" l="1"/>
  <c r="G223" i="2" s="1"/>
  <c r="F356" i="2"/>
  <c r="B357" i="2"/>
  <c r="E223" i="2" l="1"/>
  <c r="H223" i="2" s="1"/>
  <c r="C224" i="2" s="1"/>
  <c r="D224" i="2" s="1"/>
  <c r="G224" i="2" s="1"/>
  <c r="F357" i="2"/>
  <c r="B358" i="2"/>
  <c r="E224" i="2" l="1"/>
  <c r="H224" i="2" s="1"/>
  <c r="C225" i="2" s="1"/>
  <c r="F358" i="2"/>
  <c r="B359" i="2"/>
  <c r="D225" i="2" l="1"/>
  <c r="G225" i="2" s="1"/>
  <c r="F359" i="2"/>
  <c r="B360" i="2"/>
  <c r="E225" i="2" l="1"/>
  <c r="H225" i="2" s="1"/>
  <c r="C226" i="2" s="1"/>
  <c r="D226" i="2" s="1"/>
  <c r="G226" i="2" s="1"/>
  <c r="F360" i="2"/>
  <c r="B361" i="2"/>
  <c r="E226" i="2" l="1"/>
  <c r="H226" i="2" s="1"/>
  <c r="C227" i="2" s="1"/>
  <c r="D227" i="2" s="1"/>
  <c r="G227" i="2" s="1"/>
  <c r="F361" i="2"/>
  <c r="B362" i="2"/>
  <c r="E227" i="2" l="1"/>
  <c r="H227" i="2" s="1"/>
  <c r="C228" i="2" s="1"/>
  <c r="F362" i="2"/>
  <c r="B363" i="2"/>
  <c r="D228" i="2" l="1"/>
  <c r="G228" i="2" s="1"/>
  <c r="F363" i="2"/>
  <c r="B364" i="2"/>
  <c r="E228" i="2" l="1"/>
  <c r="H228" i="2" s="1"/>
  <c r="C229" i="2" s="1"/>
  <c r="F364" i="2"/>
  <c r="B365" i="2"/>
  <c r="D229" i="2" l="1"/>
  <c r="G229" i="2" s="1"/>
  <c r="F365" i="2"/>
  <c r="B366" i="2"/>
  <c r="E229" i="2" l="1"/>
  <c r="H229" i="2" s="1"/>
  <c r="C230" i="2" s="1"/>
  <c r="D230" i="2" s="1"/>
  <c r="G230" i="2" s="1"/>
  <c r="F366" i="2"/>
  <c r="B367" i="2"/>
  <c r="B368" i="2" s="1"/>
  <c r="F368" i="2" l="1"/>
  <c r="B369" i="2"/>
  <c r="E230" i="2"/>
  <c r="H230" i="2" s="1"/>
  <c r="C231" i="2" s="1"/>
  <c r="D231" i="2" s="1"/>
  <c r="G231" i="2" s="1"/>
  <c r="F367" i="2"/>
  <c r="B370" i="2" l="1"/>
  <c r="F369" i="2"/>
  <c r="E231" i="2"/>
  <c r="H231" i="2" s="1"/>
  <c r="C232" i="2" s="1"/>
  <c r="D232" i="2" s="1"/>
  <c r="G232" i="2" s="1"/>
  <c r="F370" i="2" l="1"/>
  <c r="B371" i="2"/>
  <c r="E232" i="2"/>
  <c r="H232" i="2" s="1"/>
  <c r="C233" i="2" s="1"/>
  <c r="B372" i="2" l="1"/>
  <c r="F371" i="2"/>
  <c r="D233" i="2"/>
  <c r="E233" i="2" s="1"/>
  <c r="F372" i="2" l="1"/>
  <c r="B373" i="2"/>
  <c r="G233" i="2"/>
  <c r="F373" i="2" l="1"/>
  <c r="B374" i="2"/>
  <c r="H233" i="2"/>
  <c r="C234" i="2" s="1"/>
  <c r="F374" i="2" l="1"/>
  <c r="B375" i="2"/>
  <c r="D234" i="2"/>
  <c r="B376" i="2" l="1"/>
  <c r="F375" i="2"/>
  <c r="G234" i="2"/>
  <c r="E234" i="2"/>
  <c r="H234" i="2" l="1"/>
  <c r="C235" i="2" s="1"/>
  <c r="D235" i="2" s="1"/>
  <c r="B377" i="2"/>
  <c r="F376" i="2"/>
  <c r="F377" i="2" l="1"/>
  <c r="B378" i="2"/>
  <c r="G235" i="2"/>
  <c r="E235" i="2"/>
  <c r="H235" i="2" l="1"/>
  <c r="C236" i="2" s="1"/>
  <c r="D236" i="2" s="1"/>
  <c r="B379" i="2"/>
  <c r="F378" i="2"/>
  <c r="B380" i="2" l="1"/>
  <c r="F379" i="2"/>
  <c r="G236" i="2"/>
  <c r="E236" i="2"/>
  <c r="H236" i="2" l="1"/>
  <c r="C237" i="2" s="1"/>
  <c r="D237" i="2" s="1"/>
  <c r="G237" i="2" s="1"/>
  <c r="F380" i="2"/>
  <c r="B381" i="2"/>
  <c r="E237" i="2" l="1"/>
  <c r="H237" i="2" s="1"/>
  <c r="C238" i="2" s="1"/>
  <c r="D238" i="2" s="1"/>
  <c r="G238" i="2" s="1"/>
  <c r="F381" i="2"/>
  <c r="B382" i="2"/>
  <c r="E238" i="2" l="1"/>
  <c r="H238" i="2" s="1"/>
  <c r="C239" i="2" s="1"/>
  <c r="D239" i="2" s="1"/>
  <c r="G239" i="2" s="1"/>
  <c r="F382" i="2"/>
  <c r="B383" i="2"/>
  <c r="B384" i="2" l="1"/>
  <c r="F383" i="2"/>
  <c r="E239" i="2"/>
  <c r="H239" i="2" s="1"/>
  <c r="C240" i="2" s="1"/>
  <c r="B385" i="2" l="1"/>
  <c r="F384" i="2"/>
  <c r="D240" i="2"/>
  <c r="G240" i="2" s="1"/>
  <c r="E240" i="2" l="1"/>
  <c r="H240" i="2" s="1"/>
  <c r="C241" i="2" s="1"/>
  <c r="D241" i="2" s="1"/>
  <c r="G241" i="2" s="1"/>
  <c r="B386" i="2"/>
  <c r="F385" i="2"/>
  <c r="F386" i="2" l="1"/>
  <c r="B387" i="2"/>
  <c r="E241" i="2"/>
  <c r="H241" i="2" s="1"/>
  <c r="C242" i="2" s="1"/>
  <c r="D242" i="2" s="1"/>
  <c r="G242" i="2" s="1"/>
  <c r="F387" i="2" l="1"/>
  <c r="B388" i="2"/>
  <c r="E242" i="2"/>
  <c r="H242" i="2" s="1"/>
  <c r="C243" i="2" s="1"/>
  <c r="B389" i="2" l="1"/>
  <c r="F388" i="2"/>
  <c r="D243" i="2"/>
  <c r="G243" i="2" s="1"/>
  <c r="F389" i="2" l="1"/>
  <c r="B390" i="2"/>
  <c r="E243" i="2"/>
  <c r="H243" i="2" s="1"/>
  <c r="C244" i="2" s="1"/>
  <c r="F390" i="2" l="1"/>
  <c r="B391" i="2"/>
  <c r="D244" i="2"/>
  <c r="G244" i="2" s="1"/>
  <c r="E244" i="2" l="1"/>
  <c r="H244" i="2" s="1"/>
  <c r="C245" i="2" s="1"/>
  <c r="D245" i="2" s="1"/>
  <c r="G245" i="2" s="1"/>
  <c r="F391" i="2"/>
  <c r="B392" i="2"/>
  <c r="E245" i="2" l="1"/>
  <c r="H245" i="2" s="1"/>
  <c r="C246" i="2" s="1"/>
  <c r="D246" i="2" s="1"/>
  <c r="G246" i="2" s="1"/>
  <c r="F392" i="2"/>
  <c r="B393" i="2"/>
  <c r="B394" i="2" l="1"/>
  <c r="F393" i="2"/>
  <c r="E246" i="2"/>
  <c r="H246" i="2" s="1"/>
  <c r="C247" i="2" s="1"/>
  <c r="D247" i="2" s="1"/>
  <c r="G247" i="2" s="1"/>
  <c r="B395" i="2" l="1"/>
  <c r="F394" i="2"/>
  <c r="E247" i="2"/>
  <c r="H247" i="2" s="1"/>
  <c r="C248" i="2" s="1"/>
  <c r="D248" i="2" s="1"/>
  <c r="F395" i="2" l="1"/>
  <c r="B396" i="2"/>
  <c r="G248" i="2"/>
  <c r="E248" i="2"/>
  <c r="H248" i="2" l="1"/>
  <c r="C249" i="2" s="1"/>
  <c r="D249" i="2" s="1"/>
  <c r="G249" i="2" s="1"/>
  <c r="F396" i="2"/>
  <c r="B397" i="2"/>
  <c r="E249" i="2" l="1"/>
  <c r="H249" i="2" s="1"/>
  <c r="C250" i="2" s="1"/>
  <c r="D250" i="2" s="1"/>
  <c r="G250" i="2" s="1"/>
  <c r="B398" i="2"/>
  <c r="F397" i="2"/>
  <c r="F398" i="2" l="1"/>
  <c r="B399" i="2"/>
  <c r="E250" i="2"/>
  <c r="H250" i="2" s="1"/>
  <c r="C251" i="2" s="1"/>
  <c r="B400" i="2" l="1"/>
  <c r="F399" i="2"/>
  <c r="D251" i="2"/>
  <c r="G251" i="2" s="1"/>
  <c r="E251" i="2" l="1"/>
  <c r="H251" i="2" s="1"/>
  <c r="C252" i="2" s="1"/>
  <c r="D252" i="2" s="1"/>
  <c r="G252" i="2" s="1"/>
  <c r="B401" i="2"/>
  <c r="F400" i="2"/>
  <c r="B402" i="2" l="1"/>
  <c r="F401" i="2"/>
  <c r="E252" i="2"/>
  <c r="H252" i="2" s="1"/>
  <c r="C253" i="2" s="1"/>
  <c r="B403" i="2" l="1"/>
  <c r="F402" i="2"/>
  <c r="D253" i="2"/>
  <c r="G253" i="2" s="1"/>
  <c r="B404" i="2" l="1"/>
  <c r="F403" i="2"/>
  <c r="E253" i="2"/>
  <c r="H253" i="2" s="1"/>
  <c r="C254" i="2" s="1"/>
  <c r="F404" i="2" l="1"/>
  <c r="B405" i="2"/>
  <c r="D254" i="2"/>
  <c r="G254" i="2" s="1"/>
  <c r="E254" i="2" l="1"/>
  <c r="H254" i="2" s="1"/>
  <c r="C255" i="2" s="1"/>
  <c r="D255" i="2" s="1"/>
  <c r="G255" i="2" s="1"/>
  <c r="B406" i="2"/>
  <c r="F405" i="2"/>
  <c r="F406" i="2" l="1"/>
  <c r="B407" i="2"/>
  <c r="E255" i="2"/>
  <c r="H255" i="2" s="1"/>
  <c r="C256" i="2" s="1"/>
  <c r="F407" i="2" l="1"/>
  <c r="B408" i="2"/>
  <c r="D256" i="2"/>
  <c r="G256" i="2" s="1"/>
  <c r="B409" i="2" l="1"/>
  <c r="F408" i="2"/>
  <c r="E256" i="2"/>
  <c r="H256" i="2" s="1"/>
  <c r="C257" i="2" s="1"/>
  <c r="F409" i="2" l="1"/>
  <c r="B410" i="2"/>
  <c r="D257" i="2"/>
  <c r="G257" i="2" s="1"/>
  <c r="E257" i="2" l="1"/>
  <c r="H257" i="2" s="1"/>
  <c r="C258" i="2" s="1"/>
  <c r="D258" i="2" s="1"/>
  <c r="G258" i="2" s="1"/>
  <c r="B411" i="2"/>
  <c r="F410" i="2"/>
  <c r="B412" i="2" l="1"/>
  <c r="F411" i="2"/>
  <c r="E258" i="2"/>
  <c r="H258" i="2" s="1"/>
  <c r="C259" i="2" s="1"/>
  <c r="F412" i="2" l="1"/>
  <c r="B413" i="2"/>
  <c r="D259" i="2"/>
  <c r="G259" i="2" s="1"/>
  <c r="F413" i="2" l="1"/>
  <c r="B414" i="2"/>
  <c r="E259" i="2"/>
  <c r="H259" i="2" s="1"/>
  <c r="C260" i="2" s="1"/>
  <c r="F414" i="2" l="1"/>
  <c r="B415" i="2"/>
  <c r="D260" i="2"/>
  <c r="G260" i="2" s="1"/>
  <c r="E260" i="2" l="1"/>
  <c r="H260" i="2" s="1"/>
  <c r="C261" i="2" s="1"/>
  <c r="D261" i="2" s="1"/>
  <c r="G261" i="2" s="1"/>
  <c r="F415" i="2"/>
  <c r="B416" i="2"/>
  <c r="B417" i="2" l="1"/>
  <c r="F416" i="2"/>
  <c r="E261" i="2"/>
  <c r="H261" i="2" s="1"/>
  <c r="C262" i="2" s="1"/>
  <c r="B418" i="2" l="1"/>
  <c r="F417" i="2"/>
  <c r="D262" i="2"/>
  <c r="G262" i="2" s="1"/>
  <c r="F418" i="2" l="1"/>
  <c r="B419" i="2"/>
  <c r="E262" i="2"/>
  <c r="H262" i="2" s="1"/>
  <c r="C263" i="2" s="1"/>
  <c r="B420" i="2" l="1"/>
  <c r="F420" i="2" s="1"/>
  <c r="F419" i="2"/>
  <c r="D263" i="2"/>
  <c r="G263" i="2" s="1"/>
  <c r="F430" i="2" l="1"/>
  <c r="K5" i="2" s="1"/>
  <c r="E263" i="2"/>
  <c r="H263" i="2" s="1"/>
  <c r="C264" i="2" s="1"/>
  <c r="D264" i="2" l="1"/>
  <c r="G264" i="2" s="1"/>
  <c r="E264" i="2" l="1"/>
  <c r="H264" i="2" s="1"/>
  <c r="C265" i="2" s="1"/>
  <c r="D265" i="2" l="1"/>
  <c r="G265" i="2" s="1"/>
  <c r="E265" i="2" l="1"/>
  <c r="H265" i="2" s="1"/>
  <c r="C266" i="2" s="1"/>
  <c r="D266" i="2" s="1"/>
  <c r="G266" i="2" s="1"/>
  <c r="E266" i="2" l="1"/>
  <c r="H266" i="2" s="1"/>
  <c r="C267" i="2" s="1"/>
  <c r="D267" i="2" s="1"/>
  <c r="G267" i="2" s="1"/>
  <c r="E267" i="2" l="1"/>
  <c r="H267" i="2" s="1"/>
  <c r="C268" i="2" s="1"/>
  <c r="D268" i="2" l="1"/>
  <c r="G268" i="2" s="1"/>
  <c r="E268" i="2" l="1"/>
  <c r="H268" i="2" s="1"/>
  <c r="C269" i="2" s="1"/>
  <c r="D269" i="2" s="1"/>
  <c r="G269" i="2" s="1"/>
  <c r="E269" i="2" l="1"/>
  <c r="H269" i="2" s="1"/>
  <c r="C270" i="2" s="1"/>
  <c r="D270" i="2" l="1"/>
  <c r="G270" i="2" s="1"/>
  <c r="E270" i="2" l="1"/>
  <c r="H270" i="2" s="1"/>
  <c r="C271" i="2" s="1"/>
  <c r="D271" i="2" s="1"/>
  <c r="G271" i="2" s="1"/>
  <c r="E271" i="2" l="1"/>
  <c r="H271" i="2" s="1"/>
  <c r="C272" i="2" s="1"/>
  <c r="D272" i="2" l="1"/>
  <c r="G272" i="2" s="1"/>
  <c r="E272" i="2" l="1"/>
  <c r="H272" i="2" s="1"/>
  <c r="C273" i="2" s="1"/>
  <c r="D273" i="2" l="1"/>
  <c r="G273" i="2" s="1"/>
  <c r="E273" i="2" l="1"/>
  <c r="H273" i="2" s="1"/>
  <c r="C274" i="2" s="1"/>
  <c r="D274" i="2" l="1"/>
  <c r="G274" i="2" s="1"/>
  <c r="E274" i="2" l="1"/>
  <c r="H274" i="2" s="1"/>
  <c r="C275" i="2" s="1"/>
  <c r="D275" i="2" l="1"/>
  <c r="G275" i="2" s="1"/>
  <c r="E275" i="2" l="1"/>
  <c r="H275" i="2" s="1"/>
  <c r="C276" i="2" s="1"/>
  <c r="D276" i="2" l="1"/>
  <c r="G276" i="2" s="1"/>
  <c r="E276" i="2" l="1"/>
  <c r="H276" i="2" s="1"/>
  <c r="C277" i="2" s="1"/>
  <c r="D277" i="2" s="1"/>
  <c r="G277" i="2" s="1"/>
  <c r="E277" i="2" l="1"/>
  <c r="H277" i="2" s="1"/>
  <c r="C278" i="2" s="1"/>
  <c r="D278" i="2" l="1"/>
  <c r="G278" i="2" s="1"/>
  <c r="E278" i="2" l="1"/>
  <c r="H278" i="2" s="1"/>
  <c r="C279" i="2" s="1"/>
  <c r="D279" i="2" s="1"/>
  <c r="G279" i="2" s="1"/>
  <c r="E279" i="2" l="1"/>
  <c r="H279" i="2" s="1"/>
  <c r="C280" i="2" s="1"/>
  <c r="D280" i="2" l="1"/>
  <c r="G280" i="2" s="1"/>
  <c r="E280" i="2" l="1"/>
  <c r="H280" i="2" s="1"/>
  <c r="C281" i="2" s="1"/>
  <c r="D281" i="2" s="1"/>
  <c r="G281" i="2" s="1"/>
  <c r="E281" i="2" l="1"/>
  <c r="H281" i="2" s="1"/>
  <c r="C282" i="2" s="1"/>
  <c r="D282" i="2" l="1"/>
  <c r="G282" i="2" s="1"/>
  <c r="E282" i="2" l="1"/>
  <c r="H282" i="2" s="1"/>
  <c r="C283" i="2" s="1"/>
  <c r="D283" i="2" s="1"/>
  <c r="G283" i="2" s="1"/>
  <c r="E283" i="2" l="1"/>
  <c r="H283" i="2" s="1"/>
  <c r="C284" i="2" s="1"/>
  <c r="D284" i="2" l="1"/>
  <c r="G284" i="2" s="1"/>
  <c r="E284" i="2" l="1"/>
  <c r="H284" i="2" s="1"/>
  <c r="C285" i="2" s="1"/>
  <c r="D285" i="2" s="1"/>
  <c r="G285" i="2" s="1"/>
  <c r="E285" i="2" l="1"/>
  <c r="H285" i="2" s="1"/>
  <c r="C286" i="2" s="1"/>
  <c r="D286" i="2" s="1"/>
  <c r="G286" i="2" l="1"/>
  <c r="E286" i="2"/>
  <c r="H286" i="2" l="1"/>
  <c r="C287" i="2" s="1"/>
  <c r="D287" i="2" s="1"/>
  <c r="G287" i="2" s="1"/>
  <c r="E287" i="2" l="1"/>
  <c r="H287" i="2" s="1"/>
  <c r="C288" i="2" s="1"/>
  <c r="D288" i="2" s="1"/>
  <c r="G288" i="2" s="1"/>
  <c r="E288" i="2" l="1"/>
  <c r="H288" i="2" s="1"/>
  <c r="C289" i="2" s="1"/>
  <c r="D289" i="2" s="1"/>
  <c r="G289" i="2" s="1"/>
  <c r="E289" i="2" l="1"/>
  <c r="H289" i="2" s="1"/>
  <c r="C290" i="2" s="1"/>
  <c r="D290" i="2" s="1"/>
  <c r="G290" i="2" s="1"/>
  <c r="E290" i="2" l="1"/>
  <c r="H290" i="2" s="1"/>
  <c r="C291" i="2" s="1"/>
  <c r="D291" i="2" l="1"/>
  <c r="G291" i="2" s="1"/>
  <c r="E291" i="2" l="1"/>
  <c r="H291" i="2" s="1"/>
  <c r="C292" i="2" s="1"/>
  <c r="D292" i="2" s="1"/>
  <c r="G292" i="2" s="1"/>
  <c r="E292" i="2" l="1"/>
  <c r="H292" i="2" s="1"/>
  <c r="C293" i="2" s="1"/>
  <c r="D293" i="2" s="1"/>
  <c r="G293" i="2" s="1"/>
  <c r="E293" i="2" l="1"/>
  <c r="H293" i="2" s="1"/>
  <c r="C294" i="2" s="1"/>
  <c r="D294" i="2" s="1"/>
  <c r="G294" i="2" s="1"/>
  <c r="E294" i="2" l="1"/>
  <c r="H294" i="2" s="1"/>
  <c r="C295" i="2" s="1"/>
  <c r="D295" i="2" l="1"/>
  <c r="G295" i="2" s="1"/>
  <c r="E295" i="2" l="1"/>
  <c r="H295" i="2" s="1"/>
  <c r="C296" i="2" s="1"/>
  <c r="D296" i="2" l="1"/>
  <c r="G296" i="2" s="1"/>
  <c r="E296" i="2" l="1"/>
  <c r="H296" i="2" s="1"/>
  <c r="C297" i="2" s="1"/>
  <c r="D297" i="2" l="1"/>
  <c r="G297" i="2" s="1"/>
  <c r="E297" i="2" l="1"/>
  <c r="H297" i="2" s="1"/>
  <c r="C298" i="2" s="1"/>
  <c r="D298" i="2" l="1"/>
  <c r="G298" i="2" s="1"/>
  <c r="E298" i="2" l="1"/>
  <c r="H298" i="2" s="1"/>
  <c r="C299" i="2" s="1"/>
  <c r="D299" i="2" s="1"/>
  <c r="G299" i="2" s="1"/>
  <c r="E299" i="2" l="1"/>
  <c r="H299" i="2" s="1"/>
  <c r="C300" i="2" s="1"/>
  <c r="D300" i="2" s="1"/>
  <c r="G300" i="2" s="1"/>
  <c r="E300" i="2" l="1"/>
  <c r="H300" i="2" s="1"/>
  <c r="C301" i="2" s="1"/>
  <c r="D301" i="2" s="1"/>
  <c r="G301" i="2" s="1"/>
  <c r="E301" i="2" l="1"/>
  <c r="H301" i="2" s="1"/>
  <c r="C302" i="2" s="1"/>
  <c r="D302" i="2" s="1"/>
  <c r="G302" i="2" s="1"/>
  <c r="E302" i="2" l="1"/>
  <c r="H302" i="2" s="1"/>
  <c r="C303" i="2" s="1"/>
  <c r="D303" i="2" l="1"/>
  <c r="G303" i="2" s="1"/>
  <c r="E303" i="2" l="1"/>
  <c r="H303" i="2" s="1"/>
  <c r="C304" i="2" s="1"/>
  <c r="D304" i="2" l="1"/>
  <c r="G304" i="2" s="1"/>
  <c r="E304" i="2" l="1"/>
  <c r="H304" i="2" s="1"/>
  <c r="C305" i="2" s="1"/>
  <c r="D305" i="2" s="1"/>
  <c r="G305" i="2" s="1"/>
  <c r="E305" i="2" l="1"/>
  <c r="H305" i="2" s="1"/>
  <c r="C306" i="2" s="1"/>
  <c r="D306" i="2" l="1"/>
  <c r="G306" i="2" s="1"/>
  <c r="E306" i="2" l="1"/>
  <c r="H306" i="2" s="1"/>
  <c r="C307" i="2" s="1"/>
  <c r="D307" i="2" s="1"/>
  <c r="G307" i="2" l="1"/>
  <c r="E307" i="2"/>
  <c r="H307" i="2" l="1"/>
  <c r="C308" i="2" s="1"/>
  <c r="D308" i="2" s="1"/>
  <c r="E308" i="2" s="1"/>
  <c r="G308" i="2" l="1"/>
  <c r="H308" i="2" l="1"/>
  <c r="C309" i="2" s="1"/>
  <c r="D309" i="2" l="1"/>
  <c r="G309" i="2" l="1"/>
  <c r="E309" i="2"/>
  <c r="H309" i="2" l="1"/>
  <c r="C310" i="2" s="1"/>
  <c r="D310" i="2" s="1"/>
  <c r="E310" i="2" s="1"/>
  <c r="G310" i="2" l="1"/>
  <c r="H310" i="2" s="1"/>
  <c r="C311" i="2" s="1"/>
  <c r="D311" i="2" l="1"/>
  <c r="G311" i="2" l="1"/>
  <c r="E311" i="2"/>
  <c r="H311" i="2" l="1"/>
  <c r="C312" i="2" s="1"/>
  <c r="D312" i="2" s="1"/>
  <c r="E312" i="2" s="1"/>
  <c r="G312" i="2" l="1"/>
  <c r="H312" i="2" s="1"/>
  <c r="C313" i="2" s="1"/>
  <c r="D313" i="2" l="1"/>
  <c r="G313" i="2" s="1"/>
  <c r="E313" i="2" l="1"/>
  <c r="H313" i="2" s="1"/>
  <c r="C314" i="2" s="1"/>
  <c r="D314" i="2" s="1"/>
  <c r="G314" i="2" s="1"/>
  <c r="E314" i="2" l="1"/>
  <c r="H314" i="2" s="1"/>
  <c r="C315" i="2" s="1"/>
  <c r="D315" i="2" s="1"/>
  <c r="G315" i="2" s="1"/>
  <c r="E315" i="2" l="1"/>
  <c r="H315" i="2" s="1"/>
  <c r="C316" i="2" s="1"/>
  <c r="D316" i="2" s="1"/>
  <c r="G316" i="2" s="1"/>
  <c r="E316" i="2" l="1"/>
  <c r="H316" i="2" s="1"/>
  <c r="C317" i="2" s="1"/>
  <c r="D317" i="2" s="1"/>
  <c r="G317" i="2" s="1"/>
  <c r="E317" i="2" l="1"/>
  <c r="H317" i="2" s="1"/>
  <c r="C318" i="2" s="1"/>
  <c r="D318" i="2" l="1"/>
  <c r="G318" i="2" s="1"/>
  <c r="E318" i="2" l="1"/>
  <c r="H318" i="2" s="1"/>
  <c r="C319" i="2" s="1"/>
  <c r="D319" i="2" l="1"/>
  <c r="G319" i="2" s="1"/>
  <c r="E319" i="2" l="1"/>
  <c r="H319" i="2" s="1"/>
  <c r="C320" i="2" s="1"/>
  <c r="D320" i="2" s="1"/>
  <c r="G320" i="2" s="1"/>
  <c r="E320" i="2" l="1"/>
  <c r="H320" i="2" s="1"/>
  <c r="C321" i="2" s="1"/>
  <c r="D321" i="2" l="1"/>
  <c r="G321" i="2" s="1"/>
  <c r="E321" i="2" l="1"/>
  <c r="H321" i="2" s="1"/>
  <c r="C322" i="2" s="1"/>
  <c r="D322" i="2" s="1"/>
  <c r="G322" i="2" s="1"/>
  <c r="E322" i="2" l="1"/>
  <c r="H322" i="2" s="1"/>
  <c r="C323" i="2" s="1"/>
  <c r="D323" i="2" l="1"/>
  <c r="G323" i="2" s="1"/>
  <c r="E323" i="2" l="1"/>
  <c r="H323" i="2" s="1"/>
  <c r="C324" i="2" s="1"/>
  <c r="D324" i="2" l="1"/>
  <c r="G324" i="2" s="1"/>
  <c r="E324" i="2" l="1"/>
  <c r="H324" i="2" s="1"/>
  <c r="C325" i="2" s="1"/>
  <c r="D325" i="2" l="1"/>
  <c r="G325" i="2" s="1"/>
  <c r="E325" i="2" l="1"/>
  <c r="H325" i="2" s="1"/>
  <c r="C326" i="2" s="1"/>
  <c r="D326" i="2" l="1"/>
  <c r="G326" i="2" s="1"/>
  <c r="E326" i="2" l="1"/>
  <c r="H326" i="2" s="1"/>
  <c r="C327" i="2" s="1"/>
  <c r="D327" i="2" s="1"/>
  <c r="G327" i="2" s="1"/>
  <c r="E327" i="2" l="1"/>
  <c r="H327" i="2" s="1"/>
  <c r="C328" i="2" s="1"/>
  <c r="D328" i="2" l="1"/>
  <c r="G328" i="2" s="1"/>
  <c r="E328" i="2" l="1"/>
  <c r="H328" i="2" s="1"/>
  <c r="C329" i="2" s="1"/>
  <c r="D329" i="2" s="1"/>
  <c r="G329" i="2" s="1"/>
  <c r="E329" i="2" l="1"/>
  <c r="H329" i="2" s="1"/>
  <c r="C330" i="2" s="1"/>
  <c r="D330" i="2" s="1"/>
  <c r="G330" i="2" s="1"/>
  <c r="E330" i="2" l="1"/>
  <c r="H330" i="2" s="1"/>
  <c r="C331" i="2" s="1"/>
  <c r="D331" i="2" s="1"/>
  <c r="G331" i="2" s="1"/>
  <c r="E331" i="2" l="1"/>
  <c r="H331" i="2" s="1"/>
  <c r="C332" i="2" s="1"/>
  <c r="D332" i="2" l="1"/>
  <c r="G332" i="2" s="1"/>
  <c r="E332" i="2" l="1"/>
  <c r="H332" i="2" s="1"/>
  <c r="C333" i="2" s="1"/>
  <c r="D333" i="2" s="1"/>
  <c r="G333" i="2" s="1"/>
  <c r="E333" i="2" l="1"/>
  <c r="H333" i="2" s="1"/>
  <c r="C334" i="2" s="1"/>
  <c r="D334" i="2" l="1"/>
  <c r="G334" i="2" s="1"/>
  <c r="E334" i="2" l="1"/>
  <c r="H334" i="2" s="1"/>
  <c r="C335" i="2" s="1"/>
  <c r="D335" i="2" l="1"/>
  <c r="G335" i="2" s="1"/>
  <c r="E335" i="2" l="1"/>
  <c r="H335" i="2" s="1"/>
  <c r="C336" i="2" s="1"/>
  <c r="D336" i="2" s="1"/>
  <c r="G336" i="2" s="1"/>
  <c r="E336" i="2" l="1"/>
  <c r="H336" i="2" s="1"/>
  <c r="C337" i="2" s="1"/>
  <c r="D337" i="2" l="1"/>
  <c r="G337" i="2" s="1"/>
  <c r="E337" i="2" l="1"/>
  <c r="H337" i="2" s="1"/>
  <c r="C338" i="2" s="1"/>
  <c r="D338" i="2" s="1"/>
  <c r="G338" i="2" s="1"/>
  <c r="E338" i="2" l="1"/>
  <c r="H338" i="2" s="1"/>
  <c r="C339" i="2" s="1"/>
  <c r="D339" i="2" l="1"/>
  <c r="G339" i="2" s="1"/>
  <c r="E339" i="2" l="1"/>
  <c r="H339" i="2" s="1"/>
  <c r="C340" i="2" s="1"/>
  <c r="D340" i="2" l="1"/>
  <c r="G340" i="2" s="1"/>
  <c r="E340" i="2" l="1"/>
  <c r="H340" i="2" s="1"/>
  <c r="C341" i="2" s="1"/>
  <c r="D341" i="2" s="1"/>
  <c r="G341" i="2" s="1"/>
  <c r="E341" i="2" l="1"/>
  <c r="H341" i="2" s="1"/>
  <c r="C342" i="2" s="1"/>
  <c r="D342" i="2" l="1"/>
  <c r="G342" i="2" s="1"/>
  <c r="E342" i="2" l="1"/>
  <c r="H342" i="2" s="1"/>
  <c r="C343" i="2" s="1"/>
  <c r="D343" i="2" s="1"/>
  <c r="G343" i="2" s="1"/>
  <c r="E343" i="2" l="1"/>
  <c r="H343" i="2" s="1"/>
  <c r="C344" i="2" s="1"/>
  <c r="D344" i="2" s="1"/>
  <c r="G344" i="2" l="1"/>
  <c r="E344" i="2"/>
  <c r="H344" i="2" l="1"/>
  <c r="C345" i="2" s="1"/>
  <c r="D345" i="2" s="1"/>
  <c r="G345" i="2" s="1"/>
  <c r="E345" i="2" l="1"/>
  <c r="H345" i="2" s="1"/>
  <c r="C346" i="2" s="1"/>
  <c r="D346" i="2" s="1"/>
  <c r="G346" i="2" s="1"/>
  <c r="E346" i="2" l="1"/>
  <c r="H346" i="2" s="1"/>
  <c r="C347" i="2" s="1"/>
  <c r="D347" i="2" s="1"/>
  <c r="G347" i="2" s="1"/>
  <c r="E347" i="2" l="1"/>
  <c r="H347" i="2" s="1"/>
  <c r="C348" i="2" s="1"/>
  <c r="D348" i="2" s="1"/>
  <c r="G348" i="2" s="1"/>
  <c r="E348" i="2" l="1"/>
  <c r="H348" i="2" s="1"/>
  <c r="C349" i="2" s="1"/>
  <c r="D349" i="2" l="1"/>
  <c r="G349" i="2" s="1"/>
  <c r="E349" i="2" l="1"/>
  <c r="H349" i="2" s="1"/>
  <c r="C350" i="2" s="1"/>
  <c r="D350" i="2" l="1"/>
  <c r="G350" i="2" s="1"/>
  <c r="E350" i="2" l="1"/>
  <c r="H350" i="2" s="1"/>
  <c r="C351" i="2" s="1"/>
  <c r="D351" i="2" l="1"/>
  <c r="G351" i="2" s="1"/>
  <c r="E351" i="2" l="1"/>
  <c r="H351" i="2" s="1"/>
  <c r="C352" i="2" s="1"/>
  <c r="D352" i="2" l="1"/>
  <c r="G352" i="2" s="1"/>
  <c r="E352" i="2" l="1"/>
  <c r="H352" i="2" s="1"/>
  <c r="C353" i="2" s="1"/>
  <c r="D353" i="2" l="1"/>
  <c r="G353" i="2" s="1"/>
  <c r="E353" i="2" l="1"/>
  <c r="H353" i="2" s="1"/>
  <c r="C354" i="2" s="1"/>
  <c r="D354" i="2" s="1"/>
  <c r="G354" i="2" s="1"/>
  <c r="E354" i="2" l="1"/>
  <c r="H354" i="2" s="1"/>
  <c r="C355" i="2" s="1"/>
  <c r="D355" i="2" l="1"/>
  <c r="G355" i="2" s="1"/>
  <c r="E355" i="2" l="1"/>
  <c r="H355" i="2" s="1"/>
  <c r="C356" i="2" s="1"/>
  <c r="D356" i="2" l="1"/>
  <c r="G356" i="2" s="1"/>
  <c r="E356" i="2" l="1"/>
  <c r="H356" i="2" s="1"/>
  <c r="C357" i="2" s="1"/>
  <c r="D357" i="2" s="1"/>
  <c r="G357" i="2" s="1"/>
  <c r="E357" i="2" l="1"/>
  <c r="H357" i="2" s="1"/>
  <c r="C358" i="2" s="1"/>
  <c r="D358" i="2" l="1"/>
  <c r="G358" i="2" s="1"/>
  <c r="E358" i="2" l="1"/>
  <c r="H358" i="2" s="1"/>
  <c r="C359" i="2" s="1"/>
  <c r="D359" i="2" s="1"/>
  <c r="G359" i="2" s="1"/>
  <c r="E359" i="2" l="1"/>
  <c r="H359" i="2" s="1"/>
  <c r="C360" i="2" s="1"/>
  <c r="D360" i="2" l="1"/>
  <c r="G360" i="2" s="1"/>
  <c r="E360" i="2" l="1"/>
  <c r="H360" i="2" s="1"/>
  <c r="C361" i="2" s="1"/>
  <c r="D361" i="2" s="1"/>
  <c r="G361" i="2" s="1"/>
  <c r="E361" i="2" l="1"/>
  <c r="H361" i="2" s="1"/>
  <c r="C362" i="2" s="1"/>
  <c r="D362" i="2" l="1"/>
  <c r="G362" i="2" s="1"/>
  <c r="E362" i="2" l="1"/>
  <c r="H362" i="2" s="1"/>
  <c r="C363" i="2" s="1"/>
  <c r="D363" i="2" s="1"/>
  <c r="G363" i="2" l="1"/>
  <c r="E363" i="2"/>
  <c r="H363" i="2" l="1"/>
  <c r="C364" i="2" s="1"/>
  <c r="D364" i="2" s="1"/>
  <c r="G364" i="2" s="1"/>
  <c r="E364" i="2" l="1"/>
  <c r="H364" i="2" s="1"/>
  <c r="C365" i="2" s="1"/>
  <c r="D365" i="2" s="1"/>
  <c r="G365" i="2" s="1"/>
  <c r="E365" i="2" l="1"/>
  <c r="H365" i="2" s="1"/>
  <c r="C366" i="2" s="1"/>
  <c r="D366" i="2" s="1"/>
  <c r="G366" i="2" s="1"/>
  <c r="E366" i="2" l="1"/>
  <c r="H366" i="2" s="1"/>
  <c r="C367" i="2" s="1"/>
  <c r="D367" i="2" l="1"/>
  <c r="E367" i="2" s="1"/>
  <c r="G367" i="2" l="1"/>
  <c r="H367" i="2" l="1"/>
  <c r="C368" i="2" s="1"/>
  <c r="D368" i="2" s="1"/>
  <c r="E368" i="2" l="1"/>
  <c r="G368" i="2"/>
  <c r="H368" i="2" l="1"/>
  <c r="C369" i="2" s="1"/>
  <c r="D369" i="2" l="1"/>
  <c r="E369" i="2" s="1"/>
  <c r="G369" i="2" l="1"/>
  <c r="H369" i="2" s="1"/>
  <c r="C370" i="2" s="1"/>
  <c r="D370" i="2" l="1"/>
  <c r="G370" i="2" l="1"/>
  <c r="E370" i="2"/>
  <c r="H370" i="2" l="1"/>
  <c r="C371" i="2" s="1"/>
  <c r="D371" i="2" s="1"/>
  <c r="E371" i="2" l="1"/>
  <c r="G371" i="2"/>
  <c r="H371" i="2" s="1"/>
  <c r="C372" i="2" s="1"/>
  <c r="D372" i="2" l="1"/>
  <c r="E372" i="2" s="1"/>
  <c r="G372" i="2" l="1"/>
  <c r="H372" i="2" s="1"/>
  <c r="C373" i="2" s="1"/>
  <c r="D373" i="2" l="1"/>
  <c r="G373" i="2" s="1"/>
  <c r="E373" i="2" l="1"/>
  <c r="H373" i="2" s="1"/>
  <c r="C374" i="2" s="1"/>
  <c r="D374" i="2" l="1"/>
  <c r="G374" i="2" s="1"/>
  <c r="E374" i="2" l="1"/>
  <c r="H374" i="2" s="1"/>
  <c r="C375" i="2" s="1"/>
  <c r="D375" i="2" s="1"/>
  <c r="G375" i="2" l="1"/>
  <c r="E375" i="2"/>
  <c r="H375" i="2" s="1"/>
  <c r="C376" i="2" s="1"/>
  <c r="D376" i="2" s="1"/>
  <c r="G376" i="2" s="1"/>
  <c r="E376" i="2" l="1"/>
  <c r="H376" i="2" s="1"/>
  <c r="C377" i="2" s="1"/>
  <c r="D377" i="2" l="1"/>
  <c r="G377" i="2" s="1"/>
  <c r="E377" i="2" l="1"/>
  <c r="H377" i="2" s="1"/>
  <c r="C378" i="2" s="1"/>
  <c r="D378" i="2" s="1"/>
  <c r="G378" i="2" s="1"/>
  <c r="E378" i="2" l="1"/>
  <c r="H378" i="2" s="1"/>
  <c r="C379" i="2" s="1"/>
  <c r="D379" i="2" s="1"/>
  <c r="G379" i="2" s="1"/>
  <c r="E379" i="2" l="1"/>
  <c r="H379" i="2" s="1"/>
  <c r="C380" i="2" s="1"/>
  <c r="D380" i="2" s="1"/>
  <c r="G380" i="2" s="1"/>
  <c r="E380" i="2" l="1"/>
  <c r="H380" i="2" s="1"/>
  <c r="C381" i="2" s="1"/>
  <c r="D381" i="2" s="1"/>
  <c r="G381" i="2" s="1"/>
  <c r="E381" i="2" l="1"/>
  <c r="H381" i="2" s="1"/>
  <c r="C382" i="2" s="1"/>
  <c r="D382" i="2"/>
  <c r="G382" i="2" s="1"/>
  <c r="E382" i="2" l="1"/>
  <c r="H382" i="2" s="1"/>
  <c r="C383" i="2" s="1"/>
  <c r="D383" i="2" l="1"/>
  <c r="G383" i="2" s="1"/>
  <c r="E383" i="2" l="1"/>
  <c r="H383" i="2" s="1"/>
  <c r="C384" i="2" s="1"/>
  <c r="D384" i="2"/>
  <c r="G384" i="2" s="1"/>
  <c r="E384" i="2" l="1"/>
  <c r="H384" i="2" s="1"/>
  <c r="C385" i="2" s="1"/>
  <c r="D385" i="2" s="1"/>
  <c r="G385" i="2" s="1"/>
  <c r="E385" i="2" l="1"/>
  <c r="H385" i="2" s="1"/>
  <c r="C386" i="2" s="1"/>
  <c r="D386" i="2"/>
  <c r="G386" i="2" s="1"/>
  <c r="E386" i="2" l="1"/>
  <c r="H386" i="2" s="1"/>
  <c r="C387" i="2" s="1"/>
  <c r="D387" i="2" s="1"/>
  <c r="G387" i="2" s="1"/>
  <c r="E387" i="2" l="1"/>
  <c r="H387" i="2" s="1"/>
  <c r="C388" i="2" s="1"/>
  <c r="D388" i="2" s="1"/>
  <c r="G388" i="2" s="1"/>
  <c r="E388" i="2" l="1"/>
  <c r="H388" i="2" s="1"/>
  <c r="C389" i="2" s="1"/>
  <c r="D389" i="2" l="1"/>
  <c r="G389" i="2" s="1"/>
  <c r="E389" i="2" l="1"/>
  <c r="H389" i="2" s="1"/>
  <c r="C390" i="2" s="1"/>
  <c r="D390" i="2"/>
  <c r="G390" i="2" s="1"/>
  <c r="E390" i="2" l="1"/>
  <c r="H390" i="2" s="1"/>
  <c r="C391" i="2" s="1"/>
  <c r="D391" i="2" s="1"/>
  <c r="G391" i="2" s="1"/>
  <c r="E391" i="2" l="1"/>
  <c r="H391" i="2" s="1"/>
  <c r="C392" i="2" s="1"/>
  <c r="D392" i="2"/>
  <c r="G392" i="2" s="1"/>
  <c r="E392" i="2" l="1"/>
  <c r="H392" i="2" s="1"/>
  <c r="C393" i="2" s="1"/>
  <c r="D393" i="2" s="1"/>
  <c r="G393" i="2" s="1"/>
  <c r="E393" i="2" l="1"/>
  <c r="H393" i="2" s="1"/>
  <c r="C394" i="2" s="1"/>
  <c r="D394" i="2" s="1"/>
  <c r="G394" i="2" s="1"/>
  <c r="E394" i="2" l="1"/>
  <c r="H394" i="2" s="1"/>
  <c r="C395" i="2" s="1"/>
  <c r="D395" i="2"/>
  <c r="G395" i="2" s="1"/>
  <c r="E395" i="2" l="1"/>
  <c r="H395" i="2" s="1"/>
  <c r="C396" i="2" s="1"/>
  <c r="D396" i="2" s="1"/>
  <c r="G396" i="2" s="1"/>
  <c r="E396" i="2" l="1"/>
  <c r="H396" i="2" s="1"/>
  <c r="C397" i="2" s="1"/>
  <c r="D397" i="2"/>
  <c r="G397" i="2" s="1"/>
  <c r="E397" i="2" l="1"/>
  <c r="H397" i="2" s="1"/>
  <c r="C398" i="2" s="1"/>
  <c r="D398" i="2"/>
  <c r="G398" i="2" s="1"/>
  <c r="E398" i="2"/>
  <c r="H398" i="2" s="1"/>
  <c r="C399" i="2" s="1"/>
  <c r="D399" i="2" l="1"/>
  <c r="G399" i="2" s="1"/>
  <c r="E399" i="2" l="1"/>
  <c r="H399" i="2" s="1"/>
  <c r="C400" i="2" s="1"/>
  <c r="D400" i="2" s="1"/>
  <c r="G400" i="2" l="1"/>
  <c r="E400" i="2"/>
  <c r="H400" i="2" s="1"/>
  <c r="C401" i="2" s="1"/>
  <c r="D401" i="2"/>
  <c r="G401" i="2" s="1"/>
  <c r="E401" i="2"/>
  <c r="H401" i="2" s="1"/>
  <c r="C402" i="2" s="1"/>
  <c r="D402" i="2" l="1"/>
  <c r="G402" i="2" s="1"/>
  <c r="E402" i="2" l="1"/>
  <c r="H402" i="2" s="1"/>
  <c r="C403" i="2" s="1"/>
  <c r="D403" i="2" l="1"/>
  <c r="G403" i="2" s="1"/>
  <c r="E403" i="2"/>
  <c r="H403" i="2" s="1"/>
  <c r="C404" i="2" s="1"/>
  <c r="D404" i="2" l="1"/>
  <c r="G404" i="2" s="1"/>
  <c r="E404" i="2"/>
  <c r="H404" i="2" s="1"/>
  <c r="C405" i="2" s="1"/>
  <c r="D405" i="2" l="1"/>
  <c r="G405" i="2" s="1"/>
  <c r="E405" i="2"/>
  <c r="H405" i="2" s="1"/>
  <c r="C406" i="2" s="1"/>
  <c r="D406" i="2" l="1"/>
  <c r="G406" i="2" s="1"/>
  <c r="E406" i="2"/>
  <c r="H406" i="2" s="1"/>
  <c r="C407" i="2" s="1"/>
  <c r="D407" i="2" l="1"/>
  <c r="G407" i="2" s="1"/>
  <c r="E407" i="2"/>
  <c r="H407" i="2" s="1"/>
  <c r="C408" i="2" s="1"/>
  <c r="D408" i="2" l="1"/>
  <c r="G408" i="2" s="1"/>
  <c r="E408" i="2"/>
  <c r="H408" i="2" s="1"/>
  <c r="C409" i="2" s="1"/>
  <c r="D409" i="2" l="1"/>
  <c r="G409" i="2" s="1"/>
  <c r="E409" i="2"/>
  <c r="H409" i="2" s="1"/>
  <c r="C410" i="2" s="1"/>
  <c r="D410" i="2" l="1"/>
  <c r="G410" i="2" s="1"/>
  <c r="E410" i="2"/>
  <c r="H410" i="2" s="1"/>
  <c r="C411" i="2" s="1"/>
  <c r="D411" i="2" l="1"/>
  <c r="G411" i="2" s="1"/>
  <c r="E411" i="2"/>
  <c r="H411" i="2" s="1"/>
  <c r="C412" i="2" s="1"/>
  <c r="D412" i="2" l="1"/>
  <c r="G412" i="2" s="1"/>
  <c r="E412" i="2"/>
  <c r="H412" i="2" s="1"/>
  <c r="C413" i="2" s="1"/>
  <c r="D413" i="2" l="1"/>
  <c r="G413" i="2" s="1"/>
  <c r="E413" i="2"/>
  <c r="H413" i="2" s="1"/>
  <c r="C414" i="2" s="1"/>
  <c r="D414" i="2" l="1"/>
  <c r="G414" i="2" s="1"/>
  <c r="E414" i="2"/>
  <c r="H414" i="2" s="1"/>
  <c r="C415" i="2" s="1"/>
  <c r="D415" i="2" l="1"/>
  <c r="G415" i="2" s="1"/>
  <c r="E415" i="2"/>
  <c r="H415" i="2" s="1"/>
  <c r="C416" i="2" s="1"/>
  <c r="D416" i="2" l="1"/>
  <c r="G416" i="2" s="1"/>
  <c r="E416" i="2" l="1"/>
  <c r="H416" i="2" s="1"/>
  <c r="C417" i="2" s="1"/>
  <c r="D417" i="2" s="1"/>
  <c r="G417" i="2" s="1"/>
  <c r="E417" i="2" l="1"/>
  <c r="H417" i="2" s="1"/>
  <c r="C418" i="2" s="1"/>
  <c r="D418" i="2" s="1"/>
  <c r="G418" i="2" l="1"/>
  <c r="E418" i="2"/>
  <c r="H418" i="2" s="1"/>
  <c r="C419" i="2" s="1"/>
  <c r="D419" i="2" l="1"/>
  <c r="G419" i="2" s="1"/>
  <c r="E419" i="2" l="1"/>
  <c r="H419" i="2" s="1"/>
  <c r="C420" i="2" s="1"/>
  <c r="D420" i="2" l="1"/>
  <c r="E420" i="2" s="1"/>
  <c r="G420" i="2" l="1"/>
  <c r="D430" i="2"/>
  <c r="K4" i="2" s="1"/>
  <c r="M4" i="2" s="1"/>
  <c r="G430" i="2" l="1"/>
  <c r="K6" i="2" s="1"/>
  <c r="H420" i="2"/>
</calcChain>
</file>

<file path=xl/sharedStrings.xml><?xml version="1.0" encoding="utf-8"?>
<sst xmlns="http://schemas.openxmlformats.org/spreadsheetml/2006/main" count="19" uniqueCount="18">
  <si>
    <t>Juros</t>
  </si>
  <si>
    <t>Parc</t>
  </si>
  <si>
    <t>Amortização</t>
  </si>
  <si>
    <t>Prestação</t>
  </si>
  <si>
    <t>Financiamento</t>
  </si>
  <si>
    <t>Prazo (meses)</t>
  </si>
  <si>
    <t>Taxa Mensal</t>
  </si>
  <si>
    <t>Juros devidos:</t>
  </si>
  <si>
    <t>Total devido</t>
  </si>
  <si>
    <t>Principal devido:</t>
  </si>
  <si>
    <t>Taxa Anual (C.E.T.)</t>
  </si>
  <si>
    <t>Prestação Máxima</t>
  </si>
  <si>
    <t>Saldo Inicial</t>
  </si>
  <si>
    <t>Saldo Atualizado</t>
  </si>
  <si>
    <t>Saldo Devedor</t>
  </si>
  <si>
    <t>* preencha os campos amarelos</t>
  </si>
  <si>
    <t>TABELA SAC</t>
  </si>
  <si>
    <t>Totais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</si>
</sst>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#,##0.00\ \ "/>
    <numFmt numFmtId="166" formatCode="0\ "/>
    <numFmt numFmtId="167" formatCode="@\ \ "/>
    <numFmt numFmtId="168" formatCode="0.000%"/>
    <numFmt numFmtId="169" formatCode="0.0%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33CC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2"/>
      <color indexed="8"/>
      <name val="Arial"/>
      <family val="2"/>
    </font>
    <font>
      <sz val="8"/>
      <color indexed="8"/>
      <name val="Calibri"/>
      <family val="2"/>
      <scheme val="minor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mediumGray">
        <fgColor indexed="9"/>
        <bgColor theme="0"/>
      </patternFill>
    </fill>
    <fill>
      <patternFill patternType="mediumGray">
        <fgColor indexed="9"/>
        <bgColor rgb="FFA0CE4E"/>
      </patternFill>
    </fill>
    <fill>
      <patternFill patternType="solid">
        <fgColor rgb="FFA0CE4E"/>
        <bgColor indexed="64"/>
      </patternFill>
    </fill>
    <fill>
      <patternFill patternType="mediumGray">
        <fgColor indexed="9"/>
        <bgColor rgb="FFFF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Fill="1" applyBorder="1"/>
    <xf numFmtId="164" fontId="2" fillId="0" borderId="0" xfId="0" applyNumberFormat="1" applyFont="1" applyFill="1" applyBorder="1"/>
    <xf numFmtId="9" fontId="2" fillId="0" borderId="0" xfId="2" applyFont="1" applyFill="1" applyBorder="1"/>
    <xf numFmtId="0" fontId="5" fillId="2" borderId="0" xfId="0" applyFont="1" applyFill="1" applyBorder="1"/>
    <xf numFmtId="0" fontId="5" fillId="0" borderId="0" xfId="0" applyFont="1" applyFill="1" applyBorder="1"/>
    <xf numFmtId="0" fontId="10" fillId="0" borderId="0" xfId="0" applyFont="1" applyFill="1" applyBorder="1" applyAlignment="1" applyProtection="1">
      <alignment horizontal="right" vertical="center"/>
      <protection hidden="1"/>
    </xf>
    <xf numFmtId="164" fontId="5" fillId="2" borderId="0" xfId="1" applyFont="1" applyFill="1" applyBorder="1"/>
    <xf numFmtId="166" fontId="5" fillId="2" borderId="1" xfId="0" applyNumberFormat="1" applyFont="1" applyFill="1" applyBorder="1" applyAlignment="1" applyProtection="1">
      <alignment vertical="center"/>
      <protection hidden="1"/>
    </xf>
    <xf numFmtId="165" fontId="5" fillId="2" borderId="1" xfId="0" applyNumberFormat="1" applyFont="1" applyFill="1" applyBorder="1" applyAlignment="1" applyProtection="1">
      <alignment vertical="center"/>
      <protection hidden="1"/>
    </xf>
    <xf numFmtId="166" fontId="5" fillId="3" borderId="1" xfId="0" applyNumberFormat="1" applyFont="1" applyFill="1" applyBorder="1" applyAlignment="1" applyProtection="1">
      <alignment vertical="center"/>
      <protection hidden="1"/>
    </xf>
    <xf numFmtId="165" fontId="5" fillId="3" borderId="1" xfId="0" applyNumberFormat="1" applyFont="1" applyFill="1" applyBorder="1" applyAlignment="1" applyProtection="1">
      <alignment vertical="center"/>
      <protection hidden="1"/>
    </xf>
    <xf numFmtId="0" fontId="5" fillId="2" borderId="1" xfId="0" applyFont="1" applyFill="1" applyBorder="1"/>
    <xf numFmtId="167" fontId="7" fillId="3" borderId="0" xfId="0" applyNumberFormat="1" applyFont="1" applyFill="1" applyBorder="1" applyAlignment="1">
      <alignment horizontal="right"/>
    </xf>
    <xf numFmtId="0" fontId="7" fillId="3" borderId="0" xfId="0" applyFont="1" applyFill="1" applyBorder="1" applyAlignment="1">
      <alignment horizontal="center" vertical="center"/>
    </xf>
    <xf numFmtId="0" fontId="9" fillId="6" borderId="6" xfId="0" applyFont="1" applyFill="1" applyBorder="1" applyAlignment="1" applyProtection="1">
      <alignment horizontal="center"/>
      <protection locked="0"/>
    </xf>
    <xf numFmtId="10" fontId="9" fillId="6" borderId="6" xfId="2" applyNumberFormat="1" applyFont="1" applyFill="1" applyBorder="1" applyAlignment="1" applyProtection="1">
      <alignment horizontal="center"/>
      <protection locked="0"/>
    </xf>
    <xf numFmtId="0" fontId="9" fillId="5" borderId="0" xfId="0" applyFont="1" applyFill="1" applyBorder="1" applyAlignment="1">
      <alignment horizontal="center" vertical="center"/>
    </xf>
    <xf numFmtId="44" fontId="11" fillId="7" borderId="4" xfId="3" applyFont="1" applyFill="1" applyBorder="1"/>
    <xf numFmtId="44" fontId="11" fillId="7" borderId="9" xfId="3" applyFont="1" applyFill="1" applyBorder="1"/>
    <xf numFmtId="44" fontId="11" fillId="7" borderId="7" xfId="3" applyFont="1" applyFill="1" applyBorder="1"/>
    <xf numFmtId="43" fontId="2" fillId="0" borderId="0" xfId="0" applyNumberFormat="1" applyFont="1" applyFill="1" applyBorder="1"/>
    <xf numFmtId="0" fontId="2" fillId="0" borderId="0" xfId="0" applyNumberFormat="1" applyFont="1" applyFill="1" applyBorder="1"/>
    <xf numFmtId="0" fontId="4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164" fontId="2" fillId="0" borderId="0" xfId="1" applyFont="1" applyFill="1" applyBorder="1"/>
    <xf numFmtId="0" fontId="2" fillId="0" borderId="0" xfId="0" applyFont="1" applyFill="1" applyBorder="1" applyAlignment="1">
      <alignment horizontal="center"/>
    </xf>
    <xf numFmtId="165" fontId="2" fillId="0" borderId="0" xfId="0" applyNumberFormat="1" applyFont="1" applyFill="1" applyBorder="1"/>
    <xf numFmtId="44" fontId="2" fillId="0" borderId="0" xfId="0" applyNumberFormat="1" applyFont="1" applyFill="1" applyBorder="1"/>
    <xf numFmtId="44" fontId="10" fillId="0" borderId="0" xfId="0" applyNumberFormat="1" applyFont="1" applyFill="1" applyBorder="1" applyAlignment="1" applyProtection="1">
      <alignment horizontal="right" vertical="center"/>
      <protection hidden="1"/>
    </xf>
    <xf numFmtId="166" fontId="5" fillId="2" borderId="1" xfId="0" applyNumberFormat="1" applyFont="1" applyFill="1" applyBorder="1" applyAlignment="1" applyProtection="1">
      <alignment horizontal="left" vertical="center"/>
      <protection hidden="1"/>
    </xf>
    <xf numFmtId="0" fontId="9" fillId="5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center"/>
    </xf>
    <xf numFmtId="44" fontId="9" fillId="6" borderId="5" xfId="3" applyFont="1" applyFill="1" applyBorder="1" applyAlignment="1" applyProtection="1">
      <alignment horizontal="center"/>
      <protection locked="0"/>
    </xf>
    <xf numFmtId="44" fontId="9" fillId="6" borderId="6" xfId="3" applyFont="1" applyFill="1" applyBorder="1" applyAlignment="1" applyProtection="1">
      <alignment horizontal="center"/>
      <protection locked="0"/>
    </xf>
    <xf numFmtId="169" fontId="14" fillId="8" borderId="0" xfId="2" applyNumberFormat="1" applyFont="1" applyFill="1" applyBorder="1" applyAlignment="1">
      <alignment horizontal="center" vertical="center"/>
    </xf>
    <xf numFmtId="0" fontId="15" fillId="9" borderId="2" xfId="0" applyFont="1" applyFill="1" applyBorder="1"/>
    <xf numFmtId="0" fontId="15" fillId="9" borderId="8" xfId="0" applyFont="1" applyFill="1" applyBorder="1"/>
    <xf numFmtId="0" fontId="15" fillId="9" borderId="5" xfId="0" applyFont="1" applyFill="1" applyBorder="1"/>
    <xf numFmtId="168" fontId="9" fillId="4" borderId="6" xfId="2" applyNumberFormat="1" applyFont="1" applyFill="1" applyBorder="1" applyAlignment="1" applyProtection="1">
      <alignment horizontal="center"/>
      <protection hidden="1"/>
    </xf>
    <xf numFmtId="44" fontId="9" fillId="4" borderId="6" xfId="3" applyFont="1" applyFill="1" applyBorder="1" applyAlignment="1" applyProtection="1">
      <alignment horizontal="center"/>
      <protection hidden="1"/>
    </xf>
    <xf numFmtId="167" fontId="16" fillId="4" borderId="2" xfId="0" applyNumberFormat="1" applyFont="1" applyFill="1" applyBorder="1" applyAlignment="1">
      <alignment horizontal="center"/>
    </xf>
    <xf numFmtId="167" fontId="16" fillId="4" borderId="3" xfId="0" applyNumberFormat="1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/>
    </xf>
    <xf numFmtId="167" fontId="16" fillId="4" borderId="3" xfId="0" applyNumberFormat="1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 vertical="center"/>
    </xf>
    <xf numFmtId="167" fontId="16" fillId="4" borderId="1" xfId="0" applyNumberFormat="1" applyFont="1" applyFill="1" applyBorder="1" applyAlignment="1">
      <alignment horizontal="right" vertical="center"/>
    </xf>
  </cellXfs>
  <cellStyles count="4">
    <cellStyle name="Moeda" xfId="3" builtinId="4"/>
    <cellStyle name="Normal" xfId="0" builtinId="0"/>
    <cellStyle name="Porcentagem" xfId="2" builtinId="5"/>
    <cellStyle name="Vírgula" xfId="1" builtinId="3"/>
  </cellStyles>
  <dxfs count="2">
    <dxf>
      <fill>
        <patternFill patternType="solid">
          <bgColor indexed="10"/>
        </patternFill>
      </fill>
    </dxf>
    <dxf>
      <fill>
        <patternFill>
          <bgColor indexed="26"/>
        </patternFill>
      </fill>
    </dxf>
  </dxfs>
  <tableStyles count="0" defaultTableStyle="TableStyleMedium9" defaultPivotStyle="PivotStyleLight16"/>
  <colors>
    <mruColors>
      <color rgb="FFA0CE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'TABELA SAC'!$F$7</c:f>
              <c:strCache>
                <c:ptCount val="1"/>
                <c:pt idx="0">
                  <c:v>Amortização  </c:v>
                </c:pt>
              </c:strCache>
            </c:strRef>
          </c:tx>
          <c:marker>
            <c:symbol val="none"/>
          </c:marker>
          <c:val>
            <c:numRef>
              <c:f>'TABELA SAC'!$F$8:$F$367</c:f>
              <c:numCache>
                <c:formatCode>#,##0.00\ \ </c:formatCode>
                <c:ptCount val="360"/>
                <c:pt idx="0">
                  <c:v>1666.6666666666667</c:v>
                </c:pt>
                <c:pt idx="1">
                  <c:v>1666.6666666666667</c:v>
                </c:pt>
                <c:pt idx="2">
                  <c:v>1666.6666666666667</c:v>
                </c:pt>
                <c:pt idx="3">
                  <c:v>1666.6666666666667</c:v>
                </c:pt>
                <c:pt idx="4">
                  <c:v>1666.6666666666667</c:v>
                </c:pt>
                <c:pt idx="5">
                  <c:v>1666.6666666666667</c:v>
                </c:pt>
                <c:pt idx="6">
                  <c:v>1666.6666666666667</c:v>
                </c:pt>
                <c:pt idx="7">
                  <c:v>1666.6666666666667</c:v>
                </c:pt>
                <c:pt idx="8">
                  <c:v>1666.6666666666667</c:v>
                </c:pt>
                <c:pt idx="9">
                  <c:v>1666.6666666666667</c:v>
                </c:pt>
                <c:pt idx="10">
                  <c:v>1666.6666666666667</c:v>
                </c:pt>
                <c:pt idx="11">
                  <c:v>1666.6666666666667</c:v>
                </c:pt>
                <c:pt idx="12">
                  <c:v>1666.6666666666667</c:v>
                </c:pt>
                <c:pt idx="13">
                  <c:v>1666.6666666666667</c:v>
                </c:pt>
                <c:pt idx="14">
                  <c:v>1666.6666666666667</c:v>
                </c:pt>
                <c:pt idx="15">
                  <c:v>1666.6666666666667</c:v>
                </c:pt>
                <c:pt idx="16">
                  <c:v>1666.6666666666667</c:v>
                </c:pt>
                <c:pt idx="17">
                  <c:v>1666.6666666666667</c:v>
                </c:pt>
                <c:pt idx="18">
                  <c:v>1666.6666666666667</c:v>
                </c:pt>
                <c:pt idx="19">
                  <c:v>1666.6666666666667</c:v>
                </c:pt>
                <c:pt idx="20">
                  <c:v>1666.6666666666667</c:v>
                </c:pt>
                <c:pt idx="21">
                  <c:v>1666.6666666666667</c:v>
                </c:pt>
                <c:pt idx="22">
                  <c:v>1666.6666666666667</c:v>
                </c:pt>
                <c:pt idx="23">
                  <c:v>1666.6666666666667</c:v>
                </c:pt>
                <c:pt idx="24">
                  <c:v>1666.6666666666667</c:v>
                </c:pt>
                <c:pt idx="25">
                  <c:v>1666.6666666666667</c:v>
                </c:pt>
                <c:pt idx="26">
                  <c:v>1666.6666666666667</c:v>
                </c:pt>
                <c:pt idx="27">
                  <c:v>1666.6666666666667</c:v>
                </c:pt>
                <c:pt idx="28">
                  <c:v>1666.6666666666667</c:v>
                </c:pt>
                <c:pt idx="29">
                  <c:v>1666.6666666666667</c:v>
                </c:pt>
                <c:pt idx="30">
                  <c:v>1666.6666666666667</c:v>
                </c:pt>
                <c:pt idx="31">
                  <c:v>1666.6666666666667</c:v>
                </c:pt>
                <c:pt idx="32">
                  <c:v>1666.6666666666667</c:v>
                </c:pt>
                <c:pt idx="33">
                  <c:v>1666.6666666666667</c:v>
                </c:pt>
                <c:pt idx="34">
                  <c:v>1666.6666666666667</c:v>
                </c:pt>
                <c:pt idx="35">
                  <c:v>1666.6666666666667</c:v>
                </c:pt>
                <c:pt idx="36">
                  <c:v>1666.6666666666667</c:v>
                </c:pt>
                <c:pt idx="37">
                  <c:v>1666.6666666666667</c:v>
                </c:pt>
                <c:pt idx="38">
                  <c:v>1666.6666666666667</c:v>
                </c:pt>
                <c:pt idx="39">
                  <c:v>1666.6666666666667</c:v>
                </c:pt>
                <c:pt idx="40">
                  <c:v>1666.6666666666667</c:v>
                </c:pt>
                <c:pt idx="41">
                  <c:v>1666.6666666666667</c:v>
                </c:pt>
                <c:pt idx="42">
                  <c:v>1666.6666666666667</c:v>
                </c:pt>
                <c:pt idx="43">
                  <c:v>1666.6666666666667</c:v>
                </c:pt>
                <c:pt idx="44">
                  <c:v>1666.6666666666667</c:v>
                </c:pt>
                <c:pt idx="45">
                  <c:v>1666.6666666666667</c:v>
                </c:pt>
                <c:pt idx="46">
                  <c:v>1666.6666666666667</c:v>
                </c:pt>
                <c:pt idx="47">
                  <c:v>1666.6666666666667</c:v>
                </c:pt>
                <c:pt idx="48">
                  <c:v>1666.6666666666667</c:v>
                </c:pt>
                <c:pt idx="49">
                  <c:v>1666.6666666666667</c:v>
                </c:pt>
                <c:pt idx="50">
                  <c:v>1666.6666666666667</c:v>
                </c:pt>
                <c:pt idx="51">
                  <c:v>1666.6666666666667</c:v>
                </c:pt>
                <c:pt idx="52">
                  <c:v>1666.6666666666667</c:v>
                </c:pt>
                <c:pt idx="53">
                  <c:v>1666.6666666666667</c:v>
                </c:pt>
                <c:pt idx="54">
                  <c:v>1666.6666666666667</c:v>
                </c:pt>
                <c:pt idx="55">
                  <c:v>1666.6666666666667</c:v>
                </c:pt>
                <c:pt idx="56">
                  <c:v>1666.6666666666667</c:v>
                </c:pt>
                <c:pt idx="57">
                  <c:v>1666.6666666666667</c:v>
                </c:pt>
                <c:pt idx="58">
                  <c:v>1666.6666666666667</c:v>
                </c:pt>
                <c:pt idx="59">
                  <c:v>1666.6666666666667</c:v>
                </c:pt>
                <c:pt idx="60">
                  <c:v>1666.6666666666667</c:v>
                </c:pt>
                <c:pt idx="61">
                  <c:v>1666.6666666666667</c:v>
                </c:pt>
                <c:pt idx="62">
                  <c:v>1666.6666666666667</c:v>
                </c:pt>
                <c:pt idx="63">
                  <c:v>1666.6666666666667</c:v>
                </c:pt>
                <c:pt idx="64">
                  <c:v>1666.6666666666667</c:v>
                </c:pt>
                <c:pt idx="65">
                  <c:v>1666.6666666666667</c:v>
                </c:pt>
                <c:pt idx="66">
                  <c:v>1666.6666666666667</c:v>
                </c:pt>
                <c:pt idx="67">
                  <c:v>1666.6666666666667</c:v>
                </c:pt>
                <c:pt idx="68">
                  <c:v>1666.6666666666667</c:v>
                </c:pt>
                <c:pt idx="69">
                  <c:v>1666.6666666666667</c:v>
                </c:pt>
                <c:pt idx="70">
                  <c:v>1666.6666666666667</c:v>
                </c:pt>
                <c:pt idx="71">
                  <c:v>1666.6666666666667</c:v>
                </c:pt>
                <c:pt idx="72">
                  <c:v>1666.6666666666667</c:v>
                </c:pt>
                <c:pt idx="73">
                  <c:v>1666.6666666666667</c:v>
                </c:pt>
                <c:pt idx="74">
                  <c:v>1666.6666666666667</c:v>
                </c:pt>
                <c:pt idx="75">
                  <c:v>1666.6666666666667</c:v>
                </c:pt>
                <c:pt idx="76">
                  <c:v>1666.6666666666667</c:v>
                </c:pt>
                <c:pt idx="77">
                  <c:v>1666.6666666666667</c:v>
                </c:pt>
                <c:pt idx="78">
                  <c:v>1666.6666666666667</c:v>
                </c:pt>
                <c:pt idx="79">
                  <c:v>1666.6666666666667</c:v>
                </c:pt>
                <c:pt idx="80">
                  <c:v>1666.6666666666667</c:v>
                </c:pt>
                <c:pt idx="81">
                  <c:v>1666.6666666666667</c:v>
                </c:pt>
                <c:pt idx="82">
                  <c:v>1666.6666666666667</c:v>
                </c:pt>
                <c:pt idx="83">
                  <c:v>1666.6666666666667</c:v>
                </c:pt>
                <c:pt idx="84">
                  <c:v>1666.6666666666667</c:v>
                </c:pt>
                <c:pt idx="85">
                  <c:v>1666.6666666666667</c:v>
                </c:pt>
                <c:pt idx="86">
                  <c:v>1666.6666666666667</c:v>
                </c:pt>
                <c:pt idx="87">
                  <c:v>1666.6666666666667</c:v>
                </c:pt>
                <c:pt idx="88">
                  <c:v>1666.6666666666667</c:v>
                </c:pt>
                <c:pt idx="89">
                  <c:v>1666.6666666666667</c:v>
                </c:pt>
                <c:pt idx="90">
                  <c:v>1666.6666666666667</c:v>
                </c:pt>
                <c:pt idx="91">
                  <c:v>1666.6666666666667</c:v>
                </c:pt>
                <c:pt idx="92">
                  <c:v>1666.6666666666667</c:v>
                </c:pt>
                <c:pt idx="93">
                  <c:v>1666.6666666666667</c:v>
                </c:pt>
                <c:pt idx="94">
                  <c:v>1666.6666666666667</c:v>
                </c:pt>
                <c:pt idx="95">
                  <c:v>1666.6666666666667</c:v>
                </c:pt>
                <c:pt idx="96">
                  <c:v>1666.6666666666667</c:v>
                </c:pt>
                <c:pt idx="97">
                  <c:v>1666.6666666666667</c:v>
                </c:pt>
                <c:pt idx="98">
                  <c:v>1666.6666666666667</c:v>
                </c:pt>
                <c:pt idx="99">
                  <c:v>1666.6666666666667</c:v>
                </c:pt>
                <c:pt idx="100">
                  <c:v>1666.6666666666667</c:v>
                </c:pt>
                <c:pt idx="101">
                  <c:v>1666.6666666666667</c:v>
                </c:pt>
                <c:pt idx="102">
                  <c:v>1666.6666666666667</c:v>
                </c:pt>
                <c:pt idx="103">
                  <c:v>1666.6666666666667</c:v>
                </c:pt>
                <c:pt idx="104">
                  <c:v>1666.6666666666667</c:v>
                </c:pt>
                <c:pt idx="105">
                  <c:v>1666.6666666666667</c:v>
                </c:pt>
                <c:pt idx="106">
                  <c:v>1666.6666666666667</c:v>
                </c:pt>
                <c:pt idx="107">
                  <c:v>1666.6666666666667</c:v>
                </c:pt>
                <c:pt idx="108">
                  <c:v>1666.6666666666667</c:v>
                </c:pt>
                <c:pt idx="109">
                  <c:v>1666.6666666666667</c:v>
                </c:pt>
                <c:pt idx="110">
                  <c:v>1666.6666666666667</c:v>
                </c:pt>
                <c:pt idx="111">
                  <c:v>1666.6666666666667</c:v>
                </c:pt>
                <c:pt idx="112">
                  <c:v>1666.6666666666667</c:v>
                </c:pt>
                <c:pt idx="113">
                  <c:v>1666.6666666666667</c:v>
                </c:pt>
                <c:pt idx="114">
                  <c:v>1666.6666666666667</c:v>
                </c:pt>
                <c:pt idx="115">
                  <c:v>1666.6666666666667</c:v>
                </c:pt>
                <c:pt idx="116">
                  <c:v>1666.6666666666667</c:v>
                </c:pt>
                <c:pt idx="117">
                  <c:v>1666.6666666666667</c:v>
                </c:pt>
                <c:pt idx="118">
                  <c:v>1666.6666666666667</c:v>
                </c:pt>
                <c:pt idx="119">
                  <c:v>1666.6666666666667</c:v>
                </c:pt>
                <c:pt idx="120">
                  <c:v>1666.6666666666667</c:v>
                </c:pt>
                <c:pt idx="121">
                  <c:v>1666.6666666666667</c:v>
                </c:pt>
                <c:pt idx="122">
                  <c:v>1666.6666666666667</c:v>
                </c:pt>
                <c:pt idx="123">
                  <c:v>1666.6666666666667</c:v>
                </c:pt>
                <c:pt idx="124">
                  <c:v>1666.6666666666667</c:v>
                </c:pt>
                <c:pt idx="125">
                  <c:v>1666.6666666666667</c:v>
                </c:pt>
                <c:pt idx="126">
                  <c:v>1666.6666666666667</c:v>
                </c:pt>
                <c:pt idx="127">
                  <c:v>1666.6666666666667</c:v>
                </c:pt>
                <c:pt idx="128">
                  <c:v>1666.6666666666667</c:v>
                </c:pt>
                <c:pt idx="129">
                  <c:v>1666.6666666666667</c:v>
                </c:pt>
                <c:pt idx="130">
                  <c:v>1666.6666666666667</c:v>
                </c:pt>
                <c:pt idx="131">
                  <c:v>1666.6666666666667</c:v>
                </c:pt>
                <c:pt idx="132">
                  <c:v>1666.6666666666667</c:v>
                </c:pt>
                <c:pt idx="133">
                  <c:v>1666.6666666666667</c:v>
                </c:pt>
                <c:pt idx="134">
                  <c:v>1666.6666666666667</c:v>
                </c:pt>
                <c:pt idx="135">
                  <c:v>1666.6666666666667</c:v>
                </c:pt>
                <c:pt idx="136">
                  <c:v>1666.6666666666667</c:v>
                </c:pt>
                <c:pt idx="137">
                  <c:v>1666.6666666666667</c:v>
                </c:pt>
                <c:pt idx="138">
                  <c:v>1666.6666666666667</c:v>
                </c:pt>
                <c:pt idx="139">
                  <c:v>1666.6666666666667</c:v>
                </c:pt>
                <c:pt idx="140">
                  <c:v>1666.6666666666667</c:v>
                </c:pt>
                <c:pt idx="141">
                  <c:v>1666.6666666666667</c:v>
                </c:pt>
                <c:pt idx="142">
                  <c:v>1666.6666666666667</c:v>
                </c:pt>
                <c:pt idx="143">
                  <c:v>1666.6666666666667</c:v>
                </c:pt>
                <c:pt idx="144">
                  <c:v>1666.6666666666667</c:v>
                </c:pt>
                <c:pt idx="145">
                  <c:v>1666.6666666666667</c:v>
                </c:pt>
                <c:pt idx="146">
                  <c:v>1666.6666666666667</c:v>
                </c:pt>
                <c:pt idx="147">
                  <c:v>1666.6666666666667</c:v>
                </c:pt>
                <c:pt idx="148">
                  <c:v>1666.6666666666667</c:v>
                </c:pt>
                <c:pt idx="149">
                  <c:v>1666.6666666666667</c:v>
                </c:pt>
                <c:pt idx="150">
                  <c:v>1666.6666666666667</c:v>
                </c:pt>
                <c:pt idx="151">
                  <c:v>1666.6666666666667</c:v>
                </c:pt>
                <c:pt idx="152">
                  <c:v>1666.6666666666667</c:v>
                </c:pt>
                <c:pt idx="153">
                  <c:v>1666.6666666666667</c:v>
                </c:pt>
                <c:pt idx="154">
                  <c:v>1666.6666666666667</c:v>
                </c:pt>
                <c:pt idx="155">
                  <c:v>1666.6666666666667</c:v>
                </c:pt>
                <c:pt idx="156">
                  <c:v>1666.6666666666667</c:v>
                </c:pt>
                <c:pt idx="157">
                  <c:v>1666.6666666666667</c:v>
                </c:pt>
                <c:pt idx="158">
                  <c:v>1666.6666666666667</c:v>
                </c:pt>
                <c:pt idx="159">
                  <c:v>1666.6666666666667</c:v>
                </c:pt>
                <c:pt idx="160">
                  <c:v>1666.6666666666667</c:v>
                </c:pt>
                <c:pt idx="161">
                  <c:v>1666.6666666666667</c:v>
                </c:pt>
                <c:pt idx="162">
                  <c:v>1666.6666666666667</c:v>
                </c:pt>
                <c:pt idx="163">
                  <c:v>1666.6666666666667</c:v>
                </c:pt>
                <c:pt idx="164">
                  <c:v>1666.6666666666667</c:v>
                </c:pt>
                <c:pt idx="165">
                  <c:v>1666.6666666666667</c:v>
                </c:pt>
                <c:pt idx="166">
                  <c:v>1666.6666666666667</c:v>
                </c:pt>
                <c:pt idx="167">
                  <c:v>1666.6666666666667</c:v>
                </c:pt>
                <c:pt idx="168">
                  <c:v>1666.6666666666667</c:v>
                </c:pt>
                <c:pt idx="169">
                  <c:v>1666.6666666666667</c:v>
                </c:pt>
                <c:pt idx="170">
                  <c:v>1666.6666666666667</c:v>
                </c:pt>
                <c:pt idx="171">
                  <c:v>1666.6666666666667</c:v>
                </c:pt>
                <c:pt idx="172">
                  <c:v>1666.6666666666667</c:v>
                </c:pt>
                <c:pt idx="173">
                  <c:v>1666.6666666666667</c:v>
                </c:pt>
                <c:pt idx="174">
                  <c:v>1666.6666666666667</c:v>
                </c:pt>
                <c:pt idx="175">
                  <c:v>1666.6666666666667</c:v>
                </c:pt>
                <c:pt idx="176">
                  <c:v>1666.6666666666667</c:v>
                </c:pt>
                <c:pt idx="177">
                  <c:v>1666.6666666666667</c:v>
                </c:pt>
                <c:pt idx="178">
                  <c:v>1666.6666666666667</c:v>
                </c:pt>
                <c:pt idx="179">
                  <c:v>1666.6666666666667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C-4262-9F1C-0D475EBC8974}"/>
            </c:ext>
          </c:extLst>
        </c:ser>
        <c:ser>
          <c:idx val="1"/>
          <c:order val="1"/>
          <c:tx>
            <c:strRef>
              <c:f>'TABELA SAC'!$D$7</c:f>
              <c:strCache>
                <c:ptCount val="1"/>
                <c:pt idx="0">
                  <c:v>Juros  </c:v>
                </c:pt>
              </c:strCache>
            </c:strRef>
          </c:tx>
          <c:marker>
            <c:symbol val="none"/>
          </c:marker>
          <c:val>
            <c:numRef>
              <c:f>'TABELA SAC'!$D$8:$D$367</c:f>
              <c:numCache>
                <c:formatCode>#,##0.00\ \ </c:formatCode>
                <c:ptCount val="360"/>
                <c:pt idx="0">
                  <c:v>2392.2421286711292</c:v>
                </c:pt>
                <c:pt idx="1">
                  <c:v>2378.9518946229568</c:v>
                </c:pt>
                <c:pt idx="2">
                  <c:v>2365.6616605747836</c:v>
                </c:pt>
                <c:pt idx="3">
                  <c:v>2352.3714265266103</c:v>
                </c:pt>
                <c:pt idx="4">
                  <c:v>2339.081192478438</c:v>
                </c:pt>
                <c:pt idx="5">
                  <c:v>2325.7909584302647</c:v>
                </c:pt>
                <c:pt idx="6">
                  <c:v>2312.5007243820914</c:v>
                </c:pt>
                <c:pt idx="7">
                  <c:v>2299.2104903339191</c:v>
                </c:pt>
                <c:pt idx="8">
                  <c:v>2285.9202562857458</c:v>
                </c:pt>
                <c:pt idx="9">
                  <c:v>2272.630022237573</c:v>
                </c:pt>
                <c:pt idx="10">
                  <c:v>2259.3397881894002</c:v>
                </c:pt>
                <c:pt idx="11">
                  <c:v>2246.049554141227</c:v>
                </c:pt>
                <c:pt idx="12">
                  <c:v>2232.7593200930546</c:v>
                </c:pt>
                <c:pt idx="13">
                  <c:v>2219.4690860448814</c:v>
                </c:pt>
                <c:pt idx="14">
                  <c:v>2206.1788519967081</c:v>
                </c:pt>
                <c:pt idx="15">
                  <c:v>2192.8886179485357</c:v>
                </c:pt>
                <c:pt idx="16">
                  <c:v>2179.5983839003625</c:v>
                </c:pt>
                <c:pt idx="17">
                  <c:v>2166.3081498521897</c:v>
                </c:pt>
                <c:pt idx="18">
                  <c:v>2153.0179158040169</c:v>
                </c:pt>
                <c:pt idx="19">
                  <c:v>2139.7276817558436</c:v>
                </c:pt>
                <c:pt idx="20">
                  <c:v>2126.4374477076708</c:v>
                </c:pt>
                <c:pt idx="21">
                  <c:v>2113.147213659498</c:v>
                </c:pt>
                <c:pt idx="22">
                  <c:v>2099.8569796113247</c:v>
                </c:pt>
                <c:pt idx="23">
                  <c:v>2086.5667455631519</c:v>
                </c:pt>
                <c:pt idx="24">
                  <c:v>2073.2765115149791</c:v>
                </c:pt>
                <c:pt idx="25">
                  <c:v>2059.9862774668059</c:v>
                </c:pt>
                <c:pt idx="26">
                  <c:v>2046.6960434186333</c:v>
                </c:pt>
                <c:pt idx="27">
                  <c:v>2033.4058093704602</c:v>
                </c:pt>
                <c:pt idx="28">
                  <c:v>2020.1155753222872</c:v>
                </c:pt>
                <c:pt idx="29">
                  <c:v>2006.8253412741144</c:v>
                </c:pt>
                <c:pt idx="30">
                  <c:v>1993.5351072259416</c:v>
                </c:pt>
                <c:pt idx="31">
                  <c:v>1980.2448731777683</c:v>
                </c:pt>
                <c:pt idx="32">
                  <c:v>1966.9546391295953</c:v>
                </c:pt>
                <c:pt idx="33">
                  <c:v>1953.6644050814225</c:v>
                </c:pt>
                <c:pt idx="34">
                  <c:v>1940.3741710332497</c:v>
                </c:pt>
                <c:pt idx="35">
                  <c:v>1927.0839369850764</c:v>
                </c:pt>
                <c:pt idx="36">
                  <c:v>1913.7937029369036</c:v>
                </c:pt>
                <c:pt idx="37">
                  <c:v>1900.5034688887308</c:v>
                </c:pt>
                <c:pt idx="38">
                  <c:v>1887.2132348405578</c:v>
                </c:pt>
                <c:pt idx="39">
                  <c:v>1873.9230007923848</c:v>
                </c:pt>
                <c:pt idx="40">
                  <c:v>1860.6327667442119</c:v>
                </c:pt>
                <c:pt idx="41">
                  <c:v>1847.3425326960391</c:v>
                </c:pt>
                <c:pt idx="42">
                  <c:v>1834.0522986478661</c:v>
                </c:pt>
                <c:pt idx="43">
                  <c:v>1820.7620645996931</c:v>
                </c:pt>
                <c:pt idx="44">
                  <c:v>1807.4718305515203</c:v>
                </c:pt>
                <c:pt idx="45">
                  <c:v>1794.1815965033472</c:v>
                </c:pt>
                <c:pt idx="46">
                  <c:v>1780.8913624551744</c:v>
                </c:pt>
                <c:pt idx="47">
                  <c:v>1767.6011284070014</c:v>
                </c:pt>
                <c:pt idx="48">
                  <c:v>1754.3108943588286</c:v>
                </c:pt>
                <c:pt idx="49">
                  <c:v>1741.0206603106556</c:v>
                </c:pt>
                <c:pt idx="50">
                  <c:v>1727.7304262624828</c:v>
                </c:pt>
                <c:pt idx="51">
                  <c:v>1714.4401922143097</c:v>
                </c:pt>
                <c:pt idx="52">
                  <c:v>1701.1499581661367</c:v>
                </c:pt>
                <c:pt idx="53">
                  <c:v>1687.8597241179639</c:v>
                </c:pt>
                <c:pt idx="54">
                  <c:v>1674.5694900697911</c:v>
                </c:pt>
                <c:pt idx="55">
                  <c:v>1661.2792560216178</c:v>
                </c:pt>
                <c:pt idx="56">
                  <c:v>1647.9890219734448</c:v>
                </c:pt>
                <c:pt idx="57">
                  <c:v>1634.698787925272</c:v>
                </c:pt>
                <c:pt idx="58">
                  <c:v>1621.4085538770989</c:v>
                </c:pt>
                <c:pt idx="59">
                  <c:v>1608.1183198289259</c:v>
                </c:pt>
                <c:pt idx="60">
                  <c:v>1594.8280857807531</c:v>
                </c:pt>
                <c:pt idx="61">
                  <c:v>1581.5378517325803</c:v>
                </c:pt>
                <c:pt idx="62">
                  <c:v>1568.247617684407</c:v>
                </c:pt>
                <c:pt idx="63">
                  <c:v>1554.9573836362342</c:v>
                </c:pt>
                <c:pt idx="64">
                  <c:v>1541.6671495880614</c:v>
                </c:pt>
                <c:pt idx="65">
                  <c:v>1528.3769155398886</c:v>
                </c:pt>
                <c:pt idx="66">
                  <c:v>1515.0866814917154</c:v>
                </c:pt>
                <c:pt idx="67">
                  <c:v>1501.7964474435425</c:v>
                </c:pt>
                <c:pt idx="68">
                  <c:v>1488.5062133953697</c:v>
                </c:pt>
                <c:pt idx="69">
                  <c:v>1475.2159793471967</c:v>
                </c:pt>
                <c:pt idx="70">
                  <c:v>1461.9257452990237</c:v>
                </c:pt>
                <c:pt idx="71">
                  <c:v>1448.6355112508509</c:v>
                </c:pt>
                <c:pt idx="72">
                  <c:v>1435.3452772026781</c:v>
                </c:pt>
                <c:pt idx="73">
                  <c:v>1422.055043154505</c:v>
                </c:pt>
                <c:pt idx="74">
                  <c:v>1408.764809106332</c:v>
                </c:pt>
                <c:pt idx="75">
                  <c:v>1395.4745750581592</c:v>
                </c:pt>
                <c:pt idx="76">
                  <c:v>1382.1843410099862</c:v>
                </c:pt>
                <c:pt idx="77">
                  <c:v>1368.8941069618133</c:v>
                </c:pt>
                <c:pt idx="78">
                  <c:v>1355.6038729136403</c:v>
                </c:pt>
                <c:pt idx="79">
                  <c:v>1342.3136388654673</c:v>
                </c:pt>
                <c:pt idx="80">
                  <c:v>1329.0234048172942</c:v>
                </c:pt>
                <c:pt idx="81">
                  <c:v>1315.7331707691214</c:v>
                </c:pt>
                <c:pt idx="82">
                  <c:v>1302.4429367209484</c:v>
                </c:pt>
                <c:pt idx="83">
                  <c:v>1289.1527026727754</c:v>
                </c:pt>
                <c:pt idx="84">
                  <c:v>1275.8624686246026</c:v>
                </c:pt>
                <c:pt idx="85">
                  <c:v>1262.5722345764298</c:v>
                </c:pt>
                <c:pt idx="86">
                  <c:v>1249.2820005282565</c:v>
                </c:pt>
                <c:pt idx="87">
                  <c:v>1235.9917664800837</c:v>
                </c:pt>
                <c:pt idx="88">
                  <c:v>1222.7015324319109</c:v>
                </c:pt>
                <c:pt idx="89">
                  <c:v>1209.4112983837379</c:v>
                </c:pt>
                <c:pt idx="90">
                  <c:v>1196.1210643355648</c:v>
                </c:pt>
                <c:pt idx="91">
                  <c:v>1182.830830287392</c:v>
                </c:pt>
                <c:pt idx="92">
                  <c:v>1169.5405962392192</c:v>
                </c:pt>
                <c:pt idx="93">
                  <c:v>1156.250362191046</c:v>
                </c:pt>
                <c:pt idx="94">
                  <c:v>1142.9601281428731</c:v>
                </c:pt>
                <c:pt idx="95">
                  <c:v>1129.6698940947003</c:v>
                </c:pt>
                <c:pt idx="96">
                  <c:v>1116.3796600465275</c:v>
                </c:pt>
                <c:pt idx="97">
                  <c:v>1103.0894259983543</c:v>
                </c:pt>
                <c:pt idx="98">
                  <c:v>1089.7991919501815</c:v>
                </c:pt>
                <c:pt idx="99">
                  <c:v>1076.5089579020087</c:v>
                </c:pt>
                <c:pt idx="100">
                  <c:v>1063.2187238538356</c:v>
                </c:pt>
                <c:pt idx="101">
                  <c:v>1049.9284898056626</c:v>
                </c:pt>
                <c:pt idx="102">
                  <c:v>1036.6382557574898</c:v>
                </c:pt>
                <c:pt idx="103">
                  <c:v>1023.3480217093169</c:v>
                </c:pt>
                <c:pt idx="104">
                  <c:v>1010.0577876611438</c:v>
                </c:pt>
                <c:pt idx="105">
                  <c:v>996.76755361297103</c:v>
                </c:pt>
                <c:pt idx="106">
                  <c:v>983.47731956479799</c:v>
                </c:pt>
                <c:pt idx="107">
                  <c:v>970.18708551662519</c:v>
                </c:pt>
                <c:pt idx="108">
                  <c:v>956.89685146845216</c:v>
                </c:pt>
                <c:pt idx="109">
                  <c:v>943.60661742027924</c:v>
                </c:pt>
                <c:pt idx="110">
                  <c:v>930.31638337210632</c:v>
                </c:pt>
                <c:pt idx="111">
                  <c:v>917.0261493239334</c:v>
                </c:pt>
                <c:pt idx="112">
                  <c:v>903.73591527576048</c:v>
                </c:pt>
                <c:pt idx="113">
                  <c:v>890.44568122758756</c:v>
                </c:pt>
                <c:pt idx="114">
                  <c:v>877.15544717941452</c:v>
                </c:pt>
                <c:pt idx="115">
                  <c:v>863.8652131312416</c:v>
                </c:pt>
                <c:pt idx="116">
                  <c:v>850.57497908306857</c:v>
                </c:pt>
                <c:pt idx="117">
                  <c:v>837.28474503489576</c:v>
                </c:pt>
                <c:pt idx="118">
                  <c:v>823.99451098672273</c:v>
                </c:pt>
                <c:pt idx="119">
                  <c:v>810.70427693854992</c:v>
                </c:pt>
                <c:pt idx="120">
                  <c:v>797.41404289037689</c:v>
                </c:pt>
                <c:pt idx="121">
                  <c:v>784.12380884220386</c:v>
                </c:pt>
                <c:pt idx="122">
                  <c:v>770.83357479403105</c:v>
                </c:pt>
                <c:pt idx="123">
                  <c:v>757.54334074585802</c:v>
                </c:pt>
                <c:pt idx="124">
                  <c:v>744.25310669768521</c:v>
                </c:pt>
                <c:pt idx="125">
                  <c:v>730.96287264951218</c:v>
                </c:pt>
                <c:pt idx="126">
                  <c:v>717.67263860133926</c:v>
                </c:pt>
                <c:pt idx="127">
                  <c:v>704.38240455316623</c:v>
                </c:pt>
                <c:pt idx="128">
                  <c:v>691.09217050499331</c:v>
                </c:pt>
                <c:pt idx="129">
                  <c:v>677.80193645682039</c:v>
                </c:pt>
                <c:pt idx="130">
                  <c:v>664.51170240864747</c:v>
                </c:pt>
                <c:pt idx="131">
                  <c:v>651.22146836047455</c:v>
                </c:pt>
                <c:pt idx="132">
                  <c:v>637.93123431230163</c:v>
                </c:pt>
                <c:pt idx="133">
                  <c:v>624.64100026412859</c:v>
                </c:pt>
                <c:pt idx="134">
                  <c:v>611.35076621595579</c:v>
                </c:pt>
                <c:pt idx="135">
                  <c:v>598.06053216778275</c:v>
                </c:pt>
                <c:pt idx="136">
                  <c:v>584.77029811960995</c:v>
                </c:pt>
                <c:pt idx="137">
                  <c:v>571.48006407143691</c:v>
                </c:pt>
                <c:pt idx="138">
                  <c:v>558.18983002326399</c:v>
                </c:pt>
                <c:pt idx="139">
                  <c:v>544.89959597509096</c:v>
                </c:pt>
                <c:pt idx="140">
                  <c:v>531.60936192691804</c:v>
                </c:pt>
                <c:pt idx="141">
                  <c:v>518.31912787874512</c:v>
                </c:pt>
                <c:pt idx="142">
                  <c:v>505.02889383057209</c:v>
                </c:pt>
                <c:pt idx="143">
                  <c:v>491.73865978239917</c:v>
                </c:pt>
                <c:pt idx="144">
                  <c:v>478.44842573422625</c:v>
                </c:pt>
                <c:pt idx="145">
                  <c:v>465.15819168605333</c:v>
                </c:pt>
                <c:pt idx="146">
                  <c:v>451.86795763788035</c:v>
                </c:pt>
                <c:pt idx="147">
                  <c:v>438.57772358970738</c:v>
                </c:pt>
                <c:pt idx="148">
                  <c:v>425.2874895415344</c:v>
                </c:pt>
                <c:pt idx="149">
                  <c:v>411.99725549336148</c:v>
                </c:pt>
                <c:pt idx="150">
                  <c:v>398.70702144518856</c:v>
                </c:pt>
                <c:pt idx="151">
                  <c:v>385.41678739701564</c:v>
                </c:pt>
                <c:pt idx="152">
                  <c:v>372.12655334884272</c:v>
                </c:pt>
                <c:pt idx="153">
                  <c:v>358.83631930066974</c:v>
                </c:pt>
                <c:pt idx="154">
                  <c:v>345.54608525249677</c:v>
                </c:pt>
                <c:pt idx="155">
                  <c:v>332.25585120432385</c:v>
                </c:pt>
                <c:pt idx="156">
                  <c:v>318.96561715615093</c:v>
                </c:pt>
                <c:pt idx="157">
                  <c:v>305.67538310797801</c:v>
                </c:pt>
                <c:pt idx="158">
                  <c:v>292.38514905980509</c:v>
                </c:pt>
                <c:pt idx="159">
                  <c:v>279.09491501163211</c:v>
                </c:pt>
                <c:pt idx="160">
                  <c:v>265.80468096345919</c:v>
                </c:pt>
                <c:pt idx="161">
                  <c:v>252.51444691528624</c:v>
                </c:pt>
                <c:pt idx="162">
                  <c:v>239.22421286711332</c:v>
                </c:pt>
                <c:pt idx="163">
                  <c:v>225.93397881894037</c:v>
                </c:pt>
                <c:pt idx="164">
                  <c:v>212.64374477076743</c:v>
                </c:pt>
                <c:pt idx="165">
                  <c:v>199.35351072259451</c:v>
                </c:pt>
                <c:pt idx="166">
                  <c:v>186.06327667442156</c:v>
                </c:pt>
                <c:pt idx="167">
                  <c:v>172.77304262624861</c:v>
                </c:pt>
                <c:pt idx="168">
                  <c:v>159.48280857807569</c:v>
                </c:pt>
                <c:pt idx="169">
                  <c:v>146.19257452990274</c:v>
                </c:pt>
                <c:pt idx="170">
                  <c:v>132.90234048172979</c:v>
                </c:pt>
                <c:pt idx="171">
                  <c:v>119.61210643355686</c:v>
                </c:pt>
                <c:pt idx="172">
                  <c:v>106.32187238538393</c:v>
                </c:pt>
                <c:pt idx="173">
                  <c:v>93.031638337210978</c:v>
                </c:pt>
                <c:pt idx="174">
                  <c:v>79.74140428903803</c:v>
                </c:pt>
                <c:pt idx="175">
                  <c:v>66.451170240865096</c:v>
                </c:pt>
                <c:pt idx="176">
                  <c:v>53.160936192692162</c:v>
                </c:pt>
                <c:pt idx="177">
                  <c:v>39.870702144519221</c:v>
                </c:pt>
                <c:pt idx="178">
                  <c:v>26.580468096346276</c:v>
                </c:pt>
                <c:pt idx="179">
                  <c:v>13.290234048173334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DC-4262-9F1C-0D475EBC8974}"/>
            </c:ext>
          </c:extLst>
        </c:ser>
        <c:ser>
          <c:idx val="2"/>
          <c:order val="2"/>
          <c:tx>
            <c:strRef>
              <c:f>'TABELA SAC'!$G$7</c:f>
              <c:strCache>
                <c:ptCount val="1"/>
                <c:pt idx="0">
                  <c:v>Prestação  </c:v>
                </c:pt>
              </c:strCache>
            </c:strRef>
          </c:tx>
          <c:marker>
            <c:symbol val="none"/>
          </c:marker>
          <c:val>
            <c:numRef>
              <c:f>'TABELA SAC'!$G$8:$G$367</c:f>
              <c:numCache>
                <c:formatCode>#,##0.00\ \ </c:formatCode>
                <c:ptCount val="360"/>
                <c:pt idx="0">
                  <c:v>4058.9087953377957</c:v>
                </c:pt>
                <c:pt idx="1">
                  <c:v>4045.6185612896234</c:v>
                </c:pt>
                <c:pt idx="2">
                  <c:v>4032.3283272414501</c:v>
                </c:pt>
                <c:pt idx="3">
                  <c:v>4019.0380931932768</c:v>
                </c:pt>
                <c:pt idx="4">
                  <c:v>4005.7478591451045</c:v>
                </c:pt>
                <c:pt idx="5">
                  <c:v>3992.4576250969312</c:v>
                </c:pt>
                <c:pt idx="6">
                  <c:v>3979.167391048758</c:v>
                </c:pt>
                <c:pt idx="7">
                  <c:v>3965.8771570005856</c:v>
                </c:pt>
                <c:pt idx="8">
                  <c:v>3952.5869229524124</c:v>
                </c:pt>
                <c:pt idx="9">
                  <c:v>3939.29668890424</c:v>
                </c:pt>
                <c:pt idx="10">
                  <c:v>3926.0064548560667</c:v>
                </c:pt>
                <c:pt idx="11">
                  <c:v>3912.7162208078935</c:v>
                </c:pt>
                <c:pt idx="12">
                  <c:v>3899.4259867597211</c:v>
                </c:pt>
                <c:pt idx="13">
                  <c:v>3886.1357527115479</c:v>
                </c:pt>
                <c:pt idx="14">
                  <c:v>3872.8455186633746</c:v>
                </c:pt>
                <c:pt idx="15">
                  <c:v>3859.5552846152023</c:v>
                </c:pt>
                <c:pt idx="16">
                  <c:v>3846.265050567029</c:v>
                </c:pt>
                <c:pt idx="17">
                  <c:v>3832.9748165188566</c:v>
                </c:pt>
                <c:pt idx="18">
                  <c:v>3819.6845824706834</c:v>
                </c:pt>
                <c:pt idx="19">
                  <c:v>3806.3943484225101</c:v>
                </c:pt>
                <c:pt idx="20">
                  <c:v>3793.1041143743378</c:v>
                </c:pt>
                <c:pt idx="21">
                  <c:v>3779.8138803261645</c:v>
                </c:pt>
                <c:pt idx="22">
                  <c:v>3766.5236462779912</c:v>
                </c:pt>
                <c:pt idx="23">
                  <c:v>3753.2334122298189</c:v>
                </c:pt>
                <c:pt idx="24">
                  <c:v>3739.9431781816456</c:v>
                </c:pt>
                <c:pt idx="25">
                  <c:v>3726.6529441334724</c:v>
                </c:pt>
                <c:pt idx="26">
                  <c:v>3713.3627100853</c:v>
                </c:pt>
                <c:pt idx="27">
                  <c:v>3700.0724760371268</c:v>
                </c:pt>
                <c:pt idx="28">
                  <c:v>3686.782241988954</c:v>
                </c:pt>
                <c:pt idx="29">
                  <c:v>3673.4920079407811</c:v>
                </c:pt>
                <c:pt idx="30">
                  <c:v>3660.2017738926083</c:v>
                </c:pt>
                <c:pt idx="31">
                  <c:v>3646.9115398444351</c:v>
                </c:pt>
                <c:pt idx="32">
                  <c:v>3633.6213057962623</c:v>
                </c:pt>
                <c:pt idx="33">
                  <c:v>3620.331071748089</c:v>
                </c:pt>
                <c:pt idx="34">
                  <c:v>3607.0408376999167</c:v>
                </c:pt>
                <c:pt idx="35">
                  <c:v>3593.7506036517434</c:v>
                </c:pt>
                <c:pt idx="36">
                  <c:v>3580.4603696035701</c:v>
                </c:pt>
                <c:pt idx="37">
                  <c:v>3567.1701355553978</c:v>
                </c:pt>
                <c:pt idx="38">
                  <c:v>3553.8799015072245</c:v>
                </c:pt>
                <c:pt idx="39">
                  <c:v>3540.5896674590513</c:v>
                </c:pt>
                <c:pt idx="40">
                  <c:v>3527.2994334108789</c:v>
                </c:pt>
                <c:pt idx="41">
                  <c:v>3514.0091993627057</c:v>
                </c:pt>
                <c:pt idx="42">
                  <c:v>3500.7189653145329</c:v>
                </c:pt>
                <c:pt idx="43">
                  <c:v>3487.42873126636</c:v>
                </c:pt>
                <c:pt idx="44">
                  <c:v>3474.1384972181868</c:v>
                </c:pt>
                <c:pt idx="45">
                  <c:v>3460.848263170014</c:v>
                </c:pt>
                <c:pt idx="46">
                  <c:v>3447.5580291218412</c:v>
                </c:pt>
                <c:pt idx="47">
                  <c:v>3434.2677950736679</c:v>
                </c:pt>
                <c:pt idx="48">
                  <c:v>3420.9775610254956</c:v>
                </c:pt>
                <c:pt idx="49">
                  <c:v>3407.6873269773223</c:v>
                </c:pt>
                <c:pt idx="50">
                  <c:v>3394.3970929291495</c:v>
                </c:pt>
                <c:pt idx="51">
                  <c:v>3381.1068588809767</c:v>
                </c:pt>
                <c:pt idx="52">
                  <c:v>3367.8166248328034</c:v>
                </c:pt>
                <c:pt idx="53">
                  <c:v>3354.5263907846306</c:v>
                </c:pt>
                <c:pt idx="54">
                  <c:v>3341.2361567364578</c:v>
                </c:pt>
                <c:pt idx="55">
                  <c:v>3327.9459226882846</c:v>
                </c:pt>
                <c:pt idx="56">
                  <c:v>3314.6556886401113</c:v>
                </c:pt>
                <c:pt idx="57">
                  <c:v>3301.3654545919389</c:v>
                </c:pt>
                <c:pt idx="58">
                  <c:v>3288.0752205437657</c:v>
                </c:pt>
                <c:pt idx="59">
                  <c:v>3274.7849864955924</c:v>
                </c:pt>
                <c:pt idx="60">
                  <c:v>3261.4947524474201</c:v>
                </c:pt>
                <c:pt idx="61">
                  <c:v>3248.2045183992468</c:v>
                </c:pt>
                <c:pt idx="62">
                  <c:v>3234.9142843510735</c:v>
                </c:pt>
                <c:pt idx="63">
                  <c:v>3221.6240503029012</c:v>
                </c:pt>
                <c:pt idx="64">
                  <c:v>3208.3338162547279</c:v>
                </c:pt>
                <c:pt idx="65">
                  <c:v>3195.0435822065556</c:v>
                </c:pt>
                <c:pt idx="66">
                  <c:v>3181.7533481583823</c:v>
                </c:pt>
                <c:pt idx="67">
                  <c:v>3168.4631141102091</c:v>
                </c:pt>
                <c:pt idx="68">
                  <c:v>3155.1728800620367</c:v>
                </c:pt>
                <c:pt idx="69">
                  <c:v>3141.8826460138635</c:v>
                </c:pt>
                <c:pt idx="70">
                  <c:v>3128.5924119656902</c:v>
                </c:pt>
                <c:pt idx="71">
                  <c:v>3115.3021779175178</c:v>
                </c:pt>
                <c:pt idx="72">
                  <c:v>3102.0119438693446</c:v>
                </c:pt>
                <c:pt idx="73">
                  <c:v>3088.7217098211718</c:v>
                </c:pt>
                <c:pt idx="74">
                  <c:v>3075.431475772999</c:v>
                </c:pt>
                <c:pt idx="75">
                  <c:v>3062.1412417248257</c:v>
                </c:pt>
                <c:pt idx="76">
                  <c:v>3048.8510076766529</c:v>
                </c:pt>
                <c:pt idx="77">
                  <c:v>3035.5607736284801</c:v>
                </c:pt>
                <c:pt idx="78">
                  <c:v>3022.2705395803068</c:v>
                </c:pt>
                <c:pt idx="79">
                  <c:v>3008.980305532134</c:v>
                </c:pt>
                <c:pt idx="80">
                  <c:v>2995.6900714839612</c:v>
                </c:pt>
                <c:pt idx="81">
                  <c:v>2982.399837435788</c:v>
                </c:pt>
                <c:pt idx="82">
                  <c:v>2969.1096033876152</c:v>
                </c:pt>
                <c:pt idx="83">
                  <c:v>2955.8193693394423</c:v>
                </c:pt>
                <c:pt idx="84">
                  <c:v>2942.5291352912691</c:v>
                </c:pt>
                <c:pt idx="85">
                  <c:v>2929.2389012430967</c:v>
                </c:pt>
                <c:pt idx="86">
                  <c:v>2915.9486671949235</c:v>
                </c:pt>
                <c:pt idx="87">
                  <c:v>2902.6584331467502</c:v>
                </c:pt>
                <c:pt idx="88">
                  <c:v>2889.3681990985779</c:v>
                </c:pt>
                <c:pt idx="89">
                  <c:v>2876.0779650504046</c:v>
                </c:pt>
                <c:pt idx="90">
                  <c:v>2862.7877310022313</c:v>
                </c:pt>
                <c:pt idx="91">
                  <c:v>2849.497496954059</c:v>
                </c:pt>
                <c:pt idx="92">
                  <c:v>2836.2072629058857</c:v>
                </c:pt>
                <c:pt idx="93">
                  <c:v>2822.9170288577125</c:v>
                </c:pt>
                <c:pt idx="94">
                  <c:v>2809.6267948095401</c:v>
                </c:pt>
                <c:pt idx="95">
                  <c:v>2796.3365607613669</c:v>
                </c:pt>
                <c:pt idx="96">
                  <c:v>2783.0463267131945</c:v>
                </c:pt>
                <c:pt idx="97">
                  <c:v>2769.7560926650212</c:v>
                </c:pt>
                <c:pt idx="98">
                  <c:v>2756.465858616848</c:v>
                </c:pt>
                <c:pt idx="99">
                  <c:v>2743.1756245686756</c:v>
                </c:pt>
                <c:pt idx="100">
                  <c:v>2729.8853905205024</c:v>
                </c:pt>
                <c:pt idx="101">
                  <c:v>2716.5951564723291</c:v>
                </c:pt>
                <c:pt idx="102">
                  <c:v>2703.3049224241568</c:v>
                </c:pt>
                <c:pt idx="103">
                  <c:v>2690.0146883759835</c:v>
                </c:pt>
                <c:pt idx="104">
                  <c:v>2676.7244543278107</c:v>
                </c:pt>
                <c:pt idx="105">
                  <c:v>2663.4342202796379</c:v>
                </c:pt>
                <c:pt idx="106">
                  <c:v>2650.1439862314646</c:v>
                </c:pt>
                <c:pt idx="107">
                  <c:v>2636.8537521832918</c:v>
                </c:pt>
                <c:pt idx="108">
                  <c:v>2623.563518135119</c:v>
                </c:pt>
                <c:pt idx="109">
                  <c:v>2610.2732840869458</c:v>
                </c:pt>
                <c:pt idx="110">
                  <c:v>2596.9830500387729</c:v>
                </c:pt>
                <c:pt idx="111">
                  <c:v>2583.6928159906001</c:v>
                </c:pt>
                <c:pt idx="112">
                  <c:v>2570.4025819424273</c:v>
                </c:pt>
                <c:pt idx="113">
                  <c:v>2557.1123478942545</c:v>
                </c:pt>
                <c:pt idx="114">
                  <c:v>2543.8221138460813</c:v>
                </c:pt>
                <c:pt idx="115">
                  <c:v>2530.5318797979085</c:v>
                </c:pt>
                <c:pt idx="116">
                  <c:v>2517.2416457497352</c:v>
                </c:pt>
                <c:pt idx="117">
                  <c:v>2503.9514117015624</c:v>
                </c:pt>
                <c:pt idx="118">
                  <c:v>2490.6611776533896</c:v>
                </c:pt>
                <c:pt idx="119">
                  <c:v>2477.3709436052168</c:v>
                </c:pt>
                <c:pt idx="120">
                  <c:v>2464.0807095570435</c:v>
                </c:pt>
                <c:pt idx="121">
                  <c:v>2450.7904755088707</c:v>
                </c:pt>
                <c:pt idx="122">
                  <c:v>2437.5002414606979</c:v>
                </c:pt>
                <c:pt idx="123">
                  <c:v>2424.2100074125246</c:v>
                </c:pt>
                <c:pt idx="124">
                  <c:v>2410.9197733643518</c:v>
                </c:pt>
                <c:pt idx="125">
                  <c:v>2397.629539316179</c:v>
                </c:pt>
                <c:pt idx="126">
                  <c:v>2384.3393052680058</c:v>
                </c:pt>
                <c:pt idx="127">
                  <c:v>2371.049071219833</c:v>
                </c:pt>
                <c:pt idx="128">
                  <c:v>2357.7588371716602</c:v>
                </c:pt>
                <c:pt idx="129">
                  <c:v>2344.4686031234869</c:v>
                </c:pt>
                <c:pt idx="130">
                  <c:v>2331.1783690753141</c:v>
                </c:pt>
                <c:pt idx="131">
                  <c:v>2317.8881350271413</c:v>
                </c:pt>
                <c:pt idx="132">
                  <c:v>2304.5979009789685</c:v>
                </c:pt>
                <c:pt idx="133">
                  <c:v>2291.3076669307952</c:v>
                </c:pt>
                <c:pt idx="134">
                  <c:v>2278.0174328826224</c:v>
                </c:pt>
                <c:pt idx="135">
                  <c:v>2264.7271988344496</c:v>
                </c:pt>
                <c:pt idx="136">
                  <c:v>2251.4369647862768</c:v>
                </c:pt>
                <c:pt idx="137">
                  <c:v>2238.1467307381035</c:v>
                </c:pt>
                <c:pt idx="138">
                  <c:v>2224.8564966899307</c:v>
                </c:pt>
                <c:pt idx="139">
                  <c:v>2211.5662626417579</c:v>
                </c:pt>
                <c:pt idx="140">
                  <c:v>2198.2760285935847</c:v>
                </c:pt>
                <c:pt idx="141">
                  <c:v>2184.9857945454119</c:v>
                </c:pt>
                <c:pt idx="142">
                  <c:v>2171.6955604972391</c:v>
                </c:pt>
                <c:pt idx="143">
                  <c:v>2158.4053264490658</c:v>
                </c:pt>
                <c:pt idx="144">
                  <c:v>2145.115092400893</c:v>
                </c:pt>
                <c:pt idx="145">
                  <c:v>2131.8248583527202</c:v>
                </c:pt>
                <c:pt idx="146">
                  <c:v>2118.5346243045469</c:v>
                </c:pt>
                <c:pt idx="147">
                  <c:v>2105.2443902563741</c:v>
                </c:pt>
                <c:pt idx="148">
                  <c:v>2091.9541562082013</c:v>
                </c:pt>
                <c:pt idx="149">
                  <c:v>2078.6639221600281</c:v>
                </c:pt>
                <c:pt idx="150">
                  <c:v>2065.3736881118552</c:v>
                </c:pt>
                <c:pt idx="151">
                  <c:v>2052.0834540636824</c:v>
                </c:pt>
                <c:pt idx="152">
                  <c:v>2038.7932200155094</c:v>
                </c:pt>
                <c:pt idx="153">
                  <c:v>2025.5029859673364</c:v>
                </c:pt>
                <c:pt idx="154">
                  <c:v>2012.2127519191636</c:v>
                </c:pt>
                <c:pt idx="155">
                  <c:v>1998.9225178709905</c:v>
                </c:pt>
                <c:pt idx="156">
                  <c:v>1985.6322838228177</c:v>
                </c:pt>
                <c:pt idx="157">
                  <c:v>1972.3420497746447</c:v>
                </c:pt>
                <c:pt idx="158">
                  <c:v>1959.0518157264719</c:v>
                </c:pt>
                <c:pt idx="159">
                  <c:v>1945.7615816782989</c:v>
                </c:pt>
                <c:pt idx="160">
                  <c:v>1932.4713476301258</c:v>
                </c:pt>
                <c:pt idx="161">
                  <c:v>1919.181113581953</c:v>
                </c:pt>
                <c:pt idx="162">
                  <c:v>1905.89087953378</c:v>
                </c:pt>
                <c:pt idx="163">
                  <c:v>1892.6006454856072</c:v>
                </c:pt>
                <c:pt idx="164">
                  <c:v>1879.3104114374341</c:v>
                </c:pt>
                <c:pt idx="165">
                  <c:v>1866.0201773892613</c:v>
                </c:pt>
                <c:pt idx="166">
                  <c:v>1852.7299433410883</c:v>
                </c:pt>
                <c:pt idx="167">
                  <c:v>1839.4397092929153</c:v>
                </c:pt>
                <c:pt idx="168">
                  <c:v>1826.1494752447425</c:v>
                </c:pt>
                <c:pt idx="169">
                  <c:v>1812.8592411965694</c:v>
                </c:pt>
                <c:pt idx="170">
                  <c:v>1799.5690071483966</c:v>
                </c:pt>
                <c:pt idx="171">
                  <c:v>1786.2787731002236</c:v>
                </c:pt>
                <c:pt idx="172">
                  <c:v>1772.9885390520508</c:v>
                </c:pt>
                <c:pt idx="173">
                  <c:v>1759.6983050038777</c:v>
                </c:pt>
                <c:pt idx="174">
                  <c:v>1746.4080709557047</c:v>
                </c:pt>
                <c:pt idx="175">
                  <c:v>1733.1178369075319</c:v>
                </c:pt>
                <c:pt idx="176">
                  <c:v>1719.8276028593589</c:v>
                </c:pt>
                <c:pt idx="177">
                  <c:v>1706.5373688111861</c:v>
                </c:pt>
                <c:pt idx="178">
                  <c:v>1693.247134763013</c:v>
                </c:pt>
                <c:pt idx="179">
                  <c:v>1679.95690071484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DC-4262-9F1C-0D475EBC8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05888"/>
        <c:axId val="227796864"/>
      </c:lineChart>
      <c:catAx>
        <c:axId val="210805888"/>
        <c:scaling>
          <c:orientation val="minMax"/>
        </c:scaling>
        <c:delete val="0"/>
        <c:axPos val="b"/>
        <c:majorTickMark val="out"/>
        <c:minorTickMark val="none"/>
        <c:tickLblPos val="nextTo"/>
        <c:crossAx val="227796864"/>
        <c:crosses val="autoZero"/>
        <c:auto val="1"/>
        <c:lblAlgn val="ctr"/>
        <c:lblOffset val="100"/>
        <c:noMultiLvlLbl val="0"/>
      </c:catAx>
      <c:valAx>
        <c:axId val="227796864"/>
        <c:scaling>
          <c:orientation val="minMax"/>
        </c:scaling>
        <c:delete val="0"/>
        <c:axPos val="l"/>
        <c:majorGridlines/>
        <c:numFmt formatCode="#,##0.00\ \ " sourceLinked="1"/>
        <c:majorTickMark val="out"/>
        <c:minorTickMark val="none"/>
        <c:tickLblPos val="nextTo"/>
        <c:crossAx val="210805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hyperlink" Target="http://www.clubedospoupado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451402</xdr:colOff>
      <xdr:row>9</xdr:row>
      <xdr:rowOff>177250</xdr:rowOff>
    </xdr:from>
    <xdr:to>
      <xdr:col>14</xdr:col>
      <xdr:colOff>128381</xdr:colOff>
      <xdr:row>25</xdr:row>
      <xdr:rowOff>4971</xdr:rowOff>
    </xdr:to>
    <xdr:graphicFrame macro="">
      <xdr:nvGraphicFramePr>
        <xdr:cNvPr id="2" name="Gráfic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30"/>
  <sheetViews>
    <sheetView showGridLines="0" showZeros="0" tabSelected="1" zoomScale="85" zoomScaleNormal="85" workbookViewId="0">
      <pane ySplit="7" topLeftCell="A8" activePane="bottomLeft" state="frozen"/>
      <selection pane="bottomLeft" activeCell="K28" sqref="K28"/>
    </sheetView>
  </sheetViews>
  <sheetFormatPr defaultColWidth="0" defaultRowHeight="13.8" zeroHeight="1" x14ac:dyDescent="0.3"/>
  <cols>
    <col min="1" max="1" width="6.109375" style="4" customWidth="1"/>
    <col min="2" max="2" width="8.44140625" style="12" customWidth="1"/>
    <col min="3" max="3" width="15.6640625" style="12" customWidth="1"/>
    <col min="4" max="4" width="14.44140625" style="12" customWidth="1"/>
    <col min="5" max="5" width="17.33203125" style="12" customWidth="1"/>
    <col min="6" max="6" width="16.33203125" style="12" customWidth="1"/>
    <col min="7" max="7" width="17.88671875" style="12" customWidth="1"/>
    <col min="8" max="8" width="17" style="12" customWidth="1"/>
    <col min="9" max="9" width="7" style="5" customWidth="1"/>
    <col min="10" max="10" width="20.6640625" style="1" customWidth="1"/>
    <col min="11" max="11" width="18.88671875" style="1" customWidth="1"/>
    <col min="12" max="12" width="9" style="1" customWidth="1"/>
    <col min="13" max="13" width="10.5546875" style="1" bestFit="1" customWidth="1"/>
    <col min="14" max="16" width="9" style="1" customWidth="1"/>
    <col min="17" max="17" width="12.77734375" style="1" hidden="1"/>
    <col min="18" max="18" width="14.44140625" style="1" hidden="1"/>
    <col min="19" max="19" width="14.44140625" style="27" hidden="1"/>
    <col min="20" max="20" width="3.88671875" style="1" hidden="1"/>
    <col min="21" max="21" width="19.109375" style="1" hidden="1"/>
    <col min="22" max="22" width="18.5546875" style="1" hidden="1"/>
    <col min="23" max="16384" width="9" style="1" hidden="1"/>
  </cols>
  <sheetData>
    <row r="1" spans="2:22" ht="18.75" customHeight="1" x14ac:dyDescent="0.35">
      <c r="B1" s="4"/>
      <c r="C1"/>
      <c r="D1" s="34" t="str">
        <f>IF(B5=0,"Informe o Valor Financiado!",IF(OR(D5=0,D5&gt;421),"Prazo Inválido!",IF(E5=0,"Informe a Taxa Anual do Financiamento!","")))</f>
        <v/>
      </c>
      <c r="E1" s="34"/>
      <c r="F1" s="34"/>
      <c r="G1" s="34"/>
      <c r="H1" s="17" t="s">
        <v>16</v>
      </c>
      <c r="I1" s="1"/>
      <c r="L1"/>
    </row>
    <row r="2" spans="2:22" ht="3" customHeight="1" x14ac:dyDescent="0.3">
      <c r="B2" s="4"/>
      <c r="C2" s="4"/>
      <c r="D2" s="4"/>
      <c r="E2" s="4"/>
      <c r="F2" s="4"/>
      <c r="G2" s="4"/>
      <c r="H2" s="4"/>
      <c r="I2" s="4"/>
    </row>
    <row r="3" spans="2:22" ht="14.4" thickBot="1" x14ac:dyDescent="0.35">
      <c r="B3" s="5"/>
      <c r="C3" s="13"/>
      <c r="D3" s="14"/>
      <c r="E3" s="35"/>
      <c r="F3" s="35"/>
      <c r="G3" s="33"/>
      <c r="H3" s="33"/>
      <c r="I3" s="4"/>
    </row>
    <row r="4" spans="2:22" ht="15.6" x14ac:dyDescent="0.3">
      <c r="B4" s="44" t="s">
        <v>4</v>
      </c>
      <c r="C4" s="45"/>
      <c r="D4" s="46" t="s">
        <v>5</v>
      </c>
      <c r="E4" s="47" t="s">
        <v>10</v>
      </c>
      <c r="F4" s="47" t="s">
        <v>6</v>
      </c>
      <c r="G4" s="48" t="s">
        <v>11</v>
      </c>
      <c r="H4" s="6"/>
      <c r="I4" s="4"/>
      <c r="J4" s="39" t="s">
        <v>7</v>
      </c>
      <c r="K4" s="18">
        <f>D430</f>
        <v>216497.91264473725</v>
      </c>
      <c r="M4" s="38" t="str">
        <f>ROUND(K4/K5*100,1)&amp;"% do valor financiado é juros"</f>
        <v>72,2% do valor financiado é juros</v>
      </c>
      <c r="N4" s="38"/>
      <c r="O4" s="38"/>
      <c r="P4" s="38"/>
    </row>
    <row r="5" spans="2:22" ht="16.2" thickBot="1" x14ac:dyDescent="0.35">
      <c r="B5" s="36">
        <v>300000</v>
      </c>
      <c r="C5" s="37"/>
      <c r="D5" s="15">
        <f>12*15</f>
        <v>180</v>
      </c>
      <c r="E5" s="16">
        <v>0.1</v>
      </c>
      <c r="F5" s="42">
        <f>(1+E5)^(1/12)-1</f>
        <v>7.9741404289037643E-3</v>
      </c>
      <c r="G5" s="43">
        <f>IF(D5&gt;0,ROUNDUP(G8,0),0)</f>
        <v>4059</v>
      </c>
      <c r="H5" s="30"/>
      <c r="I5" s="4"/>
      <c r="J5" s="40" t="s">
        <v>9</v>
      </c>
      <c r="K5" s="19">
        <f>F430</f>
        <v>299999.99999999983</v>
      </c>
      <c r="M5" s="38"/>
      <c r="N5" s="38"/>
      <c r="O5" s="38"/>
      <c r="P5" s="38"/>
    </row>
    <row r="6" spans="2:22" ht="16.2" thickBot="1" x14ac:dyDescent="0.35">
      <c r="B6" s="24" t="s">
        <v>15</v>
      </c>
      <c r="C6" s="5"/>
      <c r="D6" s="5"/>
      <c r="E6" s="5"/>
      <c r="F6" s="5"/>
      <c r="G6" s="5"/>
      <c r="H6" s="6"/>
      <c r="I6" s="7"/>
      <c r="J6" s="41" t="s">
        <v>8</v>
      </c>
      <c r="K6" s="20">
        <f>G430</f>
        <v>516497.91264473728</v>
      </c>
      <c r="M6" s="38"/>
      <c r="N6" s="38"/>
      <c r="O6" s="38"/>
      <c r="P6" s="38"/>
    </row>
    <row r="7" spans="2:22" ht="15" customHeight="1" x14ac:dyDescent="0.3">
      <c r="B7" s="49" t="s">
        <v>1</v>
      </c>
      <c r="C7" s="50" t="s">
        <v>12</v>
      </c>
      <c r="D7" s="50" t="s">
        <v>0</v>
      </c>
      <c r="E7" s="50" t="s">
        <v>13</v>
      </c>
      <c r="F7" s="50" t="s">
        <v>2</v>
      </c>
      <c r="G7" s="50" t="s">
        <v>3</v>
      </c>
      <c r="H7" s="50" t="s">
        <v>14</v>
      </c>
      <c r="I7" s="4"/>
    </row>
    <row r="8" spans="2:22" ht="14.25" customHeight="1" x14ac:dyDescent="0.3">
      <c r="B8" s="8">
        <f>IF(J8&gt;0,1,0)</f>
        <v>1</v>
      </c>
      <c r="C8" s="9">
        <f>IF(B8&gt;0,B5,0)</f>
        <v>300000</v>
      </c>
      <c r="D8" s="9">
        <f>IF(B8&gt;0,C8*$F$5,0)</f>
        <v>2392.2421286711292</v>
      </c>
      <c r="E8" s="9">
        <f>IF(B8&gt;0,C8+D8,0)</f>
        <v>302392.24212867115</v>
      </c>
      <c r="F8" s="9">
        <f>IF($D$5&gt;0,$B$5/$D$5,0)</f>
        <v>1666.6666666666667</v>
      </c>
      <c r="G8" s="9">
        <f>IF(B8&gt;0,D8+F8,0)</f>
        <v>4058.9087953377957</v>
      </c>
      <c r="H8" s="9">
        <f>IF(B8&gt;0,E8-G8,0)</f>
        <v>298333.33333333337</v>
      </c>
      <c r="I8" s="4"/>
      <c r="J8" s="23">
        <f>IF(AND(B5&gt;0,D5&gt;0,D5&lt;421,E5&gt;0),1,0)</f>
        <v>1</v>
      </c>
    </row>
    <row r="9" spans="2:22" ht="14.25" customHeight="1" x14ac:dyDescent="0.3">
      <c r="B9" s="8">
        <f>IF(AND(B8&gt;0,B8&lt;D$5),B8+1,0)</f>
        <v>2</v>
      </c>
      <c r="C9" s="9">
        <f>IF(B9&gt;0,H8,0)</f>
        <v>298333.33333333337</v>
      </c>
      <c r="D9" s="9">
        <f>IF(B9&gt;0,C9*$F$5,0)</f>
        <v>2378.9518946229568</v>
      </c>
      <c r="E9" s="9">
        <f>IF(B9&gt;0,C9+D9,0)</f>
        <v>300712.28522795631</v>
      </c>
      <c r="F9" s="9">
        <f>IF(B9&gt;0,$F$8,0)</f>
        <v>1666.6666666666667</v>
      </c>
      <c r="G9" s="9">
        <f t="shared" ref="G9:G72" si="0">IF(B9&gt;0,D9+F9,0)</f>
        <v>4045.6185612896234</v>
      </c>
      <c r="H9" s="9">
        <f>IF(B9&gt;0,E9-G9,0)</f>
        <v>296666.66666666669</v>
      </c>
      <c r="I9" s="4"/>
      <c r="J9" s="32" t="s">
        <v>16</v>
      </c>
      <c r="K9" s="32"/>
    </row>
    <row r="10" spans="2:22" ht="14.25" customHeight="1" x14ac:dyDescent="0.3">
      <c r="B10" s="8">
        <f t="shared" ref="B10:B73" si="1">IF(AND(B9&gt;0,B9&lt;D$5),B9+1,0)</f>
        <v>3</v>
      </c>
      <c r="C10" s="9">
        <f t="shared" ref="C10:C73" si="2">IF(B10&gt;0,H9,0)</f>
        <v>296666.66666666669</v>
      </c>
      <c r="D10" s="9">
        <f t="shared" ref="D10:D73" si="3">IF(B10&gt;0,C10*$F$5,0)</f>
        <v>2365.6616605747836</v>
      </c>
      <c r="E10" s="9">
        <f t="shared" ref="E10:E73" si="4">IF(B10&gt;0,C10+D10,0)</f>
        <v>299032.32832724147</v>
      </c>
      <c r="F10" s="9">
        <f t="shared" ref="F10:F73" si="5">IF(B10&gt;0,$F$8,0)</f>
        <v>1666.6666666666667</v>
      </c>
      <c r="G10" s="9">
        <f t="shared" si="0"/>
        <v>4032.3283272414501</v>
      </c>
      <c r="H10" s="9">
        <f t="shared" ref="H10:H73" si="6">IF(B10&gt;0,E10-G10,0)</f>
        <v>295000</v>
      </c>
      <c r="I10" s="4"/>
      <c r="J10" s="2"/>
      <c r="K10" s="21"/>
    </row>
    <row r="11" spans="2:22" ht="14.25" customHeight="1" x14ac:dyDescent="0.3">
      <c r="B11" s="10">
        <f t="shared" si="1"/>
        <v>4</v>
      </c>
      <c r="C11" s="11">
        <f t="shared" si="2"/>
        <v>295000</v>
      </c>
      <c r="D11" s="11">
        <f>IF(B11&gt;0,C11*$F$5,0)</f>
        <v>2352.3714265266103</v>
      </c>
      <c r="E11" s="11">
        <f t="shared" si="4"/>
        <v>297352.37142652663</v>
      </c>
      <c r="F11" s="9">
        <f t="shared" si="5"/>
        <v>1666.6666666666667</v>
      </c>
      <c r="G11" s="9">
        <f t="shared" si="0"/>
        <v>4019.0380931932768</v>
      </c>
      <c r="H11" s="11">
        <f t="shared" si="6"/>
        <v>293333.33333333337</v>
      </c>
      <c r="I11" s="4"/>
      <c r="J11" s="2"/>
      <c r="K11" s="21"/>
    </row>
    <row r="12" spans="2:22" ht="14.25" customHeight="1" x14ac:dyDescent="0.3">
      <c r="B12" s="10">
        <f t="shared" si="1"/>
        <v>5</v>
      </c>
      <c r="C12" s="11">
        <f t="shared" si="2"/>
        <v>293333.33333333337</v>
      </c>
      <c r="D12" s="11">
        <f t="shared" si="3"/>
        <v>2339.081192478438</v>
      </c>
      <c r="E12" s="11">
        <f t="shared" si="4"/>
        <v>295672.41452581179</v>
      </c>
      <c r="F12" s="9">
        <f t="shared" si="5"/>
        <v>1666.6666666666667</v>
      </c>
      <c r="G12" s="9">
        <f t="shared" si="0"/>
        <v>4005.7478591451045</v>
      </c>
      <c r="H12" s="11">
        <f t="shared" si="6"/>
        <v>291666.66666666669</v>
      </c>
      <c r="I12" s="4"/>
      <c r="J12" s="2"/>
      <c r="K12" s="21"/>
      <c r="V12" s="26"/>
    </row>
    <row r="13" spans="2:22" ht="14.25" customHeight="1" x14ac:dyDescent="0.3">
      <c r="B13" s="10">
        <f t="shared" si="1"/>
        <v>6</v>
      </c>
      <c r="C13" s="11">
        <f t="shared" si="2"/>
        <v>291666.66666666669</v>
      </c>
      <c r="D13" s="11">
        <f t="shared" si="3"/>
        <v>2325.7909584302647</v>
      </c>
      <c r="E13" s="11">
        <f t="shared" si="4"/>
        <v>293992.45762509695</v>
      </c>
      <c r="F13" s="9">
        <f t="shared" si="5"/>
        <v>1666.6666666666667</v>
      </c>
      <c r="G13" s="9">
        <f t="shared" si="0"/>
        <v>3992.4576250969312</v>
      </c>
      <c r="H13" s="11">
        <f t="shared" si="6"/>
        <v>290000</v>
      </c>
      <c r="I13" s="4"/>
      <c r="J13" s="2"/>
      <c r="K13" s="21"/>
      <c r="V13" s="26"/>
    </row>
    <row r="14" spans="2:22" ht="14.25" customHeight="1" x14ac:dyDescent="0.3">
      <c r="B14" s="8">
        <f t="shared" si="1"/>
        <v>7</v>
      </c>
      <c r="C14" s="9">
        <f t="shared" si="2"/>
        <v>290000</v>
      </c>
      <c r="D14" s="9">
        <f t="shared" si="3"/>
        <v>2312.5007243820914</v>
      </c>
      <c r="E14" s="9">
        <f t="shared" si="4"/>
        <v>292312.50072438212</v>
      </c>
      <c r="F14" s="9">
        <f t="shared" si="5"/>
        <v>1666.6666666666667</v>
      </c>
      <c r="G14" s="9">
        <f t="shared" si="0"/>
        <v>3979.167391048758</v>
      </c>
      <c r="H14" s="9">
        <f t="shared" si="6"/>
        <v>288333.33333333337</v>
      </c>
      <c r="I14" s="4"/>
      <c r="J14" s="2"/>
      <c r="K14" s="21"/>
    </row>
    <row r="15" spans="2:22" ht="14.25" customHeight="1" x14ac:dyDescent="0.3">
      <c r="B15" s="8">
        <f t="shared" si="1"/>
        <v>8</v>
      </c>
      <c r="C15" s="9">
        <f t="shared" si="2"/>
        <v>288333.33333333337</v>
      </c>
      <c r="D15" s="9">
        <f t="shared" si="3"/>
        <v>2299.2104903339191</v>
      </c>
      <c r="E15" s="9">
        <f t="shared" si="4"/>
        <v>290632.54382366728</v>
      </c>
      <c r="F15" s="9">
        <f t="shared" si="5"/>
        <v>1666.6666666666667</v>
      </c>
      <c r="G15" s="9">
        <f t="shared" si="0"/>
        <v>3965.8771570005856</v>
      </c>
      <c r="H15" s="9">
        <f t="shared" si="6"/>
        <v>286666.66666666669</v>
      </c>
      <c r="I15" s="4"/>
      <c r="J15" s="2"/>
      <c r="K15" s="21"/>
      <c r="V15" s="29"/>
    </row>
    <row r="16" spans="2:22" ht="14.25" customHeight="1" x14ac:dyDescent="0.3">
      <c r="B16" s="8">
        <f t="shared" si="1"/>
        <v>9</v>
      </c>
      <c r="C16" s="9">
        <f t="shared" si="2"/>
        <v>286666.66666666669</v>
      </c>
      <c r="D16" s="9">
        <f t="shared" si="3"/>
        <v>2285.9202562857458</v>
      </c>
      <c r="E16" s="9">
        <f t="shared" si="4"/>
        <v>288952.58692295244</v>
      </c>
      <c r="F16" s="9">
        <f t="shared" si="5"/>
        <v>1666.6666666666667</v>
      </c>
      <c r="G16" s="9">
        <f t="shared" si="0"/>
        <v>3952.5869229524124</v>
      </c>
      <c r="H16" s="9">
        <f t="shared" si="6"/>
        <v>285000</v>
      </c>
      <c r="I16" s="4"/>
      <c r="J16" s="2"/>
      <c r="K16" s="21"/>
    </row>
    <row r="17" spans="2:13" ht="14.25" customHeight="1" x14ac:dyDescent="0.3">
      <c r="B17" s="10">
        <f t="shared" si="1"/>
        <v>10</v>
      </c>
      <c r="C17" s="11">
        <f t="shared" si="2"/>
        <v>285000</v>
      </c>
      <c r="D17" s="11">
        <f t="shared" si="3"/>
        <v>2272.630022237573</v>
      </c>
      <c r="E17" s="11">
        <f t="shared" si="4"/>
        <v>287272.6300222376</v>
      </c>
      <c r="F17" s="9">
        <f t="shared" si="5"/>
        <v>1666.6666666666667</v>
      </c>
      <c r="G17" s="9">
        <f t="shared" si="0"/>
        <v>3939.29668890424</v>
      </c>
      <c r="H17" s="11">
        <f t="shared" si="6"/>
        <v>283333.33333333337</v>
      </c>
      <c r="I17" s="4"/>
      <c r="J17" s="2"/>
      <c r="K17" s="21"/>
    </row>
    <row r="18" spans="2:13" ht="14.25" customHeight="1" x14ac:dyDescent="0.3">
      <c r="B18" s="10">
        <f t="shared" si="1"/>
        <v>11</v>
      </c>
      <c r="C18" s="11">
        <f t="shared" si="2"/>
        <v>283333.33333333337</v>
      </c>
      <c r="D18" s="11">
        <f t="shared" si="3"/>
        <v>2259.3397881894002</v>
      </c>
      <c r="E18" s="11">
        <f t="shared" si="4"/>
        <v>285592.67312152276</v>
      </c>
      <c r="F18" s="9">
        <f t="shared" si="5"/>
        <v>1666.6666666666667</v>
      </c>
      <c r="G18" s="9">
        <f t="shared" si="0"/>
        <v>3926.0064548560667</v>
      </c>
      <c r="H18" s="11">
        <f t="shared" si="6"/>
        <v>281666.66666666669</v>
      </c>
      <c r="I18" s="4"/>
      <c r="J18" s="22"/>
      <c r="K18" s="21"/>
    </row>
    <row r="19" spans="2:13" ht="14.25" customHeight="1" x14ac:dyDescent="0.3">
      <c r="B19" s="10">
        <f t="shared" si="1"/>
        <v>12</v>
      </c>
      <c r="C19" s="11">
        <f t="shared" si="2"/>
        <v>281666.66666666669</v>
      </c>
      <c r="D19" s="11">
        <f t="shared" si="3"/>
        <v>2246.049554141227</v>
      </c>
      <c r="E19" s="11">
        <f t="shared" si="4"/>
        <v>283912.71622080792</v>
      </c>
      <c r="F19" s="9">
        <f t="shared" si="5"/>
        <v>1666.6666666666667</v>
      </c>
      <c r="G19" s="9">
        <f t="shared" si="0"/>
        <v>3912.7162208078935</v>
      </c>
      <c r="H19" s="11">
        <f t="shared" si="6"/>
        <v>280000.00000000006</v>
      </c>
      <c r="I19" s="4"/>
      <c r="J19" s="22"/>
      <c r="K19" s="21"/>
    </row>
    <row r="20" spans="2:13" ht="14.25" customHeight="1" x14ac:dyDescent="0.3">
      <c r="B20" s="8">
        <f t="shared" si="1"/>
        <v>13</v>
      </c>
      <c r="C20" s="9">
        <f t="shared" si="2"/>
        <v>280000.00000000006</v>
      </c>
      <c r="D20" s="9">
        <f t="shared" si="3"/>
        <v>2232.7593200930546</v>
      </c>
      <c r="E20" s="9">
        <f t="shared" si="4"/>
        <v>282232.75932009309</v>
      </c>
      <c r="F20" s="9">
        <f t="shared" si="5"/>
        <v>1666.6666666666667</v>
      </c>
      <c r="G20" s="9">
        <f t="shared" si="0"/>
        <v>3899.4259867597211</v>
      </c>
      <c r="H20" s="9">
        <f t="shared" si="6"/>
        <v>278333.33333333337</v>
      </c>
      <c r="I20" s="4"/>
      <c r="J20" s="22"/>
      <c r="K20" s="21"/>
    </row>
    <row r="21" spans="2:13" ht="14.25" customHeight="1" x14ac:dyDescent="0.3">
      <c r="B21" s="8">
        <f t="shared" si="1"/>
        <v>14</v>
      </c>
      <c r="C21" s="9">
        <f t="shared" si="2"/>
        <v>278333.33333333337</v>
      </c>
      <c r="D21" s="9">
        <f t="shared" si="3"/>
        <v>2219.4690860448814</v>
      </c>
      <c r="E21" s="9">
        <f t="shared" si="4"/>
        <v>280552.80241937825</v>
      </c>
      <c r="F21" s="9">
        <f t="shared" si="5"/>
        <v>1666.6666666666667</v>
      </c>
      <c r="G21" s="9">
        <f t="shared" si="0"/>
        <v>3886.1357527115479</v>
      </c>
      <c r="H21" s="9">
        <f t="shared" si="6"/>
        <v>276666.66666666669</v>
      </c>
      <c r="I21" s="4"/>
      <c r="J21" s="22"/>
    </row>
    <row r="22" spans="2:13" ht="14.25" customHeight="1" x14ac:dyDescent="0.3">
      <c r="B22" s="8">
        <f t="shared" si="1"/>
        <v>15</v>
      </c>
      <c r="C22" s="9">
        <f t="shared" si="2"/>
        <v>276666.66666666669</v>
      </c>
      <c r="D22" s="9">
        <f t="shared" si="3"/>
        <v>2206.1788519967081</v>
      </c>
      <c r="E22" s="9">
        <f t="shared" si="4"/>
        <v>278872.84551866341</v>
      </c>
      <c r="F22" s="9">
        <f t="shared" si="5"/>
        <v>1666.6666666666667</v>
      </c>
      <c r="G22" s="9">
        <f t="shared" si="0"/>
        <v>3872.8455186633746</v>
      </c>
      <c r="H22" s="9">
        <f t="shared" si="6"/>
        <v>275000.00000000006</v>
      </c>
      <c r="I22" s="4"/>
      <c r="J22" s="22"/>
    </row>
    <row r="23" spans="2:13" ht="14.25" customHeight="1" x14ac:dyDescent="0.3">
      <c r="B23" s="10">
        <f t="shared" si="1"/>
        <v>16</v>
      </c>
      <c r="C23" s="11">
        <f t="shared" si="2"/>
        <v>275000.00000000006</v>
      </c>
      <c r="D23" s="11">
        <f t="shared" si="3"/>
        <v>2192.8886179485357</v>
      </c>
      <c r="E23" s="11">
        <f t="shared" si="4"/>
        <v>277192.88861794857</v>
      </c>
      <c r="F23" s="9">
        <f t="shared" si="5"/>
        <v>1666.6666666666667</v>
      </c>
      <c r="G23" s="9">
        <f t="shared" si="0"/>
        <v>3859.5552846152023</v>
      </c>
      <c r="H23" s="11">
        <f t="shared" si="6"/>
        <v>273333.33333333337</v>
      </c>
      <c r="I23" s="4"/>
    </row>
    <row r="24" spans="2:13" ht="14.25" customHeight="1" x14ac:dyDescent="0.3">
      <c r="B24" s="10">
        <f t="shared" si="1"/>
        <v>17</v>
      </c>
      <c r="C24" s="11">
        <f t="shared" si="2"/>
        <v>273333.33333333337</v>
      </c>
      <c r="D24" s="11">
        <f t="shared" si="3"/>
        <v>2179.5983839003625</v>
      </c>
      <c r="E24" s="11">
        <f t="shared" si="4"/>
        <v>275512.93171723373</v>
      </c>
      <c r="F24" s="9">
        <f t="shared" si="5"/>
        <v>1666.6666666666667</v>
      </c>
      <c r="G24" s="9">
        <f t="shared" si="0"/>
        <v>3846.265050567029</v>
      </c>
      <c r="H24" s="11">
        <f t="shared" si="6"/>
        <v>271666.66666666669</v>
      </c>
      <c r="I24" s="4"/>
    </row>
    <row r="25" spans="2:13" ht="14.25" customHeight="1" x14ac:dyDescent="0.3">
      <c r="B25" s="10">
        <f t="shared" si="1"/>
        <v>18</v>
      </c>
      <c r="C25" s="11">
        <f t="shared" si="2"/>
        <v>271666.66666666669</v>
      </c>
      <c r="D25" s="11">
        <f t="shared" si="3"/>
        <v>2166.3081498521897</v>
      </c>
      <c r="E25" s="11">
        <f t="shared" si="4"/>
        <v>273832.97481651889</v>
      </c>
      <c r="F25" s="9">
        <f t="shared" si="5"/>
        <v>1666.6666666666667</v>
      </c>
      <c r="G25" s="9">
        <f t="shared" si="0"/>
        <v>3832.9748165188566</v>
      </c>
      <c r="H25" s="11">
        <f t="shared" si="6"/>
        <v>270000.00000000006</v>
      </c>
      <c r="I25" s="4"/>
    </row>
    <row r="26" spans="2:13" ht="14.25" customHeight="1" x14ac:dyDescent="0.3">
      <c r="B26" s="8">
        <f t="shared" si="1"/>
        <v>19</v>
      </c>
      <c r="C26" s="9">
        <f t="shared" si="2"/>
        <v>270000.00000000006</v>
      </c>
      <c r="D26" s="9">
        <f t="shared" si="3"/>
        <v>2153.0179158040169</v>
      </c>
      <c r="E26" s="9">
        <f t="shared" si="4"/>
        <v>272153.01791580406</v>
      </c>
      <c r="F26" s="9">
        <f t="shared" si="5"/>
        <v>1666.6666666666667</v>
      </c>
      <c r="G26" s="9">
        <f t="shared" si="0"/>
        <v>3819.6845824706834</v>
      </c>
      <c r="H26" s="9">
        <f t="shared" si="6"/>
        <v>268333.33333333337</v>
      </c>
      <c r="I26" s="4"/>
    </row>
    <row r="27" spans="2:13" ht="14.25" customHeight="1" x14ac:dyDescent="0.3">
      <c r="B27" s="8">
        <f t="shared" si="1"/>
        <v>20</v>
      </c>
      <c r="C27" s="9">
        <f t="shared" si="2"/>
        <v>268333.33333333337</v>
      </c>
      <c r="D27" s="9">
        <f t="shared" si="3"/>
        <v>2139.7276817558436</v>
      </c>
      <c r="E27" s="9">
        <f t="shared" si="4"/>
        <v>270473.06101508922</v>
      </c>
      <c r="F27" s="9">
        <f t="shared" si="5"/>
        <v>1666.6666666666667</v>
      </c>
      <c r="G27" s="9">
        <f t="shared" si="0"/>
        <v>3806.3943484225101</v>
      </c>
      <c r="H27" s="9">
        <f t="shared" si="6"/>
        <v>266666.66666666669</v>
      </c>
      <c r="I27" s="4"/>
      <c r="M27" s="26"/>
    </row>
    <row r="28" spans="2:13" ht="14.25" customHeight="1" x14ac:dyDescent="0.3">
      <c r="B28" s="8">
        <f t="shared" si="1"/>
        <v>21</v>
      </c>
      <c r="C28" s="9">
        <f t="shared" si="2"/>
        <v>266666.66666666669</v>
      </c>
      <c r="D28" s="9">
        <f t="shared" si="3"/>
        <v>2126.4374477076708</v>
      </c>
      <c r="E28" s="9">
        <f t="shared" si="4"/>
        <v>268793.10411437438</v>
      </c>
      <c r="F28" s="9">
        <f t="shared" si="5"/>
        <v>1666.6666666666667</v>
      </c>
      <c r="G28" s="9">
        <f t="shared" si="0"/>
        <v>3793.1041143743378</v>
      </c>
      <c r="H28" s="9">
        <f t="shared" si="6"/>
        <v>265000.00000000006</v>
      </c>
      <c r="I28" s="4"/>
      <c r="J28" s="25"/>
    </row>
    <row r="29" spans="2:13" ht="14.25" customHeight="1" x14ac:dyDescent="0.3">
      <c r="B29" s="10">
        <f t="shared" si="1"/>
        <v>22</v>
      </c>
      <c r="C29" s="11">
        <f t="shared" si="2"/>
        <v>265000.00000000006</v>
      </c>
      <c r="D29" s="11">
        <f t="shared" si="3"/>
        <v>2113.147213659498</v>
      </c>
      <c r="E29" s="11">
        <f t="shared" si="4"/>
        <v>267113.14721365954</v>
      </c>
      <c r="F29" s="9">
        <f t="shared" si="5"/>
        <v>1666.6666666666667</v>
      </c>
      <c r="G29" s="9">
        <f t="shared" si="0"/>
        <v>3779.8138803261645</v>
      </c>
      <c r="H29" s="11">
        <f t="shared" si="6"/>
        <v>263333.33333333337</v>
      </c>
      <c r="I29" s="4"/>
    </row>
    <row r="30" spans="2:13" ht="14.25" customHeight="1" x14ac:dyDescent="0.3">
      <c r="B30" s="10">
        <f t="shared" si="1"/>
        <v>23</v>
      </c>
      <c r="C30" s="11">
        <f t="shared" si="2"/>
        <v>263333.33333333337</v>
      </c>
      <c r="D30" s="11">
        <f t="shared" si="3"/>
        <v>2099.8569796113247</v>
      </c>
      <c r="E30" s="11">
        <f t="shared" si="4"/>
        <v>265433.1903129447</v>
      </c>
      <c r="F30" s="9">
        <f t="shared" si="5"/>
        <v>1666.6666666666667</v>
      </c>
      <c r="G30" s="9">
        <f t="shared" si="0"/>
        <v>3766.5236462779912</v>
      </c>
      <c r="H30" s="11">
        <f t="shared" si="6"/>
        <v>261666.66666666672</v>
      </c>
      <c r="I30" s="4"/>
    </row>
    <row r="31" spans="2:13" ht="14.25" customHeight="1" x14ac:dyDescent="0.3">
      <c r="B31" s="10">
        <f t="shared" si="1"/>
        <v>24</v>
      </c>
      <c r="C31" s="11">
        <f t="shared" si="2"/>
        <v>261666.66666666672</v>
      </c>
      <c r="D31" s="11">
        <f t="shared" si="3"/>
        <v>2086.5667455631519</v>
      </c>
      <c r="E31" s="11">
        <f t="shared" si="4"/>
        <v>263753.23341222986</v>
      </c>
      <c r="F31" s="9">
        <f t="shared" si="5"/>
        <v>1666.6666666666667</v>
      </c>
      <c r="G31" s="9">
        <f t="shared" si="0"/>
        <v>3753.2334122298189</v>
      </c>
      <c r="H31" s="11">
        <f t="shared" si="6"/>
        <v>260000.00000000006</v>
      </c>
      <c r="I31" s="4"/>
    </row>
    <row r="32" spans="2:13" ht="14.25" customHeight="1" x14ac:dyDescent="0.3">
      <c r="B32" s="8">
        <f t="shared" si="1"/>
        <v>25</v>
      </c>
      <c r="C32" s="9">
        <f t="shared" si="2"/>
        <v>260000.00000000006</v>
      </c>
      <c r="D32" s="9">
        <f t="shared" si="3"/>
        <v>2073.2765115149791</v>
      </c>
      <c r="E32" s="9">
        <f t="shared" si="4"/>
        <v>262073.27651151503</v>
      </c>
      <c r="F32" s="9">
        <f t="shared" si="5"/>
        <v>1666.6666666666667</v>
      </c>
      <c r="G32" s="9">
        <f t="shared" si="0"/>
        <v>3739.9431781816456</v>
      </c>
      <c r="H32" s="9">
        <f t="shared" si="6"/>
        <v>258333.33333333337</v>
      </c>
      <c r="I32" s="4"/>
      <c r="K32" s="26"/>
    </row>
    <row r="33" spans="2:11" ht="14.25" customHeight="1" x14ac:dyDescent="0.3">
      <c r="B33" s="8">
        <f t="shared" si="1"/>
        <v>26</v>
      </c>
      <c r="C33" s="9">
        <f t="shared" si="2"/>
        <v>258333.33333333337</v>
      </c>
      <c r="D33" s="9">
        <f t="shared" si="3"/>
        <v>2059.9862774668059</v>
      </c>
      <c r="E33" s="9">
        <f t="shared" si="4"/>
        <v>260393.31961080019</v>
      </c>
      <c r="F33" s="9">
        <f t="shared" si="5"/>
        <v>1666.6666666666667</v>
      </c>
      <c r="G33" s="9">
        <f t="shared" si="0"/>
        <v>3726.6529441334724</v>
      </c>
      <c r="H33" s="9">
        <f t="shared" si="6"/>
        <v>256666.66666666672</v>
      </c>
      <c r="I33" s="4"/>
      <c r="K33" s="26"/>
    </row>
    <row r="34" spans="2:11" ht="14.25" customHeight="1" x14ac:dyDescent="0.3">
      <c r="B34" s="8">
        <f t="shared" si="1"/>
        <v>27</v>
      </c>
      <c r="C34" s="9">
        <f t="shared" si="2"/>
        <v>256666.66666666672</v>
      </c>
      <c r="D34" s="9">
        <f t="shared" si="3"/>
        <v>2046.6960434186333</v>
      </c>
      <c r="E34" s="9">
        <f t="shared" si="4"/>
        <v>258713.36271008535</v>
      </c>
      <c r="F34" s="9">
        <f t="shared" si="5"/>
        <v>1666.6666666666667</v>
      </c>
      <c r="G34" s="9">
        <f t="shared" si="0"/>
        <v>3713.3627100853</v>
      </c>
      <c r="H34" s="9">
        <f t="shared" si="6"/>
        <v>255000.00000000006</v>
      </c>
      <c r="I34" s="4"/>
      <c r="K34" s="28"/>
    </row>
    <row r="35" spans="2:11" ht="14.25" customHeight="1" x14ac:dyDescent="0.3">
      <c r="B35" s="10">
        <f t="shared" si="1"/>
        <v>28</v>
      </c>
      <c r="C35" s="11">
        <f t="shared" si="2"/>
        <v>255000.00000000006</v>
      </c>
      <c r="D35" s="11">
        <f t="shared" si="3"/>
        <v>2033.4058093704602</v>
      </c>
      <c r="E35" s="11">
        <f t="shared" si="4"/>
        <v>257033.40580937051</v>
      </c>
      <c r="F35" s="9">
        <f t="shared" si="5"/>
        <v>1666.6666666666667</v>
      </c>
      <c r="G35" s="9">
        <f t="shared" si="0"/>
        <v>3700.0724760371268</v>
      </c>
      <c r="H35" s="11">
        <f t="shared" si="6"/>
        <v>253333.33333333337</v>
      </c>
      <c r="I35" s="4"/>
    </row>
    <row r="36" spans="2:11" ht="14.25" customHeight="1" x14ac:dyDescent="0.3">
      <c r="B36" s="10">
        <f t="shared" si="1"/>
        <v>29</v>
      </c>
      <c r="C36" s="11">
        <f t="shared" si="2"/>
        <v>253333.33333333337</v>
      </c>
      <c r="D36" s="11">
        <f t="shared" si="3"/>
        <v>2020.1155753222872</v>
      </c>
      <c r="E36" s="11">
        <f t="shared" si="4"/>
        <v>255353.44890865567</v>
      </c>
      <c r="F36" s="9">
        <f t="shared" si="5"/>
        <v>1666.6666666666667</v>
      </c>
      <c r="G36" s="9">
        <f t="shared" si="0"/>
        <v>3686.782241988954</v>
      </c>
      <c r="H36" s="11">
        <f t="shared" si="6"/>
        <v>251666.66666666672</v>
      </c>
      <c r="I36" s="4"/>
    </row>
    <row r="37" spans="2:11" ht="14.25" customHeight="1" x14ac:dyDescent="0.3">
      <c r="B37" s="10">
        <f t="shared" si="1"/>
        <v>30</v>
      </c>
      <c r="C37" s="11">
        <f t="shared" si="2"/>
        <v>251666.66666666672</v>
      </c>
      <c r="D37" s="11">
        <f t="shared" si="3"/>
        <v>2006.8253412741144</v>
      </c>
      <c r="E37" s="11">
        <f t="shared" si="4"/>
        <v>253673.49200794083</v>
      </c>
      <c r="F37" s="9">
        <f t="shared" si="5"/>
        <v>1666.6666666666667</v>
      </c>
      <c r="G37" s="9">
        <f t="shared" si="0"/>
        <v>3673.4920079407811</v>
      </c>
      <c r="H37" s="11">
        <f t="shared" si="6"/>
        <v>250000.00000000006</v>
      </c>
      <c r="I37" s="4"/>
    </row>
    <row r="38" spans="2:11" ht="14.25" customHeight="1" x14ac:dyDescent="0.3">
      <c r="B38" s="8">
        <f t="shared" si="1"/>
        <v>31</v>
      </c>
      <c r="C38" s="9">
        <f t="shared" si="2"/>
        <v>250000.00000000006</v>
      </c>
      <c r="D38" s="9">
        <f t="shared" si="3"/>
        <v>1993.5351072259416</v>
      </c>
      <c r="E38" s="9">
        <f t="shared" si="4"/>
        <v>251993.53510722599</v>
      </c>
      <c r="F38" s="9">
        <f t="shared" si="5"/>
        <v>1666.6666666666667</v>
      </c>
      <c r="G38" s="9">
        <f t="shared" si="0"/>
        <v>3660.2017738926083</v>
      </c>
      <c r="H38" s="9">
        <f t="shared" si="6"/>
        <v>248333.33333333337</v>
      </c>
      <c r="I38" s="4"/>
    </row>
    <row r="39" spans="2:11" ht="14.25" customHeight="1" x14ac:dyDescent="0.3">
      <c r="B39" s="8">
        <f t="shared" si="1"/>
        <v>32</v>
      </c>
      <c r="C39" s="9">
        <f t="shared" si="2"/>
        <v>248333.33333333337</v>
      </c>
      <c r="D39" s="9">
        <f t="shared" si="3"/>
        <v>1980.2448731777683</v>
      </c>
      <c r="E39" s="9">
        <f t="shared" si="4"/>
        <v>250313.57820651113</v>
      </c>
      <c r="F39" s="9">
        <f t="shared" si="5"/>
        <v>1666.6666666666667</v>
      </c>
      <c r="G39" s="9">
        <f t="shared" si="0"/>
        <v>3646.9115398444351</v>
      </c>
      <c r="H39" s="9">
        <f t="shared" si="6"/>
        <v>246666.66666666669</v>
      </c>
      <c r="I39" s="4"/>
    </row>
    <row r="40" spans="2:11" ht="14.25" customHeight="1" x14ac:dyDescent="0.3">
      <c r="B40" s="8">
        <f t="shared" si="1"/>
        <v>33</v>
      </c>
      <c r="C40" s="9">
        <f t="shared" si="2"/>
        <v>246666.66666666669</v>
      </c>
      <c r="D40" s="9">
        <f t="shared" si="3"/>
        <v>1966.9546391295953</v>
      </c>
      <c r="E40" s="9">
        <f t="shared" si="4"/>
        <v>248633.62130579629</v>
      </c>
      <c r="F40" s="9">
        <f t="shared" si="5"/>
        <v>1666.6666666666667</v>
      </c>
      <c r="G40" s="9">
        <f t="shared" si="0"/>
        <v>3633.6213057962623</v>
      </c>
      <c r="H40" s="9">
        <f t="shared" si="6"/>
        <v>245000.00000000003</v>
      </c>
      <c r="I40" s="4"/>
    </row>
    <row r="41" spans="2:11" ht="14.25" customHeight="1" x14ac:dyDescent="0.3">
      <c r="B41" s="10">
        <f t="shared" si="1"/>
        <v>34</v>
      </c>
      <c r="C41" s="11">
        <f t="shared" si="2"/>
        <v>245000.00000000003</v>
      </c>
      <c r="D41" s="11">
        <f t="shared" si="3"/>
        <v>1953.6644050814225</v>
      </c>
      <c r="E41" s="11">
        <f t="shared" si="4"/>
        <v>246953.66440508145</v>
      </c>
      <c r="F41" s="9">
        <f t="shared" si="5"/>
        <v>1666.6666666666667</v>
      </c>
      <c r="G41" s="9">
        <f t="shared" si="0"/>
        <v>3620.331071748089</v>
      </c>
      <c r="H41" s="11">
        <f t="shared" si="6"/>
        <v>243333.33333333337</v>
      </c>
      <c r="I41" s="4"/>
    </row>
    <row r="42" spans="2:11" ht="14.25" customHeight="1" x14ac:dyDescent="0.3">
      <c r="B42" s="10">
        <f t="shared" si="1"/>
        <v>35</v>
      </c>
      <c r="C42" s="11">
        <f t="shared" si="2"/>
        <v>243333.33333333337</v>
      </c>
      <c r="D42" s="11">
        <f t="shared" si="3"/>
        <v>1940.3741710332497</v>
      </c>
      <c r="E42" s="11">
        <f t="shared" si="4"/>
        <v>245273.70750436661</v>
      </c>
      <c r="F42" s="9">
        <f t="shared" si="5"/>
        <v>1666.6666666666667</v>
      </c>
      <c r="G42" s="9">
        <f t="shared" si="0"/>
        <v>3607.0408376999167</v>
      </c>
      <c r="H42" s="11">
        <f t="shared" si="6"/>
        <v>241666.66666666669</v>
      </c>
      <c r="I42" s="4"/>
    </row>
    <row r="43" spans="2:11" ht="14.25" customHeight="1" x14ac:dyDescent="0.3">
      <c r="B43" s="10">
        <f t="shared" si="1"/>
        <v>36</v>
      </c>
      <c r="C43" s="11">
        <f t="shared" si="2"/>
        <v>241666.66666666669</v>
      </c>
      <c r="D43" s="11">
        <f t="shared" si="3"/>
        <v>1927.0839369850764</v>
      </c>
      <c r="E43" s="11">
        <f t="shared" si="4"/>
        <v>243593.75060365177</v>
      </c>
      <c r="F43" s="9">
        <f t="shared" si="5"/>
        <v>1666.6666666666667</v>
      </c>
      <c r="G43" s="9">
        <f t="shared" si="0"/>
        <v>3593.7506036517434</v>
      </c>
      <c r="H43" s="11">
        <f t="shared" si="6"/>
        <v>240000.00000000003</v>
      </c>
      <c r="I43" s="4"/>
      <c r="J43"/>
    </row>
    <row r="44" spans="2:11" ht="14.25" customHeight="1" x14ac:dyDescent="0.3">
      <c r="B44" s="8">
        <f t="shared" si="1"/>
        <v>37</v>
      </c>
      <c r="C44" s="9">
        <f t="shared" si="2"/>
        <v>240000.00000000003</v>
      </c>
      <c r="D44" s="9">
        <f t="shared" si="3"/>
        <v>1913.7937029369036</v>
      </c>
      <c r="E44" s="9">
        <f t="shared" si="4"/>
        <v>241913.79370293694</v>
      </c>
      <c r="F44" s="9">
        <f t="shared" si="5"/>
        <v>1666.6666666666667</v>
      </c>
      <c r="G44" s="9">
        <f t="shared" si="0"/>
        <v>3580.4603696035701</v>
      </c>
      <c r="H44" s="9">
        <f t="shared" si="6"/>
        <v>238333.33333333337</v>
      </c>
      <c r="I44" s="4"/>
    </row>
    <row r="45" spans="2:11" ht="14.25" customHeight="1" x14ac:dyDescent="0.3">
      <c r="B45" s="8">
        <f t="shared" si="1"/>
        <v>38</v>
      </c>
      <c r="C45" s="9">
        <f t="shared" si="2"/>
        <v>238333.33333333337</v>
      </c>
      <c r="D45" s="9">
        <f t="shared" si="3"/>
        <v>1900.5034688887308</v>
      </c>
      <c r="E45" s="9">
        <f t="shared" si="4"/>
        <v>240233.8368022221</v>
      </c>
      <c r="F45" s="9">
        <f t="shared" si="5"/>
        <v>1666.6666666666667</v>
      </c>
      <c r="G45" s="9">
        <f t="shared" si="0"/>
        <v>3567.1701355553978</v>
      </c>
      <c r="H45" s="9">
        <f t="shared" si="6"/>
        <v>236666.66666666669</v>
      </c>
      <c r="I45" s="4"/>
    </row>
    <row r="46" spans="2:11" ht="14.25" customHeight="1" x14ac:dyDescent="0.3">
      <c r="B46" s="8">
        <f t="shared" si="1"/>
        <v>39</v>
      </c>
      <c r="C46" s="9">
        <f t="shared" si="2"/>
        <v>236666.66666666669</v>
      </c>
      <c r="D46" s="9">
        <f t="shared" si="3"/>
        <v>1887.2132348405578</v>
      </c>
      <c r="E46" s="9">
        <f t="shared" si="4"/>
        <v>238553.87990150726</v>
      </c>
      <c r="F46" s="9">
        <f t="shared" si="5"/>
        <v>1666.6666666666667</v>
      </c>
      <c r="G46" s="9">
        <f t="shared" si="0"/>
        <v>3553.8799015072245</v>
      </c>
      <c r="H46" s="9">
        <f t="shared" si="6"/>
        <v>235000.00000000003</v>
      </c>
      <c r="I46" s="4"/>
    </row>
    <row r="47" spans="2:11" ht="14.25" customHeight="1" x14ac:dyDescent="0.3">
      <c r="B47" s="10">
        <f t="shared" si="1"/>
        <v>40</v>
      </c>
      <c r="C47" s="11">
        <f t="shared" si="2"/>
        <v>235000.00000000003</v>
      </c>
      <c r="D47" s="11">
        <f t="shared" si="3"/>
        <v>1873.9230007923848</v>
      </c>
      <c r="E47" s="11">
        <f t="shared" si="4"/>
        <v>236873.92300079242</v>
      </c>
      <c r="F47" s="9">
        <f t="shared" si="5"/>
        <v>1666.6666666666667</v>
      </c>
      <c r="G47" s="9">
        <f t="shared" si="0"/>
        <v>3540.5896674590513</v>
      </c>
      <c r="H47" s="11">
        <f t="shared" si="6"/>
        <v>233333.33333333337</v>
      </c>
      <c r="I47" s="4"/>
    </row>
    <row r="48" spans="2:11" ht="14.25" customHeight="1" x14ac:dyDescent="0.3">
      <c r="B48" s="10">
        <f t="shared" si="1"/>
        <v>41</v>
      </c>
      <c r="C48" s="11">
        <f t="shared" si="2"/>
        <v>233333.33333333337</v>
      </c>
      <c r="D48" s="11">
        <f t="shared" si="3"/>
        <v>1860.6327667442119</v>
      </c>
      <c r="E48" s="11">
        <f t="shared" si="4"/>
        <v>235193.96610007758</v>
      </c>
      <c r="F48" s="9">
        <f t="shared" si="5"/>
        <v>1666.6666666666667</v>
      </c>
      <c r="G48" s="9">
        <f t="shared" si="0"/>
        <v>3527.2994334108789</v>
      </c>
      <c r="H48" s="11">
        <f t="shared" si="6"/>
        <v>231666.66666666672</v>
      </c>
      <c r="I48" s="4"/>
    </row>
    <row r="49" spans="2:9" ht="14.25" customHeight="1" x14ac:dyDescent="0.3">
      <c r="B49" s="10">
        <f t="shared" si="1"/>
        <v>42</v>
      </c>
      <c r="C49" s="11">
        <f t="shared" si="2"/>
        <v>231666.66666666672</v>
      </c>
      <c r="D49" s="11">
        <f t="shared" si="3"/>
        <v>1847.3425326960391</v>
      </c>
      <c r="E49" s="11">
        <f t="shared" si="4"/>
        <v>233514.00919936274</v>
      </c>
      <c r="F49" s="9">
        <f t="shared" si="5"/>
        <v>1666.6666666666667</v>
      </c>
      <c r="G49" s="9">
        <f t="shared" si="0"/>
        <v>3514.0091993627057</v>
      </c>
      <c r="H49" s="11">
        <f t="shared" si="6"/>
        <v>230000.00000000003</v>
      </c>
      <c r="I49" s="4"/>
    </row>
    <row r="50" spans="2:9" ht="14.25" customHeight="1" x14ac:dyDescent="0.3">
      <c r="B50" s="8">
        <f t="shared" si="1"/>
        <v>43</v>
      </c>
      <c r="C50" s="9">
        <f t="shared" si="2"/>
        <v>230000.00000000003</v>
      </c>
      <c r="D50" s="9">
        <f t="shared" si="3"/>
        <v>1834.0522986478661</v>
      </c>
      <c r="E50" s="9">
        <f t="shared" si="4"/>
        <v>231834.0522986479</v>
      </c>
      <c r="F50" s="9">
        <f t="shared" si="5"/>
        <v>1666.6666666666667</v>
      </c>
      <c r="G50" s="9">
        <f t="shared" si="0"/>
        <v>3500.7189653145329</v>
      </c>
      <c r="H50" s="9">
        <f t="shared" si="6"/>
        <v>228333.33333333337</v>
      </c>
      <c r="I50" s="4"/>
    </row>
    <row r="51" spans="2:9" ht="14.25" customHeight="1" x14ac:dyDescent="0.3">
      <c r="B51" s="8">
        <f t="shared" si="1"/>
        <v>44</v>
      </c>
      <c r="C51" s="9">
        <f t="shared" si="2"/>
        <v>228333.33333333337</v>
      </c>
      <c r="D51" s="9">
        <f t="shared" si="3"/>
        <v>1820.7620645996931</v>
      </c>
      <c r="E51" s="9">
        <f t="shared" si="4"/>
        <v>230154.09539793307</v>
      </c>
      <c r="F51" s="9">
        <f t="shared" si="5"/>
        <v>1666.6666666666667</v>
      </c>
      <c r="G51" s="9">
        <f t="shared" si="0"/>
        <v>3487.42873126636</v>
      </c>
      <c r="H51" s="9">
        <f t="shared" si="6"/>
        <v>226666.66666666672</v>
      </c>
      <c r="I51" s="4"/>
    </row>
    <row r="52" spans="2:9" ht="14.25" customHeight="1" x14ac:dyDescent="0.3">
      <c r="B52" s="8">
        <f t="shared" si="1"/>
        <v>45</v>
      </c>
      <c r="C52" s="9">
        <f t="shared" si="2"/>
        <v>226666.66666666672</v>
      </c>
      <c r="D52" s="9">
        <f t="shared" si="3"/>
        <v>1807.4718305515203</v>
      </c>
      <c r="E52" s="9">
        <f t="shared" si="4"/>
        <v>228474.13849721823</v>
      </c>
      <c r="F52" s="9">
        <f t="shared" si="5"/>
        <v>1666.6666666666667</v>
      </c>
      <c r="G52" s="9">
        <f t="shared" si="0"/>
        <v>3474.1384972181868</v>
      </c>
      <c r="H52" s="9">
        <f t="shared" si="6"/>
        <v>225000.00000000003</v>
      </c>
      <c r="I52" s="4"/>
    </row>
    <row r="53" spans="2:9" ht="14.25" customHeight="1" x14ac:dyDescent="0.3">
      <c r="B53" s="10">
        <f t="shared" si="1"/>
        <v>46</v>
      </c>
      <c r="C53" s="11">
        <f t="shared" si="2"/>
        <v>225000.00000000003</v>
      </c>
      <c r="D53" s="11">
        <f t="shared" si="3"/>
        <v>1794.1815965033472</v>
      </c>
      <c r="E53" s="11">
        <f t="shared" si="4"/>
        <v>226794.18159650339</v>
      </c>
      <c r="F53" s="9">
        <f t="shared" si="5"/>
        <v>1666.6666666666667</v>
      </c>
      <c r="G53" s="9">
        <f t="shared" si="0"/>
        <v>3460.848263170014</v>
      </c>
      <c r="H53" s="11">
        <f t="shared" si="6"/>
        <v>223333.33333333337</v>
      </c>
      <c r="I53" s="4"/>
    </row>
    <row r="54" spans="2:9" ht="14.25" customHeight="1" x14ac:dyDescent="0.3">
      <c r="B54" s="10">
        <f t="shared" si="1"/>
        <v>47</v>
      </c>
      <c r="C54" s="11">
        <f t="shared" si="2"/>
        <v>223333.33333333337</v>
      </c>
      <c r="D54" s="11">
        <f t="shared" si="3"/>
        <v>1780.8913624551744</v>
      </c>
      <c r="E54" s="11">
        <f t="shared" si="4"/>
        <v>225114.22469578855</v>
      </c>
      <c r="F54" s="9">
        <f t="shared" si="5"/>
        <v>1666.6666666666667</v>
      </c>
      <c r="G54" s="9">
        <f t="shared" si="0"/>
        <v>3447.5580291218412</v>
      </c>
      <c r="H54" s="11">
        <f t="shared" si="6"/>
        <v>221666.66666666672</v>
      </c>
      <c r="I54" s="4"/>
    </row>
    <row r="55" spans="2:9" ht="14.25" customHeight="1" x14ac:dyDescent="0.3">
      <c r="B55" s="10">
        <f t="shared" si="1"/>
        <v>48</v>
      </c>
      <c r="C55" s="11">
        <f t="shared" si="2"/>
        <v>221666.66666666672</v>
      </c>
      <c r="D55" s="11">
        <f t="shared" si="3"/>
        <v>1767.6011284070014</v>
      </c>
      <c r="E55" s="11">
        <f t="shared" si="4"/>
        <v>223434.26779507371</v>
      </c>
      <c r="F55" s="9">
        <f t="shared" si="5"/>
        <v>1666.6666666666667</v>
      </c>
      <c r="G55" s="9">
        <f t="shared" si="0"/>
        <v>3434.2677950736679</v>
      </c>
      <c r="H55" s="11">
        <f t="shared" si="6"/>
        <v>220000.00000000006</v>
      </c>
      <c r="I55" s="4"/>
    </row>
    <row r="56" spans="2:9" ht="14.25" customHeight="1" x14ac:dyDescent="0.3">
      <c r="B56" s="8">
        <f t="shared" si="1"/>
        <v>49</v>
      </c>
      <c r="C56" s="9">
        <f t="shared" si="2"/>
        <v>220000.00000000006</v>
      </c>
      <c r="D56" s="9">
        <f t="shared" si="3"/>
        <v>1754.3108943588286</v>
      </c>
      <c r="E56" s="9">
        <f t="shared" si="4"/>
        <v>221754.31089435887</v>
      </c>
      <c r="F56" s="9">
        <f t="shared" si="5"/>
        <v>1666.6666666666667</v>
      </c>
      <c r="G56" s="9">
        <f t="shared" si="0"/>
        <v>3420.9775610254956</v>
      </c>
      <c r="H56" s="9">
        <f t="shared" si="6"/>
        <v>218333.33333333337</v>
      </c>
      <c r="I56" s="4"/>
    </row>
    <row r="57" spans="2:9" ht="14.25" customHeight="1" x14ac:dyDescent="0.3">
      <c r="B57" s="8">
        <f t="shared" si="1"/>
        <v>50</v>
      </c>
      <c r="C57" s="9">
        <f t="shared" si="2"/>
        <v>218333.33333333337</v>
      </c>
      <c r="D57" s="9">
        <f t="shared" si="3"/>
        <v>1741.0206603106556</v>
      </c>
      <c r="E57" s="9">
        <f t="shared" si="4"/>
        <v>220074.35399364404</v>
      </c>
      <c r="F57" s="9">
        <f t="shared" si="5"/>
        <v>1666.6666666666667</v>
      </c>
      <c r="G57" s="9">
        <f t="shared" si="0"/>
        <v>3407.6873269773223</v>
      </c>
      <c r="H57" s="9">
        <f t="shared" si="6"/>
        <v>216666.66666666672</v>
      </c>
      <c r="I57" s="4"/>
    </row>
    <row r="58" spans="2:9" ht="14.25" customHeight="1" x14ac:dyDescent="0.3">
      <c r="B58" s="8">
        <f t="shared" si="1"/>
        <v>51</v>
      </c>
      <c r="C58" s="9">
        <f t="shared" si="2"/>
        <v>216666.66666666672</v>
      </c>
      <c r="D58" s="9">
        <f t="shared" si="3"/>
        <v>1727.7304262624828</v>
      </c>
      <c r="E58" s="9">
        <f t="shared" si="4"/>
        <v>218394.3970929292</v>
      </c>
      <c r="F58" s="9">
        <f t="shared" si="5"/>
        <v>1666.6666666666667</v>
      </c>
      <c r="G58" s="9">
        <f t="shared" si="0"/>
        <v>3394.3970929291495</v>
      </c>
      <c r="H58" s="9">
        <f t="shared" si="6"/>
        <v>215000.00000000006</v>
      </c>
      <c r="I58" s="4"/>
    </row>
    <row r="59" spans="2:9" ht="14.25" customHeight="1" x14ac:dyDescent="0.3">
      <c r="B59" s="10">
        <f t="shared" si="1"/>
        <v>52</v>
      </c>
      <c r="C59" s="11">
        <f t="shared" si="2"/>
        <v>215000.00000000006</v>
      </c>
      <c r="D59" s="11">
        <f t="shared" si="3"/>
        <v>1714.4401922143097</v>
      </c>
      <c r="E59" s="11">
        <f t="shared" si="4"/>
        <v>216714.44019221436</v>
      </c>
      <c r="F59" s="9">
        <f t="shared" si="5"/>
        <v>1666.6666666666667</v>
      </c>
      <c r="G59" s="9">
        <f t="shared" si="0"/>
        <v>3381.1068588809767</v>
      </c>
      <c r="H59" s="11">
        <f t="shared" si="6"/>
        <v>213333.33333333337</v>
      </c>
      <c r="I59" s="4"/>
    </row>
    <row r="60" spans="2:9" ht="14.25" customHeight="1" x14ac:dyDescent="0.3">
      <c r="B60" s="10">
        <f t="shared" si="1"/>
        <v>53</v>
      </c>
      <c r="C60" s="11">
        <f t="shared" si="2"/>
        <v>213333.33333333337</v>
      </c>
      <c r="D60" s="11">
        <f t="shared" si="3"/>
        <v>1701.1499581661367</v>
      </c>
      <c r="E60" s="11">
        <f t="shared" si="4"/>
        <v>215034.48329149952</v>
      </c>
      <c r="F60" s="9">
        <f t="shared" si="5"/>
        <v>1666.6666666666667</v>
      </c>
      <c r="G60" s="9">
        <f t="shared" si="0"/>
        <v>3367.8166248328034</v>
      </c>
      <c r="H60" s="11">
        <f t="shared" si="6"/>
        <v>211666.66666666672</v>
      </c>
      <c r="I60" s="4"/>
    </row>
    <row r="61" spans="2:9" ht="14.25" customHeight="1" x14ac:dyDescent="0.3">
      <c r="B61" s="10">
        <f t="shared" si="1"/>
        <v>54</v>
      </c>
      <c r="C61" s="11">
        <f t="shared" si="2"/>
        <v>211666.66666666672</v>
      </c>
      <c r="D61" s="11">
        <f t="shared" si="3"/>
        <v>1687.8597241179639</v>
      </c>
      <c r="E61" s="11">
        <f t="shared" si="4"/>
        <v>213354.52639078468</v>
      </c>
      <c r="F61" s="9">
        <f t="shared" si="5"/>
        <v>1666.6666666666667</v>
      </c>
      <c r="G61" s="9">
        <f t="shared" si="0"/>
        <v>3354.5263907846306</v>
      </c>
      <c r="H61" s="11">
        <f t="shared" si="6"/>
        <v>210000.00000000006</v>
      </c>
      <c r="I61" s="4"/>
    </row>
    <row r="62" spans="2:9" ht="14.25" customHeight="1" x14ac:dyDescent="0.3">
      <c r="B62" s="8">
        <f t="shared" si="1"/>
        <v>55</v>
      </c>
      <c r="C62" s="9">
        <f t="shared" si="2"/>
        <v>210000.00000000006</v>
      </c>
      <c r="D62" s="9">
        <f t="shared" si="3"/>
        <v>1674.5694900697911</v>
      </c>
      <c r="E62" s="9">
        <f t="shared" si="4"/>
        <v>211674.56949006984</v>
      </c>
      <c r="F62" s="9">
        <f t="shared" si="5"/>
        <v>1666.6666666666667</v>
      </c>
      <c r="G62" s="9">
        <f t="shared" si="0"/>
        <v>3341.2361567364578</v>
      </c>
      <c r="H62" s="9">
        <f t="shared" si="6"/>
        <v>208333.33333333337</v>
      </c>
      <c r="I62" s="4"/>
    </row>
    <row r="63" spans="2:9" ht="14.25" customHeight="1" x14ac:dyDescent="0.3">
      <c r="B63" s="8">
        <f t="shared" si="1"/>
        <v>56</v>
      </c>
      <c r="C63" s="9">
        <f t="shared" si="2"/>
        <v>208333.33333333337</v>
      </c>
      <c r="D63" s="9">
        <f t="shared" si="3"/>
        <v>1661.2792560216178</v>
      </c>
      <c r="E63" s="9">
        <f t="shared" si="4"/>
        <v>209994.61258935498</v>
      </c>
      <c r="F63" s="9">
        <f t="shared" si="5"/>
        <v>1666.6666666666667</v>
      </c>
      <c r="G63" s="9">
        <f t="shared" si="0"/>
        <v>3327.9459226882846</v>
      </c>
      <c r="H63" s="9">
        <f t="shared" si="6"/>
        <v>206666.66666666669</v>
      </c>
      <c r="I63" s="4"/>
    </row>
    <row r="64" spans="2:9" ht="14.25" customHeight="1" x14ac:dyDescent="0.3">
      <c r="B64" s="8">
        <f t="shared" si="1"/>
        <v>57</v>
      </c>
      <c r="C64" s="9">
        <f t="shared" si="2"/>
        <v>206666.66666666669</v>
      </c>
      <c r="D64" s="9">
        <f t="shared" si="3"/>
        <v>1647.9890219734448</v>
      </c>
      <c r="E64" s="9">
        <f t="shared" si="4"/>
        <v>208314.65568864014</v>
      </c>
      <c r="F64" s="9">
        <f t="shared" si="5"/>
        <v>1666.6666666666667</v>
      </c>
      <c r="G64" s="9">
        <f t="shared" si="0"/>
        <v>3314.6556886401113</v>
      </c>
      <c r="H64" s="9">
        <f t="shared" si="6"/>
        <v>205000.00000000003</v>
      </c>
      <c r="I64" s="4"/>
    </row>
    <row r="65" spans="2:9" ht="14.25" customHeight="1" x14ac:dyDescent="0.3">
      <c r="B65" s="10">
        <f t="shared" si="1"/>
        <v>58</v>
      </c>
      <c r="C65" s="11">
        <f t="shared" si="2"/>
        <v>205000.00000000003</v>
      </c>
      <c r="D65" s="11">
        <f t="shared" si="3"/>
        <v>1634.698787925272</v>
      </c>
      <c r="E65" s="11">
        <f t="shared" si="4"/>
        <v>206634.6987879253</v>
      </c>
      <c r="F65" s="9">
        <f t="shared" si="5"/>
        <v>1666.6666666666667</v>
      </c>
      <c r="G65" s="9">
        <f t="shared" si="0"/>
        <v>3301.3654545919389</v>
      </c>
      <c r="H65" s="11">
        <f t="shared" si="6"/>
        <v>203333.33333333337</v>
      </c>
      <c r="I65" s="4"/>
    </row>
    <row r="66" spans="2:9" ht="14.25" customHeight="1" x14ac:dyDescent="0.3">
      <c r="B66" s="10">
        <f t="shared" si="1"/>
        <v>59</v>
      </c>
      <c r="C66" s="11">
        <f t="shared" si="2"/>
        <v>203333.33333333337</v>
      </c>
      <c r="D66" s="11">
        <f t="shared" si="3"/>
        <v>1621.4085538770989</v>
      </c>
      <c r="E66" s="11">
        <f t="shared" si="4"/>
        <v>204954.74188721046</v>
      </c>
      <c r="F66" s="9">
        <f t="shared" si="5"/>
        <v>1666.6666666666667</v>
      </c>
      <c r="G66" s="9">
        <f t="shared" si="0"/>
        <v>3288.0752205437657</v>
      </c>
      <c r="H66" s="11">
        <f t="shared" si="6"/>
        <v>201666.66666666669</v>
      </c>
      <c r="I66" s="4"/>
    </row>
    <row r="67" spans="2:9" ht="14.25" customHeight="1" x14ac:dyDescent="0.3">
      <c r="B67" s="10">
        <f t="shared" si="1"/>
        <v>60</v>
      </c>
      <c r="C67" s="11">
        <f t="shared" si="2"/>
        <v>201666.66666666669</v>
      </c>
      <c r="D67" s="11">
        <f t="shared" si="3"/>
        <v>1608.1183198289259</v>
      </c>
      <c r="E67" s="11">
        <f t="shared" si="4"/>
        <v>203274.78498649562</v>
      </c>
      <c r="F67" s="9">
        <f t="shared" si="5"/>
        <v>1666.6666666666667</v>
      </c>
      <c r="G67" s="9">
        <f t="shared" si="0"/>
        <v>3274.7849864955924</v>
      </c>
      <c r="H67" s="11">
        <f t="shared" si="6"/>
        <v>200000.00000000003</v>
      </c>
      <c r="I67" s="4"/>
    </row>
    <row r="68" spans="2:9" ht="14.25" customHeight="1" x14ac:dyDescent="0.3">
      <c r="B68" s="8">
        <f t="shared" si="1"/>
        <v>61</v>
      </c>
      <c r="C68" s="9">
        <f t="shared" si="2"/>
        <v>200000.00000000003</v>
      </c>
      <c r="D68" s="9">
        <f t="shared" si="3"/>
        <v>1594.8280857807531</v>
      </c>
      <c r="E68" s="9">
        <f t="shared" si="4"/>
        <v>201594.82808578078</v>
      </c>
      <c r="F68" s="9">
        <f t="shared" si="5"/>
        <v>1666.6666666666667</v>
      </c>
      <c r="G68" s="9">
        <f t="shared" si="0"/>
        <v>3261.4947524474201</v>
      </c>
      <c r="H68" s="9">
        <f t="shared" si="6"/>
        <v>198333.33333333337</v>
      </c>
      <c r="I68" s="4"/>
    </row>
    <row r="69" spans="2:9" ht="14.25" customHeight="1" x14ac:dyDescent="0.3">
      <c r="B69" s="8">
        <f t="shared" si="1"/>
        <v>62</v>
      </c>
      <c r="C69" s="9">
        <f t="shared" si="2"/>
        <v>198333.33333333337</v>
      </c>
      <c r="D69" s="9">
        <f t="shared" si="3"/>
        <v>1581.5378517325803</v>
      </c>
      <c r="E69" s="9">
        <f t="shared" si="4"/>
        <v>199914.87118506595</v>
      </c>
      <c r="F69" s="9">
        <f t="shared" si="5"/>
        <v>1666.6666666666667</v>
      </c>
      <c r="G69" s="9">
        <f t="shared" si="0"/>
        <v>3248.2045183992468</v>
      </c>
      <c r="H69" s="9">
        <f t="shared" si="6"/>
        <v>196666.66666666669</v>
      </c>
      <c r="I69" s="4"/>
    </row>
    <row r="70" spans="2:9" ht="14.25" customHeight="1" x14ac:dyDescent="0.3">
      <c r="B70" s="8">
        <f t="shared" si="1"/>
        <v>63</v>
      </c>
      <c r="C70" s="9">
        <f t="shared" si="2"/>
        <v>196666.66666666669</v>
      </c>
      <c r="D70" s="9">
        <f t="shared" si="3"/>
        <v>1568.247617684407</v>
      </c>
      <c r="E70" s="9">
        <f t="shared" si="4"/>
        <v>198234.91428435111</v>
      </c>
      <c r="F70" s="9">
        <f t="shared" si="5"/>
        <v>1666.6666666666667</v>
      </c>
      <c r="G70" s="9">
        <f t="shared" si="0"/>
        <v>3234.9142843510735</v>
      </c>
      <c r="H70" s="9">
        <f t="shared" si="6"/>
        <v>195000.00000000003</v>
      </c>
      <c r="I70" s="4"/>
    </row>
    <row r="71" spans="2:9" ht="14.25" customHeight="1" x14ac:dyDescent="0.3">
      <c r="B71" s="10">
        <f t="shared" si="1"/>
        <v>64</v>
      </c>
      <c r="C71" s="11">
        <f t="shared" si="2"/>
        <v>195000.00000000003</v>
      </c>
      <c r="D71" s="11">
        <f t="shared" si="3"/>
        <v>1554.9573836362342</v>
      </c>
      <c r="E71" s="11">
        <f t="shared" si="4"/>
        <v>196554.95738363627</v>
      </c>
      <c r="F71" s="9">
        <f t="shared" si="5"/>
        <v>1666.6666666666667</v>
      </c>
      <c r="G71" s="9">
        <f t="shared" si="0"/>
        <v>3221.6240503029012</v>
      </c>
      <c r="H71" s="11">
        <f t="shared" si="6"/>
        <v>193333.33333333337</v>
      </c>
      <c r="I71" s="4"/>
    </row>
    <row r="72" spans="2:9" ht="14.25" customHeight="1" x14ac:dyDescent="0.3">
      <c r="B72" s="10">
        <f t="shared" si="1"/>
        <v>65</v>
      </c>
      <c r="C72" s="11">
        <f t="shared" si="2"/>
        <v>193333.33333333337</v>
      </c>
      <c r="D72" s="11">
        <f t="shared" si="3"/>
        <v>1541.6671495880614</v>
      </c>
      <c r="E72" s="11">
        <f t="shared" si="4"/>
        <v>194875.00048292143</v>
      </c>
      <c r="F72" s="9">
        <f t="shared" si="5"/>
        <v>1666.6666666666667</v>
      </c>
      <c r="G72" s="9">
        <f t="shared" si="0"/>
        <v>3208.3338162547279</v>
      </c>
      <c r="H72" s="11">
        <f t="shared" si="6"/>
        <v>191666.66666666672</v>
      </c>
      <c r="I72" s="4"/>
    </row>
    <row r="73" spans="2:9" ht="14.25" customHeight="1" x14ac:dyDescent="0.3">
      <c r="B73" s="10">
        <f t="shared" si="1"/>
        <v>66</v>
      </c>
      <c r="C73" s="11">
        <f t="shared" si="2"/>
        <v>191666.66666666672</v>
      </c>
      <c r="D73" s="11">
        <f t="shared" si="3"/>
        <v>1528.3769155398886</v>
      </c>
      <c r="E73" s="11">
        <f t="shared" si="4"/>
        <v>193195.04358220659</v>
      </c>
      <c r="F73" s="9">
        <f t="shared" si="5"/>
        <v>1666.6666666666667</v>
      </c>
      <c r="G73" s="9">
        <f t="shared" ref="G73:G136" si="7">IF(B73&gt;0,D73+F73,0)</f>
        <v>3195.0435822065556</v>
      </c>
      <c r="H73" s="11">
        <f t="shared" si="6"/>
        <v>190000.00000000003</v>
      </c>
      <c r="I73" s="4"/>
    </row>
    <row r="74" spans="2:9" ht="14.25" customHeight="1" x14ac:dyDescent="0.3">
      <c r="B74" s="8">
        <f t="shared" ref="B74:B137" si="8">IF(AND(B73&gt;0,B73&lt;D$5),B73+1,0)</f>
        <v>67</v>
      </c>
      <c r="C74" s="9">
        <f t="shared" ref="C74:C137" si="9">IF(B74&gt;0,H73,0)</f>
        <v>190000.00000000003</v>
      </c>
      <c r="D74" s="9">
        <f t="shared" ref="D74:D137" si="10">IF(B74&gt;0,C74*$F$5,0)</f>
        <v>1515.0866814917154</v>
      </c>
      <c r="E74" s="9">
        <f t="shared" ref="E74:E137" si="11">IF(B74&gt;0,C74+D74,0)</f>
        <v>191515.08668149175</v>
      </c>
      <c r="F74" s="9">
        <f t="shared" ref="F74:F137" si="12">IF(B74&gt;0,$F$8,0)</f>
        <v>1666.6666666666667</v>
      </c>
      <c r="G74" s="9">
        <f t="shared" si="7"/>
        <v>3181.7533481583823</v>
      </c>
      <c r="H74" s="9">
        <f t="shared" ref="H74:H137" si="13">IF(B74&gt;0,E74-G74,0)</f>
        <v>188333.33333333337</v>
      </c>
      <c r="I74" s="4"/>
    </row>
    <row r="75" spans="2:9" ht="14.25" customHeight="1" x14ac:dyDescent="0.3">
      <c r="B75" s="8">
        <f t="shared" si="8"/>
        <v>68</v>
      </c>
      <c r="C75" s="9">
        <f t="shared" si="9"/>
        <v>188333.33333333337</v>
      </c>
      <c r="D75" s="9">
        <f t="shared" si="10"/>
        <v>1501.7964474435425</v>
      </c>
      <c r="E75" s="9">
        <f t="shared" si="11"/>
        <v>189835.12978077692</v>
      </c>
      <c r="F75" s="9">
        <f t="shared" si="12"/>
        <v>1666.6666666666667</v>
      </c>
      <c r="G75" s="9">
        <f t="shared" si="7"/>
        <v>3168.4631141102091</v>
      </c>
      <c r="H75" s="9">
        <f t="shared" si="13"/>
        <v>186666.66666666672</v>
      </c>
      <c r="I75" s="4"/>
    </row>
    <row r="76" spans="2:9" ht="14.25" customHeight="1" x14ac:dyDescent="0.3">
      <c r="B76" s="8">
        <f t="shared" si="8"/>
        <v>69</v>
      </c>
      <c r="C76" s="9">
        <f t="shared" si="9"/>
        <v>186666.66666666672</v>
      </c>
      <c r="D76" s="9">
        <f t="shared" si="10"/>
        <v>1488.5062133953697</v>
      </c>
      <c r="E76" s="9">
        <f t="shared" si="11"/>
        <v>188155.17288006208</v>
      </c>
      <c r="F76" s="9">
        <f t="shared" si="12"/>
        <v>1666.6666666666667</v>
      </c>
      <c r="G76" s="9">
        <f t="shared" si="7"/>
        <v>3155.1728800620367</v>
      </c>
      <c r="H76" s="9">
        <f t="shared" si="13"/>
        <v>185000.00000000003</v>
      </c>
      <c r="I76" s="4"/>
    </row>
    <row r="77" spans="2:9" ht="14.25" customHeight="1" x14ac:dyDescent="0.3">
      <c r="B77" s="10">
        <f t="shared" si="8"/>
        <v>70</v>
      </c>
      <c r="C77" s="11">
        <f t="shared" si="9"/>
        <v>185000.00000000003</v>
      </c>
      <c r="D77" s="11">
        <f t="shared" si="10"/>
        <v>1475.2159793471967</v>
      </c>
      <c r="E77" s="11">
        <f t="shared" si="11"/>
        <v>186475.21597934724</v>
      </c>
      <c r="F77" s="9">
        <f t="shared" si="12"/>
        <v>1666.6666666666667</v>
      </c>
      <c r="G77" s="9">
        <f t="shared" si="7"/>
        <v>3141.8826460138635</v>
      </c>
      <c r="H77" s="11">
        <f t="shared" si="13"/>
        <v>183333.33333333337</v>
      </c>
      <c r="I77" s="4"/>
    </row>
    <row r="78" spans="2:9" ht="14.25" customHeight="1" x14ac:dyDescent="0.3">
      <c r="B78" s="10">
        <f t="shared" si="8"/>
        <v>71</v>
      </c>
      <c r="C78" s="11">
        <f t="shared" si="9"/>
        <v>183333.33333333337</v>
      </c>
      <c r="D78" s="11">
        <f t="shared" si="10"/>
        <v>1461.9257452990237</v>
      </c>
      <c r="E78" s="11">
        <f t="shared" si="11"/>
        <v>184795.2590786324</v>
      </c>
      <c r="F78" s="9">
        <f t="shared" si="12"/>
        <v>1666.6666666666667</v>
      </c>
      <c r="G78" s="9">
        <f t="shared" si="7"/>
        <v>3128.5924119656902</v>
      </c>
      <c r="H78" s="11">
        <f t="shared" si="13"/>
        <v>181666.66666666672</v>
      </c>
      <c r="I78" s="4"/>
    </row>
    <row r="79" spans="2:9" ht="14.25" customHeight="1" x14ac:dyDescent="0.3">
      <c r="B79" s="10">
        <f t="shared" si="8"/>
        <v>72</v>
      </c>
      <c r="C79" s="11">
        <f t="shared" si="9"/>
        <v>181666.66666666672</v>
      </c>
      <c r="D79" s="11">
        <f t="shared" si="10"/>
        <v>1448.6355112508509</v>
      </c>
      <c r="E79" s="11">
        <f t="shared" si="11"/>
        <v>183115.30217791756</v>
      </c>
      <c r="F79" s="9">
        <f t="shared" si="12"/>
        <v>1666.6666666666667</v>
      </c>
      <c r="G79" s="9">
        <f t="shared" si="7"/>
        <v>3115.3021779175178</v>
      </c>
      <c r="H79" s="11">
        <f t="shared" si="13"/>
        <v>180000.00000000006</v>
      </c>
      <c r="I79" s="4"/>
    </row>
    <row r="80" spans="2:9" ht="14.25" customHeight="1" x14ac:dyDescent="0.3">
      <c r="B80" s="8">
        <f t="shared" si="8"/>
        <v>73</v>
      </c>
      <c r="C80" s="9">
        <f t="shared" si="9"/>
        <v>180000.00000000006</v>
      </c>
      <c r="D80" s="9">
        <f t="shared" si="10"/>
        <v>1435.3452772026781</v>
      </c>
      <c r="E80" s="9">
        <f t="shared" si="11"/>
        <v>181435.34527720272</v>
      </c>
      <c r="F80" s="9">
        <f t="shared" si="12"/>
        <v>1666.6666666666667</v>
      </c>
      <c r="G80" s="9">
        <f t="shared" si="7"/>
        <v>3102.0119438693446</v>
      </c>
      <c r="H80" s="9">
        <f t="shared" si="13"/>
        <v>178333.33333333337</v>
      </c>
      <c r="I80" s="4"/>
    </row>
    <row r="81" spans="2:9" ht="14.25" customHeight="1" x14ac:dyDescent="0.3">
      <c r="B81" s="8">
        <f t="shared" si="8"/>
        <v>74</v>
      </c>
      <c r="C81" s="9">
        <f t="shared" si="9"/>
        <v>178333.33333333337</v>
      </c>
      <c r="D81" s="9">
        <f t="shared" si="10"/>
        <v>1422.055043154505</v>
      </c>
      <c r="E81" s="9">
        <f t="shared" si="11"/>
        <v>179755.38837648788</v>
      </c>
      <c r="F81" s="9">
        <f t="shared" si="12"/>
        <v>1666.6666666666667</v>
      </c>
      <c r="G81" s="9">
        <f t="shared" si="7"/>
        <v>3088.7217098211718</v>
      </c>
      <c r="H81" s="9">
        <f t="shared" si="13"/>
        <v>176666.66666666672</v>
      </c>
      <c r="I81" s="4"/>
    </row>
    <row r="82" spans="2:9" ht="14.25" customHeight="1" x14ac:dyDescent="0.3">
      <c r="B82" s="8">
        <f t="shared" si="8"/>
        <v>75</v>
      </c>
      <c r="C82" s="9">
        <f t="shared" si="9"/>
        <v>176666.66666666672</v>
      </c>
      <c r="D82" s="9">
        <f t="shared" si="10"/>
        <v>1408.764809106332</v>
      </c>
      <c r="E82" s="9">
        <f t="shared" si="11"/>
        <v>178075.43147577305</v>
      </c>
      <c r="F82" s="9">
        <f t="shared" si="12"/>
        <v>1666.6666666666667</v>
      </c>
      <c r="G82" s="9">
        <f t="shared" si="7"/>
        <v>3075.431475772999</v>
      </c>
      <c r="H82" s="9">
        <f t="shared" si="13"/>
        <v>175000.00000000006</v>
      </c>
      <c r="I82" s="4"/>
    </row>
    <row r="83" spans="2:9" ht="14.25" customHeight="1" x14ac:dyDescent="0.3">
      <c r="B83" s="10">
        <f t="shared" si="8"/>
        <v>76</v>
      </c>
      <c r="C83" s="11">
        <f t="shared" si="9"/>
        <v>175000.00000000006</v>
      </c>
      <c r="D83" s="11">
        <f t="shared" si="10"/>
        <v>1395.4745750581592</v>
      </c>
      <c r="E83" s="11">
        <f t="shared" si="11"/>
        <v>176395.47457505821</v>
      </c>
      <c r="F83" s="9">
        <f t="shared" si="12"/>
        <v>1666.6666666666667</v>
      </c>
      <c r="G83" s="9">
        <f t="shared" si="7"/>
        <v>3062.1412417248257</v>
      </c>
      <c r="H83" s="11">
        <f t="shared" si="13"/>
        <v>173333.33333333337</v>
      </c>
      <c r="I83" s="4"/>
    </row>
    <row r="84" spans="2:9" ht="14.25" customHeight="1" x14ac:dyDescent="0.3">
      <c r="B84" s="10">
        <f t="shared" si="8"/>
        <v>77</v>
      </c>
      <c r="C84" s="11">
        <f t="shared" si="9"/>
        <v>173333.33333333337</v>
      </c>
      <c r="D84" s="11">
        <f t="shared" si="10"/>
        <v>1382.1843410099862</v>
      </c>
      <c r="E84" s="11">
        <f t="shared" si="11"/>
        <v>174715.51767434337</v>
      </c>
      <c r="F84" s="9">
        <f t="shared" si="12"/>
        <v>1666.6666666666667</v>
      </c>
      <c r="G84" s="9">
        <f t="shared" si="7"/>
        <v>3048.8510076766529</v>
      </c>
      <c r="H84" s="11">
        <f t="shared" si="13"/>
        <v>171666.66666666672</v>
      </c>
      <c r="I84" s="4"/>
    </row>
    <row r="85" spans="2:9" ht="14.25" customHeight="1" x14ac:dyDescent="0.3">
      <c r="B85" s="10">
        <f t="shared" si="8"/>
        <v>78</v>
      </c>
      <c r="C85" s="11">
        <f t="shared" si="9"/>
        <v>171666.66666666672</v>
      </c>
      <c r="D85" s="11">
        <f t="shared" si="10"/>
        <v>1368.8941069618133</v>
      </c>
      <c r="E85" s="11">
        <f t="shared" si="11"/>
        <v>173035.56077362853</v>
      </c>
      <c r="F85" s="9">
        <f t="shared" si="12"/>
        <v>1666.6666666666667</v>
      </c>
      <c r="G85" s="9">
        <f t="shared" si="7"/>
        <v>3035.5607736284801</v>
      </c>
      <c r="H85" s="11">
        <f t="shared" si="13"/>
        <v>170000.00000000006</v>
      </c>
      <c r="I85" s="4"/>
    </row>
    <row r="86" spans="2:9" ht="14.25" customHeight="1" x14ac:dyDescent="0.3">
      <c r="B86" s="8">
        <f t="shared" si="8"/>
        <v>79</v>
      </c>
      <c r="C86" s="9">
        <f t="shared" si="9"/>
        <v>170000.00000000006</v>
      </c>
      <c r="D86" s="9">
        <f t="shared" si="10"/>
        <v>1355.6038729136403</v>
      </c>
      <c r="E86" s="9">
        <f t="shared" si="11"/>
        <v>171355.60387291369</v>
      </c>
      <c r="F86" s="9">
        <f t="shared" si="12"/>
        <v>1666.6666666666667</v>
      </c>
      <c r="G86" s="9">
        <f t="shared" si="7"/>
        <v>3022.2705395803068</v>
      </c>
      <c r="H86" s="9">
        <f t="shared" si="13"/>
        <v>168333.33333333337</v>
      </c>
      <c r="I86" s="4"/>
    </row>
    <row r="87" spans="2:9" ht="14.25" customHeight="1" x14ac:dyDescent="0.3">
      <c r="B87" s="8">
        <f t="shared" si="8"/>
        <v>80</v>
      </c>
      <c r="C87" s="9">
        <f t="shared" si="9"/>
        <v>168333.33333333337</v>
      </c>
      <c r="D87" s="9">
        <f t="shared" si="10"/>
        <v>1342.3136388654673</v>
      </c>
      <c r="E87" s="9">
        <f t="shared" si="11"/>
        <v>169675.64697219883</v>
      </c>
      <c r="F87" s="9">
        <f t="shared" si="12"/>
        <v>1666.6666666666667</v>
      </c>
      <c r="G87" s="9">
        <f t="shared" si="7"/>
        <v>3008.980305532134</v>
      </c>
      <c r="H87" s="9">
        <f t="shared" si="13"/>
        <v>166666.66666666669</v>
      </c>
      <c r="I87" s="4"/>
    </row>
    <row r="88" spans="2:9" ht="14.25" customHeight="1" x14ac:dyDescent="0.3">
      <c r="B88" s="8">
        <f t="shared" si="8"/>
        <v>81</v>
      </c>
      <c r="C88" s="9">
        <f t="shared" si="9"/>
        <v>166666.66666666669</v>
      </c>
      <c r="D88" s="9">
        <f t="shared" si="10"/>
        <v>1329.0234048172942</v>
      </c>
      <c r="E88" s="9">
        <f t="shared" si="11"/>
        <v>167995.69007148399</v>
      </c>
      <c r="F88" s="9">
        <f t="shared" si="12"/>
        <v>1666.6666666666667</v>
      </c>
      <c r="G88" s="9">
        <f t="shared" si="7"/>
        <v>2995.6900714839612</v>
      </c>
      <c r="H88" s="9">
        <f t="shared" si="13"/>
        <v>165000.00000000003</v>
      </c>
      <c r="I88" s="4"/>
    </row>
    <row r="89" spans="2:9" ht="14.25" customHeight="1" x14ac:dyDescent="0.3">
      <c r="B89" s="10">
        <f t="shared" si="8"/>
        <v>82</v>
      </c>
      <c r="C89" s="11">
        <f t="shared" si="9"/>
        <v>165000.00000000003</v>
      </c>
      <c r="D89" s="11">
        <f t="shared" si="10"/>
        <v>1315.7331707691214</v>
      </c>
      <c r="E89" s="11">
        <f t="shared" si="11"/>
        <v>166315.73317076915</v>
      </c>
      <c r="F89" s="9">
        <f t="shared" si="12"/>
        <v>1666.6666666666667</v>
      </c>
      <c r="G89" s="9">
        <f t="shared" si="7"/>
        <v>2982.399837435788</v>
      </c>
      <c r="H89" s="11">
        <f t="shared" si="13"/>
        <v>163333.33333333337</v>
      </c>
      <c r="I89" s="4"/>
    </row>
    <row r="90" spans="2:9" ht="14.25" customHeight="1" x14ac:dyDescent="0.3">
      <c r="B90" s="10">
        <f t="shared" si="8"/>
        <v>83</v>
      </c>
      <c r="C90" s="11">
        <f t="shared" si="9"/>
        <v>163333.33333333337</v>
      </c>
      <c r="D90" s="11">
        <f t="shared" si="10"/>
        <v>1302.4429367209484</v>
      </c>
      <c r="E90" s="11">
        <f t="shared" si="11"/>
        <v>164635.77627005431</v>
      </c>
      <c r="F90" s="9">
        <f t="shared" si="12"/>
        <v>1666.6666666666667</v>
      </c>
      <c r="G90" s="9">
        <f t="shared" si="7"/>
        <v>2969.1096033876152</v>
      </c>
      <c r="H90" s="11">
        <f t="shared" si="13"/>
        <v>161666.66666666669</v>
      </c>
      <c r="I90" s="4"/>
    </row>
    <row r="91" spans="2:9" ht="14.25" customHeight="1" x14ac:dyDescent="0.3">
      <c r="B91" s="10">
        <f t="shared" si="8"/>
        <v>84</v>
      </c>
      <c r="C91" s="11">
        <f t="shared" si="9"/>
        <v>161666.66666666669</v>
      </c>
      <c r="D91" s="11">
        <f t="shared" si="10"/>
        <v>1289.1527026727754</v>
      </c>
      <c r="E91" s="11">
        <f t="shared" si="11"/>
        <v>162955.81936933947</v>
      </c>
      <c r="F91" s="9">
        <f t="shared" si="12"/>
        <v>1666.6666666666667</v>
      </c>
      <c r="G91" s="9">
        <f t="shared" si="7"/>
        <v>2955.8193693394423</v>
      </c>
      <c r="H91" s="11">
        <f t="shared" si="13"/>
        <v>160000.00000000003</v>
      </c>
      <c r="I91" s="4"/>
    </row>
    <row r="92" spans="2:9" ht="14.25" customHeight="1" x14ac:dyDescent="0.3">
      <c r="B92" s="8">
        <f t="shared" si="8"/>
        <v>85</v>
      </c>
      <c r="C92" s="9">
        <f t="shared" si="9"/>
        <v>160000.00000000003</v>
      </c>
      <c r="D92" s="9">
        <f t="shared" si="10"/>
        <v>1275.8624686246026</v>
      </c>
      <c r="E92" s="9">
        <f t="shared" si="11"/>
        <v>161275.86246862463</v>
      </c>
      <c r="F92" s="9">
        <f t="shared" si="12"/>
        <v>1666.6666666666667</v>
      </c>
      <c r="G92" s="9">
        <f t="shared" si="7"/>
        <v>2942.5291352912691</v>
      </c>
      <c r="H92" s="9">
        <f t="shared" si="13"/>
        <v>158333.33333333337</v>
      </c>
      <c r="I92" s="4"/>
    </row>
    <row r="93" spans="2:9" ht="14.25" customHeight="1" x14ac:dyDescent="0.3">
      <c r="B93" s="8">
        <f t="shared" si="8"/>
        <v>86</v>
      </c>
      <c r="C93" s="9">
        <f t="shared" si="9"/>
        <v>158333.33333333337</v>
      </c>
      <c r="D93" s="9">
        <f t="shared" si="10"/>
        <v>1262.5722345764298</v>
      </c>
      <c r="E93" s="9">
        <f t="shared" si="11"/>
        <v>159595.90556790979</v>
      </c>
      <c r="F93" s="9">
        <f t="shared" si="12"/>
        <v>1666.6666666666667</v>
      </c>
      <c r="G93" s="9">
        <f t="shared" si="7"/>
        <v>2929.2389012430967</v>
      </c>
      <c r="H93" s="9">
        <f t="shared" si="13"/>
        <v>156666.66666666669</v>
      </c>
      <c r="I93" s="4"/>
    </row>
    <row r="94" spans="2:9" ht="14.25" customHeight="1" x14ac:dyDescent="0.3">
      <c r="B94" s="8">
        <f t="shared" si="8"/>
        <v>87</v>
      </c>
      <c r="C94" s="9">
        <f t="shared" si="9"/>
        <v>156666.66666666669</v>
      </c>
      <c r="D94" s="9">
        <f t="shared" si="10"/>
        <v>1249.2820005282565</v>
      </c>
      <c r="E94" s="9">
        <f t="shared" si="11"/>
        <v>157915.94866719496</v>
      </c>
      <c r="F94" s="9">
        <f t="shared" si="12"/>
        <v>1666.6666666666667</v>
      </c>
      <c r="G94" s="9">
        <f t="shared" si="7"/>
        <v>2915.9486671949235</v>
      </c>
      <c r="H94" s="9">
        <f t="shared" si="13"/>
        <v>155000.00000000003</v>
      </c>
      <c r="I94" s="4"/>
    </row>
    <row r="95" spans="2:9" ht="14.25" customHeight="1" x14ac:dyDescent="0.3">
      <c r="B95" s="10">
        <f t="shared" si="8"/>
        <v>88</v>
      </c>
      <c r="C95" s="11">
        <f t="shared" si="9"/>
        <v>155000.00000000003</v>
      </c>
      <c r="D95" s="11">
        <f t="shared" si="10"/>
        <v>1235.9917664800837</v>
      </c>
      <c r="E95" s="11">
        <f t="shared" si="11"/>
        <v>156235.99176648012</v>
      </c>
      <c r="F95" s="9">
        <f t="shared" si="12"/>
        <v>1666.6666666666667</v>
      </c>
      <c r="G95" s="9">
        <f t="shared" si="7"/>
        <v>2902.6584331467502</v>
      </c>
      <c r="H95" s="11">
        <f t="shared" si="13"/>
        <v>153333.33333333337</v>
      </c>
      <c r="I95" s="4"/>
    </row>
    <row r="96" spans="2:9" ht="14.25" customHeight="1" x14ac:dyDescent="0.3">
      <c r="B96" s="10">
        <f t="shared" si="8"/>
        <v>89</v>
      </c>
      <c r="C96" s="11">
        <f t="shared" si="9"/>
        <v>153333.33333333337</v>
      </c>
      <c r="D96" s="11">
        <f t="shared" si="10"/>
        <v>1222.7015324319109</v>
      </c>
      <c r="E96" s="11">
        <f t="shared" si="11"/>
        <v>154556.03486576528</v>
      </c>
      <c r="F96" s="9">
        <f t="shared" si="12"/>
        <v>1666.6666666666667</v>
      </c>
      <c r="G96" s="9">
        <f t="shared" si="7"/>
        <v>2889.3681990985779</v>
      </c>
      <c r="H96" s="11">
        <f t="shared" si="13"/>
        <v>151666.66666666672</v>
      </c>
      <c r="I96" s="4"/>
    </row>
    <row r="97" spans="2:9" ht="14.25" customHeight="1" x14ac:dyDescent="0.3">
      <c r="B97" s="10">
        <f t="shared" si="8"/>
        <v>90</v>
      </c>
      <c r="C97" s="11">
        <f t="shared" si="9"/>
        <v>151666.66666666672</v>
      </c>
      <c r="D97" s="11">
        <f t="shared" si="10"/>
        <v>1209.4112983837379</v>
      </c>
      <c r="E97" s="11">
        <f t="shared" si="11"/>
        <v>152876.07796505044</v>
      </c>
      <c r="F97" s="9">
        <f t="shared" si="12"/>
        <v>1666.6666666666667</v>
      </c>
      <c r="G97" s="9">
        <f t="shared" si="7"/>
        <v>2876.0779650504046</v>
      </c>
      <c r="H97" s="11">
        <f t="shared" si="13"/>
        <v>150000.00000000003</v>
      </c>
      <c r="I97" s="4"/>
    </row>
    <row r="98" spans="2:9" ht="14.25" customHeight="1" x14ac:dyDescent="0.3">
      <c r="B98" s="8">
        <f t="shared" si="8"/>
        <v>91</v>
      </c>
      <c r="C98" s="9">
        <f t="shared" si="9"/>
        <v>150000.00000000003</v>
      </c>
      <c r="D98" s="9">
        <f t="shared" si="10"/>
        <v>1196.1210643355648</v>
      </c>
      <c r="E98" s="9">
        <f t="shared" si="11"/>
        <v>151196.1210643356</v>
      </c>
      <c r="F98" s="9">
        <f t="shared" si="12"/>
        <v>1666.6666666666667</v>
      </c>
      <c r="G98" s="9">
        <f t="shared" si="7"/>
        <v>2862.7877310022313</v>
      </c>
      <c r="H98" s="9">
        <f t="shared" si="13"/>
        <v>148333.33333333337</v>
      </c>
      <c r="I98" s="4"/>
    </row>
    <row r="99" spans="2:9" ht="14.25" customHeight="1" x14ac:dyDescent="0.3">
      <c r="B99" s="8">
        <f t="shared" si="8"/>
        <v>92</v>
      </c>
      <c r="C99" s="9">
        <f t="shared" si="9"/>
        <v>148333.33333333337</v>
      </c>
      <c r="D99" s="9">
        <f t="shared" si="10"/>
        <v>1182.830830287392</v>
      </c>
      <c r="E99" s="9">
        <f t="shared" si="11"/>
        <v>149516.16416362076</v>
      </c>
      <c r="F99" s="9">
        <f t="shared" si="12"/>
        <v>1666.6666666666667</v>
      </c>
      <c r="G99" s="9">
        <f t="shared" si="7"/>
        <v>2849.497496954059</v>
      </c>
      <c r="H99" s="9">
        <f t="shared" si="13"/>
        <v>146666.66666666672</v>
      </c>
      <c r="I99" s="4"/>
    </row>
    <row r="100" spans="2:9" ht="14.25" customHeight="1" x14ac:dyDescent="0.3">
      <c r="B100" s="8">
        <f t="shared" si="8"/>
        <v>93</v>
      </c>
      <c r="C100" s="9">
        <f t="shared" si="9"/>
        <v>146666.66666666672</v>
      </c>
      <c r="D100" s="9">
        <f t="shared" si="10"/>
        <v>1169.5405962392192</v>
      </c>
      <c r="E100" s="9">
        <f t="shared" si="11"/>
        <v>147836.20726290593</v>
      </c>
      <c r="F100" s="9">
        <f t="shared" si="12"/>
        <v>1666.6666666666667</v>
      </c>
      <c r="G100" s="9">
        <f t="shared" si="7"/>
        <v>2836.2072629058857</v>
      </c>
      <c r="H100" s="9">
        <f t="shared" si="13"/>
        <v>145000.00000000003</v>
      </c>
      <c r="I100" s="4"/>
    </row>
    <row r="101" spans="2:9" ht="14.25" customHeight="1" x14ac:dyDescent="0.3">
      <c r="B101" s="10">
        <f t="shared" si="8"/>
        <v>94</v>
      </c>
      <c r="C101" s="11">
        <f t="shared" si="9"/>
        <v>145000.00000000003</v>
      </c>
      <c r="D101" s="11">
        <f t="shared" si="10"/>
        <v>1156.250362191046</v>
      </c>
      <c r="E101" s="11">
        <f t="shared" si="11"/>
        <v>146156.25036219109</v>
      </c>
      <c r="F101" s="9">
        <f t="shared" si="12"/>
        <v>1666.6666666666667</v>
      </c>
      <c r="G101" s="9">
        <f t="shared" si="7"/>
        <v>2822.9170288577125</v>
      </c>
      <c r="H101" s="11">
        <f t="shared" si="13"/>
        <v>143333.33333333337</v>
      </c>
      <c r="I101" s="4"/>
    </row>
    <row r="102" spans="2:9" ht="14.25" customHeight="1" x14ac:dyDescent="0.3">
      <c r="B102" s="10">
        <f t="shared" si="8"/>
        <v>95</v>
      </c>
      <c r="C102" s="11">
        <f t="shared" si="9"/>
        <v>143333.33333333337</v>
      </c>
      <c r="D102" s="11">
        <f t="shared" si="10"/>
        <v>1142.9601281428731</v>
      </c>
      <c r="E102" s="11">
        <f t="shared" si="11"/>
        <v>144476.29346147625</v>
      </c>
      <c r="F102" s="9">
        <f t="shared" si="12"/>
        <v>1666.6666666666667</v>
      </c>
      <c r="G102" s="9">
        <f t="shared" si="7"/>
        <v>2809.6267948095401</v>
      </c>
      <c r="H102" s="11">
        <f t="shared" si="13"/>
        <v>141666.66666666672</v>
      </c>
      <c r="I102" s="4"/>
    </row>
    <row r="103" spans="2:9" ht="14.25" customHeight="1" x14ac:dyDescent="0.3">
      <c r="B103" s="10">
        <f t="shared" si="8"/>
        <v>96</v>
      </c>
      <c r="C103" s="11">
        <f t="shared" si="9"/>
        <v>141666.66666666672</v>
      </c>
      <c r="D103" s="11">
        <f t="shared" si="10"/>
        <v>1129.6698940947003</v>
      </c>
      <c r="E103" s="11">
        <f t="shared" si="11"/>
        <v>142796.33656076141</v>
      </c>
      <c r="F103" s="9">
        <f t="shared" si="12"/>
        <v>1666.6666666666667</v>
      </c>
      <c r="G103" s="9">
        <f t="shared" si="7"/>
        <v>2796.3365607613669</v>
      </c>
      <c r="H103" s="11">
        <f t="shared" si="13"/>
        <v>140000.00000000006</v>
      </c>
      <c r="I103" s="4"/>
    </row>
    <row r="104" spans="2:9" ht="14.25" customHeight="1" x14ac:dyDescent="0.3">
      <c r="B104" s="8">
        <f t="shared" si="8"/>
        <v>97</v>
      </c>
      <c r="C104" s="9">
        <f t="shared" si="9"/>
        <v>140000.00000000006</v>
      </c>
      <c r="D104" s="9">
        <f t="shared" si="10"/>
        <v>1116.3796600465275</v>
      </c>
      <c r="E104" s="9">
        <f t="shared" si="11"/>
        <v>141116.37966004657</v>
      </c>
      <c r="F104" s="9">
        <f t="shared" si="12"/>
        <v>1666.6666666666667</v>
      </c>
      <c r="G104" s="9">
        <f t="shared" si="7"/>
        <v>2783.0463267131945</v>
      </c>
      <c r="H104" s="9">
        <f t="shared" si="13"/>
        <v>138333.33333333337</v>
      </c>
      <c r="I104" s="4"/>
    </row>
    <row r="105" spans="2:9" ht="14.25" customHeight="1" x14ac:dyDescent="0.3">
      <c r="B105" s="8">
        <f t="shared" si="8"/>
        <v>98</v>
      </c>
      <c r="C105" s="9">
        <f t="shared" si="9"/>
        <v>138333.33333333337</v>
      </c>
      <c r="D105" s="9">
        <f t="shared" si="10"/>
        <v>1103.0894259983543</v>
      </c>
      <c r="E105" s="9">
        <f t="shared" si="11"/>
        <v>139436.42275933173</v>
      </c>
      <c r="F105" s="9">
        <f t="shared" si="12"/>
        <v>1666.6666666666667</v>
      </c>
      <c r="G105" s="9">
        <f t="shared" si="7"/>
        <v>2769.7560926650212</v>
      </c>
      <c r="H105" s="9">
        <f t="shared" si="13"/>
        <v>136666.66666666672</v>
      </c>
      <c r="I105" s="4"/>
    </row>
    <row r="106" spans="2:9" ht="14.25" customHeight="1" x14ac:dyDescent="0.3">
      <c r="B106" s="8">
        <f t="shared" si="8"/>
        <v>99</v>
      </c>
      <c r="C106" s="9">
        <f t="shared" si="9"/>
        <v>136666.66666666672</v>
      </c>
      <c r="D106" s="9">
        <f t="shared" si="10"/>
        <v>1089.7991919501815</v>
      </c>
      <c r="E106" s="9">
        <f t="shared" si="11"/>
        <v>137756.4658586169</v>
      </c>
      <c r="F106" s="9">
        <f t="shared" si="12"/>
        <v>1666.6666666666667</v>
      </c>
      <c r="G106" s="9">
        <f t="shared" si="7"/>
        <v>2756.465858616848</v>
      </c>
      <c r="H106" s="9">
        <f t="shared" si="13"/>
        <v>135000.00000000006</v>
      </c>
      <c r="I106" s="4"/>
    </row>
    <row r="107" spans="2:9" ht="14.25" customHeight="1" x14ac:dyDescent="0.3">
      <c r="B107" s="10">
        <f t="shared" si="8"/>
        <v>100</v>
      </c>
      <c r="C107" s="11">
        <f t="shared" si="9"/>
        <v>135000.00000000006</v>
      </c>
      <c r="D107" s="11">
        <f t="shared" si="10"/>
        <v>1076.5089579020087</v>
      </c>
      <c r="E107" s="11">
        <f t="shared" si="11"/>
        <v>136076.50895790206</v>
      </c>
      <c r="F107" s="9">
        <f t="shared" si="12"/>
        <v>1666.6666666666667</v>
      </c>
      <c r="G107" s="9">
        <f t="shared" si="7"/>
        <v>2743.1756245686756</v>
      </c>
      <c r="H107" s="11">
        <f t="shared" si="13"/>
        <v>133333.33333333337</v>
      </c>
      <c r="I107" s="4"/>
    </row>
    <row r="108" spans="2:9" ht="14.25" customHeight="1" x14ac:dyDescent="0.3">
      <c r="B108" s="10">
        <f t="shared" si="8"/>
        <v>101</v>
      </c>
      <c r="C108" s="11">
        <f t="shared" si="9"/>
        <v>133333.33333333337</v>
      </c>
      <c r="D108" s="11">
        <f t="shared" si="10"/>
        <v>1063.2187238538356</v>
      </c>
      <c r="E108" s="11">
        <f t="shared" si="11"/>
        <v>134396.55205718722</v>
      </c>
      <c r="F108" s="9">
        <f t="shared" si="12"/>
        <v>1666.6666666666667</v>
      </c>
      <c r="G108" s="9">
        <f t="shared" si="7"/>
        <v>2729.8853905205024</v>
      </c>
      <c r="H108" s="11">
        <f t="shared" si="13"/>
        <v>131666.66666666672</v>
      </c>
      <c r="I108" s="4"/>
    </row>
    <row r="109" spans="2:9" ht="14.25" customHeight="1" x14ac:dyDescent="0.3">
      <c r="B109" s="10">
        <f t="shared" si="8"/>
        <v>102</v>
      </c>
      <c r="C109" s="11">
        <f t="shared" si="9"/>
        <v>131666.66666666672</v>
      </c>
      <c r="D109" s="11">
        <f t="shared" si="10"/>
        <v>1049.9284898056626</v>
      </c>
      <c r="E109" s="11">
        <f t="shared" si="11"/>
        <v>132716.59515647238</v>
      </c>
      <c r="F109" s="9">
        <f t="shared" si="12"/>
        <v>1666.6666666666667</v>
      </c>
      <c r="G109" s="9">
        <f t="shared" si="7"/>
        <v>2716.5951564723291</v>
      </c>
      <c r="H109" s="11">
        <f t="shared" si="13"/>
        <v>130000.00000000006</v>
      </c>
      <c r="I109" s="4"/>
    </row>
    <row r="110" spans="2:9" ht="14.25" customHeight="1" x14ac:dyDescent="0.3">
      <c r="B110" s="8">
        <f t="shared" si="8"/>
        <v>103</v>
      </c>
      <c r="C110" s="9">
        <f t="shared" si="9"/>
        <v>130000.00000000006</v>
      </c>
      <c r="D110" s="9">
        <f t="shared" si="10"/>
        <v>1036.6382557574898</v>
      </c>
      <c r="E110" s="9">
        <f t="shared" si="11"/>
        <v>131036.63825575754</v>
      </c>
      <c r="F110" s="9">
        <f t="shared" si="12"/>
        <v>1666.6666666666667</v>
      </c>
      <c r="G110" s="9">
        <f t="shared" si="7"/>
        <v>2703.3049224241568</v>
      </c>
      <c r="H110" s="9">
        <f t="shared" si="13"/>
        <v>128333.33333333339</v>
      </c>
      <c r="I110" s="4"/>
    </row>
    <row r="111" spans="2:9" ht="14.25" customHeight="1" x14ac:dyDescent="0.3">
      <c r="B111" s="8">
        <f t="shared" si="8"/>
        <v>104</v>
      </c>
      <c r="C111" s="9">
        <f t="shared" si="9"/>
        <v>128333.33333333339</v>
      </c>
      <c r="D111" s="9">
        <f t="shared" si="10"/>
        <v>1023.3480217093169</v>
      </c>
      <c r="E111" s="9">
        <f t="shared" si="11"/>
        <v>129356.6813550427</v>
      </c>
      <c r="F111" s="9">
        <f t="shared" si="12"/>
        <v>1666.6666666666667</v>
      </c>
      <c r="G111" s="9">
        <f t="shared" si="7"/>
        <v>2690.0146883759835</v>
      </c>
      <c r="H111" s="9">
        <f t="shared" si="13"/>
        <v>126666.66666666672</v>
      </c>
      <c r="I111" s="4"/>
    </row>
    <row r="112" spans="2:9" ht="14.25" customHeight="1" x14ac:dyDescent="0.3">
      <c r="B112" s="8">
        <f t="shared" si="8"/>
        <v>105</v>
      </c>
      <c r="C112" s="9">
        <f t="shared" si="9"/>
        <v>126666.66666666672</v>
      </c>
      <c r="D112" s="9">
        <f t="shared" si="10"/>
        <v>1010.0577876611438</v>
      </c>
      <c r="E112" s="9">
        <f t="shared" si="11"/>
        <v>127676.72445432786</v>
      </c>
      <c r="F112" s="9">
        <f t="shared" si="12"/>
        <v>1666.6666666666667</v>
      </c>
      <c r="G112" s="9">
        <f t="shared" si="7"/>
        <v>2676.7244543278107</v>
      </c>
      <c r="H112" s="9">
        <f t="shared" si="13"/>
        <v>125000.00000000006</v>
      </c>
      <c r="I112" s="4"/>
    </row>
    <row r="113" spans="2:9" ht="14.25" customHeight="1" x14ac:dyDescent="0.3">
      <c r="B113" s="10">
        <f t="shared" si="8"/>
        <v>106</v>
      </c>
      <c r="C113" s="11">
        <f t="shared" si="9"/>
        <v>125000.00000000006</v>
      </c>
      <c r="D113" s="11">
        <f t="shared" si="10"/>
        <v>996.76755361297103</v>
      </c>
      <c r="E113" s="11">
        <f t="shared" si="11"/>
        <v>125996.76755361303</v>
      </c>
      <c r="F113" s="9">
        <f t="shared" si="12"/>
        <v>1666.6666666666667</v>
      </c>
      <c r="G113" s="9">
        <f t="shared" si="7"/>
        <v>2663.4342202796379</v>
      </c>
      <c r="H113" s="11">
        <f t="shared" si="13"/>
        <v>123333.33333333339</v>
      </c>
      <c r="I113" s="4"/>
    </row>
    <row r="114" spans="2:9" ht="14.25" customHeight="1" x14ac:dyDescent="0.3">
      <c r="B114" s="10">
        <f t="shared" si="8"/>
        <v>107</v>
      </c>
      <c r="C114" s="11">
        <f t="shared" si="9"/>
        <v>123333.33333333339</v>
      </c>
      <c r="D114" s="11">
        <f t="shared" si="10"/>
        <v>983.47731956479799</v>
      </c>
      <c r="E114" s="11">
        <f t="shared" si="11"/>
        <v>124316.81065289819</v>
      </c>
      <c r="F114" s="9">
        <f t="shared" si="12"/>
        <v>1666.6666666666667</v>
      </c>
      <c r="G114" s="9">
        <f t="shared" si="7"/>
        <v>2650.1439862314646</v>
      </c>
      <c r="H114" s="11">
        <f t="shared" si="13"/>
        <v>121666.66666666673</v>
      </c>
      <c r="I114" s="4"/>
    </row>
    <row r="115" spans="2:9" ht="14.25" customHeight="1" x14ac:dyDescent="0.3">
      <c r="B115" s="10">
        <f t="shared" si="8"/>
        <v>108</v>
      </c>
      <c r="C115" s="11">
        <f t="shared" si="9"/>
        <v>121666.66666666673</v>
      </c>
      <c r="D115" s="11">
        <f t="shared" si="10"/>
        <v>970.18708551662519</v>
      </c>
      <c r="E115" s="11">
        <f t="shared" si="11"/>
        <v>122636.85375218335</v>
      </c>
      <c r="F115" s="9">
        <f t="shared" si="12"/>
        <v>1666.6666666666667</v>
      </c>
      <c r="G115" s="9">
        <f t="shared" si="7"/>
        <v>2636.8537521832918</v>
      </c>
      <c r="H115" s="11">
        <f t="shared" si="13"/>
        <v>120000.00000000006</v>
      </c>
      <c r="I115" s="4"/>
    </row>
    <row r="116" spans="2:9" ht="14.25" customHeight="1" x14ac:dyDescent="0.3">
      <c r="B116" s="8">
        <f t="shared" si="8"/>
        <v>109</v>
      </c>
      <c r="C116" s="9">
        <f t="shared" si="9"/>
        <v>120000.00000000006</v>
      </c>
      <c r="D116" s="9">
        <f t="shared" si="10"/>
        <v>956.89685146845216</v>
      </c>
      <c r="E116" s="9">
        <f t="shared" si="11"/>
        <v>120956.89685146851</v>
      </c>
      <c r="F116" s="9">
        <f t="shared" si="12"/>
        <v>1666.6666666666667</v>
      </c>
      <c r="G116" s="9">
        <f t="shared" si="7"/>
        <v>2623.563518135119</v>
      </c>
      <c r="H116" s="9">
        <f t="shared" si="13"/>
        <v>118333.33333333339</v>
      </c>
      <c r="I116" s="4"/>
    </row>
    <row r="117" spans="2:9" ht="14.25" customHeight="1" x14ac:dyDescent="0.3">
      <c r="B117" s="8">
        <f t="shared" si="8"/>
        <v>110</v>
      </c>
      <c r="C117" s="9">
        <f t="shared" si="9"/>
        <v>118333.33333333339</v>
      </c>
      <c r="D117" s="9">
        <f t="shared" si="10"/>
        <v>943.60661742027924</v>
      </c>
      <c r="E117" s="9">
        <f t="shared" si="11"/>
        <v>119276.93995075367</v>
      </c>
      <c r="F117" s="9">
        <f t="shared" si="12"/>
        <v>1666.6666666666667</v>
      </c>
      <c r="G117" s="9">
        <f t="shared" si="7"/>
        <v>2610.2732840869458</v>
      </c>
      <c r="H117" s="9">
        <f t="shared" si="13"/>
        <v>116666.66666666673</v>
      </c>
      <c r="I117" s="4"/>
    </row>
    <row r="118" spans="2:9" ht="14.25" customHeight="1" x14ac:dyDescent="0.3">
      <c r="B118" s="8">
        <f t="shared" si="8"/>
        <v>111</v>
      </c>
      <c r="C118" s="9">
        <f t="shared" si="9"/>
        <v>116666.66666666673</v>
      </c>
      <c r="D118" s="9">
        <f t="shared" si="10"/>
        <v>930.31638337210632</v>
      </c>
      <c r="E118" s="9">
        <f t="shared" si="11"/>
        <v>117596.98305003883</v>
      </c>
      <c r="F118" s="9">
        <f t="shared" si="12"/>
        <v>1666.6666666666667</v>
      </c>
      <c r="G118" s="9">
        <f t="shared" si="7"/>
        <v>2596.9830500387729</v>
      </c>
      <c r="H118" s="9">
        <f t="shared" si="13"/>
        <v>115000.00000000006</v>
      </c>
      <c r="I118" s="4"/>
    </row>
    <row r="119" spans="2:9" ht="14.25" customHeight="1" x14ac:dyDescent="0.3">
      <c r="B119" s="10">
        <f t="shared" si="8"/>
        <v>112</v>
      </c>
      <c r="C119" s="11">
        <f t="shared" si="9"/>
        <v>115000.00000000006</v>
      </c>
      <c r="D119" s="11">
        <f t="shared" si="10"/>
        <v>917.0261493239334</v>
      </c>
      <c r="E119" s="11">
        <f t="shared" si="11"/>
        <v>115917.026149324</v>
      </c>
      <c r="F119" s="9">
        <f t="shared" si="12"/>
        <v>1666.6666666666667</v>
      </c>
      <c r="G119" s="9">
        <f t="shared" si="7"/>
        <v>2583.6928159906001</v>
      </c>
      <c r="H119" s="11">
        <f t="shared" si="13"/>
        <v>113333.3333333334</v>
      </c>
      <c r="I119" s="4"/>
    </row>
    <row r="120" spans="2:9" ht="14.25" customHeight="1" x14ac:dyDescent="0.3">
      <c r="B120" s="10">
        <f t="shared" si="8"/>
        <v>113</v>
      </c>
      <c r="C120" s="11">
        <f t="shared" si="9"/>
        <v>113333.3333333334</v>
      </c>
      <c r="D120" s="11">
        <f t="shared" si="10"/>
        <v>903.73591527576048</v>
      </c>
      <c r="E120" s="11">
        <f t="shared" si="11"/>
        <v>114237.06924860916</v>
      </c>
      <c r="F120" s="9">
        <f t="shared" si="12"/>
        <v>1666.6666666666667</v>
      </c>
      <c r="G120" s="9">
        <f t="shared" si="7"/>
        <v>2570.4025819424273</v>
      </c>
      <c r="H120" s="11">
        <f t="shared" si="13"/>
        <v>111666.66666666673</v>
      </c>
      <c r="I120" s="4"/>
    </row>
    <row r="121" spans="2:9" ht="14.25" customHeight="1" x14ac:dyDescent="0.3">
      <c r="B121" s="10">
        <f t="shared" si="8"/>
        <v>114</v>
      </c>
      <c r="C121" s="11">
        <f t="shared" si="9"/>
        <v>111666.66666666673</v>
      </c>
      <c r="D121" s="11">
        <f t="shared" si="10"/>
        <v>890.44568122758756</v>
      </c>
      <c r="E121" s="11">
        <f t="shared" si="11"/>
        <v>112557.11234789432</v>
      </c>
      <c r="F121" s="9">
        <f t="shared" si="12"/>
        <v>1666.6666666666667</v>
      </c>
      <c r="G121" s="9">
        <f t="shared" si="7"/>
        <v>2557.1123478942545</v>
      </c>
      <c r="H121" s="11">
        <f t="shared" si="13"/>
        <v>110000.00000000006</v>
      </c>
      <c r="I121" s="4"/>
    </row>
    <row r="122" spans="2:9" ht="14.25" customHeight="1" x14ac:dyDescent="0.3">
      <c r="B122" s="8">
        <f t="shared" si="8"/>
        <v>115</v>
      </c>
      <c r="C122" s="9">
        <f t="shared" si="9"/>
        <v>110000.00000000006</v>
      </c>
      <c r="D122" s="9">
        <f t="shared" si="10"/>
        <v>877.15544717941452</v>
      </c>
      <c r="E122" s="9">
        <f t="shared" si="11"/>
        <v>110877.15544717947</v>
      </c>
      <c r="F122" s="9">
        <f t="shared" si="12"/>
        <v>1666.6666666666667</v>
      </c>
      <c r="G122" s="9">
        <f t="shared" si="7"/>
        <v>2543.8221138460813</v>
      </c>
      <c r="H122" s="9">
        <f t="shared" si="13"/>
        <v>108333.33333333339</v>
      </c>
      <c r="I122" s="4"/>
    </row>
    <row r="123" spans="2:9" ht="14.25" customHeight="1" x14ac:dyDescent="0.3">
      <c r="B123" s="8">
        <f t="shared" si="8"/>
        <v>116</v>
      </c>
      <c r="C123" s="9">
        <f t="shared" si="9"/>
        <v>108333.33333333339</v>
      </c>
      <c r="D123" s="9">
        <f t="shared" si="10"/>
        <v>863.8652131312416</v>
      </c>
      <c r="E123" s="9">
        <f t="shared" si="11"/>
        <v>109197.19854646463</v>
      </c>
      <c r="F123" s="9">
        <f t="shared" si="12"/>
        <v>1666.6666666666667</v>
      </c>
      <c r="G123" s="9">
        <f t="shared" si="7"/>
        <v>2530.5318797979085</v>
      </c>
      <c r="H123" s="9">
        <f t="shared" si="13"/>
        <v>106666.66666666672</v>
      </c>
      <c r="I123" s="4"/>
    </row>
    <row r="124" spans="2:9" ht="14.25" customHeight="1" x14ac:dyDescent="0.3">
      <c r="B124" s="8">
        <f t="shared" si="8"/>
        <v>117</v>
      </c>
      <c r="C124" s="9">
        <f t="shared" si="9"/>
        <v>106666.66666666672</v>
      </c>
      <c r="D124" s="9">
        <f t="shared" si="10"/>
        <v>850.57497908306857</v>
      </c>
      <c r="E124" s="9">
        <f t="shared" si="11"/>
        <v>107517.24164574979</v>
      </c>
      <c r="F124" s="9">
        <f t="shared" si="12"/>
        <v>1666.6666666666667</v>
      </c>
      <c r="G124" s="9">
        <f t="shared" si="7"/>
        <v>2517.2416457497352</v>
      </c>
      <c r="H124" s="9">
        <f t="shared" si="13"/>
        <v>105000.00000000006</v>
      </c>
      <c r="I124" s="4"/>
    </row>
    <row r="125" spans="2:9" ht="14.25" customHeight="1" x14ac:dyDescent="0.3">
      <c r="B125" s="10">
        <f t="shared" si="8"/>
        <v>118</v>
      </c>
      <c r="C125" s="11">
        <f t="shared" si="9"/>
        <v>105000.00000000006</v>
      </c>
      <c r="D125" s="11">
        <f t="shared" si="10"/>
        <v>837.28474503489576</v>
      </c>
      <c r="E125" s="11">
        <f t="shared" si="11"/>
        <v>105837.28474503495</v>
      </c>
      <c r="F125" s="9">
        <f t="shared" si="12"/>
        <v>1666.6666666666667</v>
      </c>
      <c r="G125" s="9">
        <f t="shared" si="7"/>
        <v>2503.9514117015624</v>
      </c>
      <c r="H125" s="11">
        <f t="shared" si="13"/>
        <v>103333.33333333339</v>
      </c>
      <c r="I125" s="4"/>
    </row>
    <row r="126" spans="2:9" ht="14.25" customHeight="1" x14ac:dyDescent="0.3">
      <c r="B126" s="10">
        <f t="shared" si="8"/>
        <v>119</v>
      </c>
      <c r="C126" s="11">
        <f t="shared" si="9"/>
        <v>103333.33333333339</v>
      </c>
      <c r="D126" s="11">
        <f t="shared" si="10"/>
        <v>823.99451098672273</v>
      </c>
      <c r="E126" s="11">
        <f t="shared" si="11"/>
        <v>104157.32784432011</v>
      </c>
      <c r="F126" s="9">
        <f t="shared" si="12"/>
        <v>1666.6666666666667</v>
      </c>
      <c r="G126" s="9">
        <f t="shared" si="7"/>
        <v>2490.6611776533896</v>
      </c>
      <c r="H126" s="11">
        <f t="shared" si="13"/>
        <v>101666.66666666673</v>
      </c>
      <c r="I126" s="4"/>
    </row>
    <row r="127" spans="2:9" ht="14.25" customHeight="1" x14ac:dyDescent="0.3">
      <c r="B127" s="10">
        <f t="shared" si="8"/>
        <v>120</v>
      </c>
      <c r="C127" s="11">
        <f t="shared" si="9"/>
        <v>101666.66666666673</v>
      </c>
      <c r="D127" s="11">
        <f t="shared" si="10"/>
        <v>810.70427693854992</v>
      </c>
      <c r="E127" s="11">
        <f t="shared" si="11"/>
        <v>102477.37094360527</v>
      </c>
      <c r="F127" s="9">
        <f t="shared" si="12"/>
        <v>1666.6666666666667</v>
      </c>
      <c r="G127" s="9">
        <f t="shared" si="7"/>
        <v>2477.3709436052168</v>
      </c>
      <c r="H127" s="11">
        <f t="shared" si="13"/>
        <v>100000.00000000006</v>
      </c>
      <c r="I127" s="4"/>
    </row>
    <row r="128" spans="2:9" ht="14.25" customHeight="1" x14ac:dyDescent="0.3">
      <c r="B128" s="8">
        <f t="shared" si="8"/>
        <v>121</v>
      </c>
      <c r="C128" s="9">
        <f t="shared" si="9"/>
        <v>100000.00000000006</v>
      </c>
      <c r="D128" s="9">
        <f t="shared" si="10"/>
        <v>797.41404289037689</v>
      </c>
      <c r="E128" s="9">
        <f t="shared" si="11"/>
        <v>100797.41404289044</v>
      </c>
      <c r="F128" s="9">
        <f t="shared" si="12"/>
        <v>1666.6666666666667</v>
      </c>
      <c r="G128" s="9">
        <f t="shared" si="7"/>
        <v>2464.0807095570435</v>
      </c>
      <c r="H128" s="9">
        <f t="shared" si="13"/>
        <v>98333.333333333387</v>
      </c>
      <c r="I128" s="4"/>
    </row>
    <row r="129" spans="2:9" ht="14.25" customHeight="1" x14ac:dyDescent="0.3">
      <c r="B129" s="8">
        <f t="shared" si="8"/>
        <v>122</v>
      </c>
      <c r="C129" s="9">
        <f t="shared" si="9"/>
        <v>98333.333333333387</v>
      </c>
      <c r="D129" s="9">
        <f t="shared" si="10"/>
        <v>784.12380884220386</v>
      </c>
      <c r="E129" s="9">
        <f t="shared" si="11"/>
        <v>99117.457142175597</v>
      </c>
      <c r="F129" s="9">
        <f t="shared" si="12"/>
        <v>1666.6666666666667</v>
      </c>
      <c r="G129" s="9">
        <f t="shared" si="7"/>
        <v>2450.7904755088707</v>
      </c>
      <c r="H129" s="9">
        <f t="shared" si="13"/>
        <v>96666.66666666673</v>
      </c>
      <c r="I129" s="4"/>
    </row>
    <row r="130" spans="2:9" ht="14.25" customHeight="1" x14ac:dyDescent="0.3">
      <c r="B130" s="8">
        <f t="shared" si="8"/>
        <v>123</v>
      </c>
      <c r="C130" s="9">
        <f t="shared" si="9"/>
        <v>96666.66666666673</v>
      </c>
      <c r="D130" s="9">
        <f t="shared" si="10"/>
        <v>770.83357479403105</v>
      </c>
      <c r="E130" s="9">
        <f t="shared" si="11"/>
        <v>97437.500241460759</v>
      </c>
      <c r="F130" s="9">
        <f t="shared" si="12"/>
        <v>1666.6666666666667</v>
      </c>
      <c r="G130" s="9">
        <f t="shared" si="7"/>
        <v>2437.5002414606979</v>
      </c>
      <c r="H130" s="9">
        <f t="shared" si="13"/>
        <v>95000.000000000058</v>
      </c>
      <c r="I130" s="4"/>
    </row>
    <row r="131" spans="2:9" ht="14.25" customHeight="1" x14ac:dyDescent="0.3">
      <c r="B131" s="10">
        <f t="shared" si="8"/>
        <v>124</v>
      </c>
      <c r="C131" s="11">
        <f t="shared" si="9"/>
        <v>95000.000000000058</v>
      </c>
      <c r="D131" s="11">
        <f t="shared" si="10"/>
        <v>757.54334074585802</v>
      </c>
      <c r="E131" s="11">
        <f t="shared" si="11"/>
        <v>95757.54334074592</v>
      </c>
      <c r="F131" s="9">
        <f t="shared" si="12"/>
        <v>1666.6666666666667</v>
      </c>
      <c r="G131" s="9">
        <f t="shared" si="7"/>
        <v>2424.2100074125246</v>
      </c>
      <c r="H131" s="11">
        <f t="shared" si="13"/>
        <v>93333.333333333401</v>
      </c>
      <c r="I131" s="4"/>
    </row>
    <row r="132" spans="2:9" ht="14.25" customHeight="1" x14ac:dyDescent="0.3">
      <c r="B132" s="10">
        <f t="shared" si="8"/>
        <v>125</v>
      </c>
      <c r="C132" s="11">
        <f t="shared" si="9"/>
        <v>93333.333333333401</v>
      </c>
      <c r="D132" s="11">
        <f t="shared" si="10"/>
        <v>744.25310669768521</v>
      </c>
      <c r="E132" s="11">
        <f t="shared" si="11"/>
        <v>94077.586440031082</v>
      </c>
      <c r="F132" s="9">
        <f t="shared" si="12"/>
        <v>1666.6666666666667</v>
      </c>
      <c r="G132" s="9">
        <f t="shared" si="7"/>
        <v>2410.9197733643518</v>
      </c>
      <c r="H132" s="11">
        <f t="shared" si="13"/>
        <v>91666.66666666673</v>
      </c>
      <c r="I132" s="4"/>
    </row>
    <row r="133" spans="2:9" ht="14.25" customHeight="1" x14ac:dyDescent="0.3">
      <c r="B133" s="10">
        <f t="shared" si="8"/>
        <v>126</v>
      </c>
      <c r="C133" s="11">
        <f t="shared" si="9"/>
        <v>91666.66666666673</v>
      </c>
      <c r="D133" s="11">
        <f t="shared" si="10"/>
        <v>730.96287264951218</v>
      </c>
      <c r="E133" s="11">
        <f t="shared" si="11"/>
        <v>92397.629539316244</v>
      </c>
      <c r="F133" s="9">
        <f t="shared" si="12"/>
        <v>1666.6666666666667</v>
      </c>
      <c r="G133" s="9">
        <f t="shared" si="7"/>
        <v>2397.629539316179</v>
      </c>
      <c r="H133" s="11">
        <f t="shared" si="13"/>
        <v>90000.000000000058</v>
      </c>
      <c r="I133" s="4"/>
    </row>
    <row r="134" spans="2:9" ht="14.25" customHeight="1" x14ac:dyDescent="0.3">
      <c r="B134" s="8">
        <f t="shared" si="8"/>
        <v>127</v>
      </c>
      <c r="C134" s="9">
        <f t="shared" si="9"/>
        <v>90000.000000000058</v>
      </c>
      <c r="D134" s="9">
        <f t="shared" si="10"/>
        <v>717.67263860133926</v>
      </c>
      <c r="E134" s="9">
        <f t="shared" si="11"/>
        <v>90717.672638601391</v>
      </c>
      <c r="F134" s="9">
        <f t="shared" si="12"/>
        <v>1666.6666666666667</v>
      </c>
      <c r="G134" s="9">
        <f t="shared" si="7"/>
        <v>2384.3393052680058</v>
      </c>
      <c r="H134" s="9">
        <f t="shared" si="13"/>
        <v>88333.333333333387</v>
      </c>
      <c r="I134" s="4"/>
    </row>
    <row r="135" spans="2:9" ht="14.25" customHeight="1" x14ac:dyDescent="0.3">
      <c r="B135" s="8">
        <f t="shared" si="8"/>
        <v>128</v>
      </c>
      <c r="C135" s="9">
        <f t="shared" si="9"/>
        <v>88333.333333333387</v>
      </c>
      <c r="D135" s="9">
        <f t="shared" si="10"/>
        <v>704.38240455316623</v>
      </c>
      <c r="E135" s="9">
        <f t="shared" si="11"/>
        <v>89037.715737886552</v>
      </c>
      <c r="F135" s="9">
        <f t="shared" si="12"/>
        <v>1666.6666666666667</v>
      </c>
      <c r="G135" s="9">
        <f t="shared" si="7"/>
        <v>2371.049071219833</v>
      </c>
      <c r="H135" s="9">
        <f t="shared" si="13"/>
        <v>86666.666666666715</v>
      </c>
      <c r="I135" s="4"/>
    </row>
    <row r="136" spans="2:9" ht="14.25" customHeight="1" x14ac:dyDescent="0.3">
      <c r="B136" s="8">
        <f t="shared" si="8"/>
        <v>129</v>
      </c>
      <c r="C136" s="9">
        <f t="shared" si="9"/>
        <v>86666.666666666715</v>
      </c>
      <c r="D136" s="9">
        <f t="shared" si="10"/>
        <v>691.09217050499331</v>
      </c>
      <c r="E136" s="9">
        <f t="shared" si="11"/>
        <v>87357.758837171714</v>
      </c>
      <c r="F136" s="9">
        <f t="shared" si="12"/>
        <v>1666.6666666666667</v>
      </c>
      <c r="G136" s="9">
        <f t="shared" si="7"/>
        <v>2357.7588371716602</v>
      </c>
      <c r="H136" s="9">
        <f t="shared" si="13"/>
        <v>85000.000000000058</v>
      </c>
      <c r="I136" s="4"/>
    </row>
    <row r="137" spans="2:9" ht="14.25" customHeight="1" x14ac:dyDescent="0.3">
      <c r="B137" s="10">
        <f t="shared" si="8"/>
        <v>130</v>
      </c>
      <c r="C137" s="11">
        <f t="shared" si="9"/>
        <v>85000.000000000058</v>
      </c>
      <c r="D137" s="11">
        <f t="shared" si="10"/>
        <v>677.80193645682039</v>
      </c>
      <c r="E137" s="11">
        <f t="shared" si="11"/>
        <v>85677.801936456875</v>
      </c>
      <c r="F137" s="9">
        <f t="shared" si="12"/>
        <v>1666.6666666666667</v>
      </c>
      <c r="G137" s="9">
        <f t="shared" ref="G137:G200" si="14">IF(B137&gt;0,D137+F137,0)</f>
        <v>2344.4686031234869</v>
      </c>
      <c r="H137" s="11">
        <f t="shared" si="13"/>
        <v>83333.333333333387</v>
      </c>
      <c r="I137" s="4"/>
    </row>
    <row r="138" spans="2:9" ht="14.25" customHeight="1" x14ac:dyDescent="0.3">
      <c r="B138" s="10">
        <f t="shared" ref="B138:B201" si="15">IF(AND(B137&gt;0,B137&lt;D$5),B137+1,0)</f>
        <v>131</v>
      </c>
      <c r="C138" s="11">
        <f t="shared" ref="C138:C201" si="16">IF(B138&gt;0,H137,0)</f>
        <v>83333.333333333387</v>
      </c>
      <c r="D138" s="11">
        <f t="shared" ref="D138:D201" si="17">IF(B138&gt;0,C138*$F$5,0)</f>
        <v>664.51170240864747</v>
      </c>
      <c r="E138" s="11">
        <f t="shared" ref="E138:E201" si="18">IF(B138&gt;0,C138+D138,0)</f>
        <v>83997.845035742037</v>
      </c>
      <c r="F138" s="9">
        <f t="shared" ref="F138:F201" si="19">IF(B138&gt;0,$F$8,0)</f>
        <v>1666.6666666666667</v>
      </c>
      <c r="G138" s="9">
        <f t="shared" si="14"/>
        <v>2331.1783690753141</v>
      </c>
      <c r="H138" s="11">
        <f t="shared" ref="H138:H201" si="20">IF(B138&gt;0,E138-G138,0)</f>
        <v>81666.66666666673</v>
      </c>
      <c r="I138" s="4"/>
    </row>
    <row r="139" spans="2:9" ht="14.25" customHeight="1" x14ac:dyDescent="0.3">
      <c r="B139" s="10">
        <f t="shared" si="15"/>
        <v>132</v>
      </c>
      <c r="C139" s="11">
        <f t="shared" si="16"/>
        <v>81666.66666666673</v>
      </c>
      <c r="D139" s="11">
        <f t="shared" si="17"/>
        <v>651.22146836047455</v>
      </c>
      <c r="E139" s="11">
        <f t="shared" si="18"/>
        <v>82317.888135027199</v>
      </c>
      <c r="F139" s="9">
        <f t="shared" si="19"/>
        <v>1666.6666666666667</v>
      </c>
      <c r="G139" s="9">
        <f t="shared" si="14"/>
        <v>2317.8881350271413</v>
      </c>
      <c r="H139" s="11">
        <f t="shared" si="20"/>
        <v>80000.000000000058</v>
      </c>
      <c r="I139" s="4"/>
    </row>
    <row r="140" spans="2:9" ht="14.25" customHeight="1" x14ac:dyDescent="0.3">
      <c r="B140" s="8">
        <f t="shared" si="15"/>
        <v>133</v>
      </c>
      <c r="C140" s="9">
        <f t="shared" si="16"/>
        <v>80000.000000000058</v>
      </c>
      <c r="D140" s="9">
        <f t="shared" si="17"/>
        <v>637.93123431230163</v>
      </c>
      <c r="E140" s="9">
        <f t="shared" si="18"/>
        <v>80637.93123431236</v>
      </c>
      <c r="F140" s="9">
        <f t="shared" si="19"/>
        <v>1666.6666666666667</v>
      </c>
      <c r="G140" s="9">
        <f t="shared" si="14"/>
        <v>2304.5979009789685</v>
      </c>
      <c r="H140" s="9">
        <f t="shared" si="20"/>
        <v>78333.333333333387</v>
      </c>
      <c r="I140" s="4"/>
    </row>
    <row r="141" spans="2:9" ht="14.25" customHeight="1" x14ac:dyDescent="0.3">
      <c r="B141" s="8">
        <f t="shared" si="15"/>
        <v>134</v>
      </c>
      <c r="C141" s="9">
        <f t="shared" si="16"/>
        <v>78333.333333333387</v>
      </c>
      <c r="D141" s="9">
        <f t="shared" si="17"/>
        <v>624.64100026412859</v>
      </c>
      <c r="E141" s="9">
        <f t="shared" si="18"/>
        <v>78957.974333597522</v>
      </c>
      <c r="F141" s="9">
        <f t="shared" si="19"/>
        <v>1666.6666666666667</v>
      </c>
      <c r="G141" s="9">
        <f t="shared" si="14"/>
        <v>2291.3076669307952</v>
      </c>
      <c r="H141" s="9">
        <f t="shared" si="20"/>
        <v>76666.66666666673</v>
      </c>
      <c r="I141" s="4"/>
    </row>
    <row r="142" spans="2:9" ht="14.25" customHeight="1" x14ac:dyDescent="0.3">
      <c r="B142" s="8">
        <f t="shared" si="15"/>
        <v>135</v>
      </c>
      <c r="C142" s="9">
        <f t="shared" si="16"/>
        <v>76666.66666666673</v>
      </c>
      <c r="D142" s="9">
        <f t="shared" si="17"/>
        <v>611.35076621595579</v>
      </c>
      <c r="E142" s="9">
        <f t="shared" si="18"/>
        <v>77278.017432882683</v>
      </c>
      <c r="F142" s="9">
        <f t="shared" si="19"/>
        <v>1666.6666666666667</v>
      </c>
      <c r="G142" s="9">
        <f t="shared" si="14"/>
        <v>2278.0174328826224</v>
      </c>
      <c r="H142" s="9">
        <f t="shared" si="20"/>
        <v>75000.000000000058</v>
      </c>
      <c r="I142" s="4"/>
    </row>
    <row r="143" spans="2:9" ht="14.25" customHeight="1" x14ac:dyDescent="0.3">
      <c r="B143" s="10">
        <f t="shared" si="15"/>
        <v>136</v>
      </c>
      <c r="C143" s="11">
        <f t="shared" si="16"/>
        <v>75000.000000000058</v>
      </c>
      <c r="D143" s="11">
        <f t="shared" si="17"/>
        <v>598.06053216778275</v>
      </c>
      <c r="E143" s="11">
        <f t="shared" si="18"/>
        <v>75598.060532167845</v>
      </c>
      <c r="F143" s="9">
        <f t="shared" si="19"/>
        <v>1666.6666666666667</v>
      </c>
      <c r="G143" s="9">
        <f t="shared" si="14"/>
        <v>2264.7271988344496</v>
      </c>
      <c r="H143" s="11">
        <f t="shared" si="20"/>
        <v>73333.333333333401</v>
      </c>
      <c r="I143" s="4"/>
    </row>
    <row r="144" spans="2:9" ht="14.25" customHeight="1" x14ac:dyDescent="0.3">
      <c r="B144" s="10">
        <f t="shared" si="15"/>
        <v>137</v>
      </c>
      <c r="C144" s="11">
        <f t="shared" si="16"/>
        <v>73333.333333333401</v>
      </c>
      <c r="D144" s="11">
        <f t="shared" si="17"/>
        <v>584.77029811960995</v>
      </c>
      <c r="E144" s="11">
        <f t="shared" si="18"/>
        <v>73918.103631453007</v>
      </c>
      <c r="F144" s="9">
        <f t="shared" si="19"/>
        <v>1666.6666666666667</v>
      </c>
      <c r="G144" s="9">
        <f t="shared" si="14"/>
        <v>2251.4369647862768</v>
      </c>
      <c r="H144" s="11">
        <f t="shared" si="20"/>
        <v>71666.66666666673</v>
      </c>
      <c r="I144" s="4"/>
    </row>
    <row r="145" spans="2:9" ht="14.25" customHeight="1" x14ac:dyDescent="0.3">
      <c r="B145" s="10">
        <f t="shared" si="15"/>
        <v>138</v>
      </c>
      <c r="C145" s="11">
        <f t="shared" si="16"/>
        <v>71666.66666666673</v>
      </c>
      <c r="D145" s="11">
        <f t="shared" si="17"/>
        <v>571.48006407143691</v>
      </c>
      <c r="E145" s="11">
        <f t="shared" si="18"/>
        <v>72238.146730738168</v>
      </c>
      <c r="F145" s="9">
        <f t="shared" si="19"/>
        <v>1666.6666666666667</v>
      </c>
      <c r="G145" s="9">
        <f t="shared" si="14"/>
        <v>2238.1467307381035</v>
      </c>
      <c r="H145" s="11">
        <f t="shared" si="20"/>
        <v>70000.000000000058</v>
      </c>
      <c r="I145" s="4"/>
    </row>
    <row r="146" spans="2:9" ht="14.25" customHeight="1" x14ac:dyDescent="0.3">
      <c r="B146" s="8">
        <f t="shared" si="15"/>
        <v>139</v>
      </c>
      <c r="C146" s="9">
        <f t="shared" si="16"/>
        <v>70000.000000000058</v>
      </c>
      <c r="D146" s="9">
        <f t="shared" si="17"/>
        <v>558.18983002326399</v>
      </c>
      <c r="E146" s="9">
        <f t="shared" si="18"/>
        <v>70558.189830023315</v>
      </c>
      <c r="F146" s="9">
        <f t="shared" si="19"/>
        <v>1666.6666666666667</v>
      </c>
      <c r="G146" s="9">
        <f t="shared" si="14"/>
        <v>2224.8564966899307</v>
      </c>
      <c r="H146" s="9">
        <f t="shared" si="20"/>
        <v>68333.333333333387</v>
      </c>
      <c r="I146" s="4"/>
    </row>
    <row r="147" spans="2:9" ht="14.25" customHeight="1" x14ac:dyDescent="0.3">
      <c r="B147" s="8">
        <f t="shared" si="15"/>
        <v>140</v>
      </c>
      <c r="C147" s="9">
        <f t="shared" si="16"/>
        <v>68333.333333333387</v>
      </c>
      <c r="D147" s="9">
        <f t="shared" si="17"/>
        <v>544.89959597509096</v>
      </c>
      <c r="E147" s="9">
        <f t="shared" si="18"/>
        <v>68878.232929308477</v>
      </c>
      <c r="F147" s="9">
        <f t="shared" si="19"/>
        <v>1666.6666666666667</v>
      </c>
      <c r="G147" s="9">
        <f t="shared" si="14"/>
        <v>2211.5662626417579</v>
      </c>
      <c r="H147" s="9">
        <f t="shared" si="20"/>
        <v>66666.666666666715</v>
      </c>
      <c r="I147" s="4"/>
    </row>
    <row r="148" spans="2:9" ht="14.25" customHeight="1" x14ac:dyDescent="0.3">
      <c r="B148" s="8">
        <f t="shared" si="15"/>
        <v>141</v>
      </c>
      <c r="C148" s="9">
        <f t="shared" si="16"/>
        <v>66666.666666666715</v>
      </c>
      <c r="D148" s="9">
        <f t="shared" si="17"/>
        <v>531.60936192691804</v>
      </c>
      <c r="E148" s="9">
        <f t="shared" si="18"/>
        <v>67198.276028593638</v>
      </c>
      <c r="F148" s="9">
        <f t="shared" si="19"/>
        <v>1666.6666666666667</v>
      </c>
      <c r="G148" s="9">
        <f t="shared" si="14"/>
        <v>2198.2760285935847</v>
      </c>
      <c r="H148" s="9">
        <f t="shared" si="20"/>
        <v>65000.000000000051</v>
      </c>
      <c r="I148" s="4"/>
    </row>
    <row r="149" spans="2:9" ht="14.25" customHeight="1" x14ac:dyDescent="0.3">
      <c r="B149" s="10">
        <f t="shared" si="15"/>
        <v>142</v>
      </c>
      <c r="C149" s="11">
        <f t="shared" si="16"/>
        <v>65000.000000000051</v>
      </c>
      <c r="D149" s="11">
        <f t="shared" si="17"/>
        <v>518.31912787874512</v>
      </c>
      <c r="E149" s="11">
        <f t="shared" si="18"/>
        <v>65518.319127878793</v>
      </c>
      <c r="F149" s="9">
        <f t="shared" si="19"/>
        <v>1666.6666666666667</v>
      </c>
      <c r="G149" s="9">
        <f t="shared" si="14"/>
        <v>2184.9857945454119</v>
      </c>
      <c r="H149" s="11">
        <f t="shared" si="20"/>
        <v>63333.333333333379</v>
      </c>
      <c r="I149" s="4"/>
    </row>
    <row r="150" spans="2:9" ht="14.25" customHeight="1" x14ac:dyDescent="0.3">
      <c r="B150" s="10">
        <f t="shared" si="15"/>
        <v>143</v>
      </c>
      <c r="C150" s="11">
        <f t="shared" si="16"/>
        <v>63333.333333333379</v>
      </c>
      <c r="D150" s="11">
        <f t="shared" si="17"/>
        <v>505.02889383057209</v>
      </c>
      <c r="E150" s="11">
        <f t="shared" si="18"/>
        <v>63838.362227163954</v>
      </c>
      <c r="F150" s="9">
        <f t="shared" si="19"/>
        <v>1666.6666666666667</v>
      </c>
      <c r="G150" s="9">
        <f t="shared" si="14"/>
        <v>2171.6955604972391</v>
      </c>
      <c r="H150" s="11">
        <f t="shared" si="20"/>
        <v>61666.666666666715</v>
      </c>
      <c r="I150" s="4"/>
    </row>
    <row r="151" spans="2:9" ht="14.25" customHeight="1" x14ac:dyDescent="0.3">
      <c r="B151" s="10">
        <f t="shared" si="15"/>
        <v>144</v>
      </c>
      <c r="C151" s="11">
        <f t="shared" si="16"/>
        <v>61666.666666666715</v>
      </c>
      <c r="D151" s="11">
        <f t="shared" si="17"/>
        <v>491.73865978239917</v>
      </c>
      <c r="E151" s="11">
        <f t="shared" si="18"/>
        <v>62158.405326449116</v>
      </c>
      <c r="F151" s="9">
        <f t="shared" si="19"/>
        <v>1666.6666666666667</v>
      </c>
      <c r="G151" s="9">
        <f t="shared" si="14"/>
        <v>2158.4053264490658</v>
      </c>
      <c r="H151" s="11">
        <f t="shared" si="20"/>
        <v>60000.000000000051</v>
      </c>
      <c r="I151" s="4"/>
    </row>
    <row r="152" spans="2:9" ht="14.25" customHeight="1" x14ac:dyDescent="0.3">
      <c r="B152" s="8">
        <f t="shared" si="15"/>
        <v>145</v>
      </c>
      <c r="C152" s="9">
        <f t="shared" si="16"/>
        <v>60000.000000000051</v>
      </c>
      <c r="D152" s="9">
        <f t="shared" si="17"/>
        <v>478.44842573422625</v>
      </c>
      <c r="E152" s="9">
        <f t="shared" si="18"/>
        <v>60478.448425734277</v>
      </c>
      <c r="F152" s="9">
        <f t="shared" si="19"/>
        <v>1666.6666666666667</v>
      </c>
      <c r="G152" s="9">
        <f t="shared" si="14"/>
        <v>2145.115092400893</v>
      </c>
      <c r="H152" s="9">
        <f t="shared" si="20"/>
        <v>58333.333333333387</v>
      </c>
      <c r="I152" s="4"/>
    </row>
    <row r="153" spans="2:9" ht="14.25" customHeight="1" x14ac:dyDescent="0.3">
      <c r="B153" s="8">
        <f t="shared" si="15"/>
        <v>146</v>
      </c>
      <c r="C153" s="9">
        <f t="shared" si="16"/>
        <v>58333.333333333387</v>
      </c>
      <c r="D153" s="9">
        <f t="shared" si="17"/>
        <v>465.15819168605333</v>
      </c>
      <c r="E153" s="9">
        <f t="shared" si="18"/>
        <v>58798.491525019439</v>
      </c>
      <c r="F153" s="9">
        <f t="shared" si="19"/>
        <v>1666.6666666666667</v>
      </c>
      <c r="G153" s="9">
        <f t="shared" si="14"/>
        <v>2131.8248583527202</v>
      </c>
      <c r="H153" s="9">
        <f t="shared" si="20"/>
        <v>56666.666666666715</v>
      </c>
      <c r="I153" s="4"/>
    </row>
    <row r="154" spans="2:9" ht="14.25" customHeight="1" x14ac:dyDescent="0.3">
      <c r="B154" s="8">
        <f t="shared" si="15"/>
        <v>147</v>
      </c>
      <c r="C154" s="9">
        <f t="shared" si="16"/>
        <v>56666.666666666715</v>
      </c>
      <c r="D154" s="9">
        <f t="shared" si="17"/>
        <v>451.86795763788035</v>
      </c>
      <c r="E154" s="9">
        <f t="shared" si="18"/>
        <v>57118.534624304593</v>
      </c>
      <c r="F154" s="9">
        <f t="shared" si="19"/>
        <v>1666.6666666666667</v>
      </c>
      <c r="G154" s="9">
        <f t="shared" si="14"/>
        <v>2118.5346243045469</v>
      </c>
      <c r="H154" s="9">
        <f t="shared" si="20"/>
        <v>55000.000000000044</v>
      </c>
      <c r="I154" s="4"/>
    </row>
    <row r="155" spans="2:9" ht="14.25" customHeight="1" x14ac:dyDescent="0.3">
      <c r="B155" s="10">
        <f t="shared" si="15"/>
        <v>148</v>
      </c>
      <c r="C155" s="11">
        <f t="shared" si="16"/>
        <v>55000.000000000044</v>
      </c>
      <c r="D155" s="11">
        <f t="shared" si="17"/>
        <v>438.57772358970738</v>
      </c>
      <c r="E155" s="11">
        <f t="shared" si="18"/>
        <v>55438.577723589748</v>
      </c>
      <c r="F155" s="9">
        <f t="shared" si="19"/>
        <v>1666.6666666666667</v>
      </c>
      <c r="G155" s="9">
        <f t="shared" si="14"/>
        <v>2105.2443902563741</v>
      </c>
      <c r="H155" s="11">
        <f t="shared" si="20"/>
        <v>53333.333333333372</v>
      </c>
      <c r="I155" s="4"/>
    </row>
    <row r="156" spans="2:9" ht="14.25" customHeight="1" x14ac:dyDescent="0.3">
      <c r="B156" s="10">
        <f t="shared" si="15"/>
        <v>149</v>
      </c>
      <c r="C156" s="11">
        <f t="shared" si="16"/>
        <v>53333.333333333372</v>
      </c>
      <c r="D156" s="11">
        <f t="shared" si="17"/>
        <v>425.2874895415344</v>
      </c>
      <c r="E156" s="11">
        <f t="shared" si="18"/>
        <v>53758.620822874909</v>
      </c>
      <c r="F156" s="9">
        <f t="shared" si="19"/>
        <v>1666.6666666666667</v>
      </c>
      <c r="G156" s="9">
        <f t="shared" si="14"/>
        <v>2091.9541562082013</v>
      </c>
      <c r="H156" s="11">
        <f t="shared" si="20"/>
        <v>51666.666666666708</v>
      </c>
      <c r="I156" s="4"/>
    </row>
    <row r="157" spans="2:9" ht="14.25" customHeight="1" x14ac:dyDescent="0.3">
      <c r="B157" s="10">
        <f t="shared" si="15"/>
        <v>150</v>
      </c>
      <c r="C157" s="11">
        <f t="shared" si="16"/>
        <v>51666.666666666708</v>
      </c>
      <c r="D157" s="11">
        <f t="shared" si="17"/>
        <v>411.99725549336148</v>
      </c>
      <c r="E157" s="11">
        <f t="shared" si="18"/>
        <v>52078.663922160071</v>
      </c>
      <c r="F157" s="9">
        <f t="shared" si="19"/>
        <v>1666.6666666666667</v>
      </c>
      <c r="G157" s="9">
        <f t="shared" si="14"/>
        <v>2078.6639221600281</v>
      </c>
      <c r="H157" s="11">
        <f t="shared" si="20"/>
        <v>50000.000000000044</v>
      </c>
      <c r="I157" s="4"/>
    </row>
    <row r="158" spans="2:9" ht="14.25" customHeight="1" x14ac:dyDescent="0.3">
      <c r="B158" s="8">
        <f t="shared" si="15"/>
        <v>151</v>
      </c>
      <c r="C158" s="9">
        <f t="shared" si="16"/>
        <v>50000.000000000044</v>
      </c>
      <c r="D158" s="9">
        <f t="shared" si="17"/>
        <v>398.70702144518856</v>
      </c>
      <c r="E158" s="9">
        <f t="shared" si="18"/>
        <v>50398.707021445232</v>
      </c>
      <c r="F158" s="9">
        <f t="shared" si="19"/>
        <v>1666.6666666666667</v>
      </c>
      <c r="G158" s="9">
        <f t="shared" si="14"/>
        <v>2065.3736881118552</v>
      </c>
      <c r="H158" s="9">
        <f t="shared" si="20"/>
        <v>48333.333333333379</v>
      </c>
      <c r="I158" s="4"/>
    </row>
    <row r="159" spans="2:9" ht="14.25" customHeight="1" x14ac:dyDescent="0.3">
      <c r="B159" s="8">
        <f t="shared" si="15"/>
        <v>152</v>
      </c>
      <c r="C159" s="9">
        <f t="shared" si="16"/>
        <v>48333.333333333379</v>
      </c>
      <c r="D159" s="9">
        <f t="shared" si="17"/>
        <v>385.41678739701564</v>
      </c>
      <c r="E159" s="9">
        <f t="shared" si="18"/>
        <v>48718.750120730394</v>
      </c>
      <c r="F159" s="9">
        <f t="shared" si="19"/>
        <v>1666.6666666666667</v>
      </c>
      <c r="G159" s="9">
        <f t="shared" si="14"/>
        <v>2052.0834540636824</v>
      </c>
      <c r="H159" s="9">
        <f t="shared" si="20"/>
        <v>46666.666666666715</v>
      </c>
      <c r="I159" s="4"/>
    </row>
    <row r="160" spans="2:9" ht="14.25" customHeight="1" x14ac:dyDescent="0.3">
      <c r="B160" s="8">
        <f t="shared" si="15"/>
        <v>153</v>
      </c>
      <c r="C160" s="9">
        <f t="shared" si="16"/>
        <v>46666.666666666715</v>
      </c>
      <c r="D160" s="9">
        <f t="shared" si="17"/>
        <v>372.12655334884272</v>
      </c>
      <c r="E160" s="9">
        <f t="shared" si="18"/>
        <v>47038.793220015556</v>
      </c>
      <c r="F160" s="9">
        <f t="shared" si="19"/>
        <v>1666.6666666666667</v>
      </c>
      <c r="G160" s="9">
        <f t="shared" si="14"/>
        <v>2038.7932200155094</v>
      </c>
      <c r="H160" s="9">
        <f t="shared" si="20"/>
        <v>45000.000000000044</v>
      </c>
      <c r="I160" s="4"/>
    </row>
    <row r="161" spans="2:9" ht="14.25" customHeight="1" x14ac:dyDescent="0.3">
      <c r="B161" s="10">
        <f t="shared" si="15"/>
        <v>154</v>
      </c>
      <c r="C161" s="11">
        <f t="shared" si="16"/>
        <v>45000.000000000044</v>
      </c>
      <c r="D161" s="11">
        <f t="shared" si="17"/>
        <v>358.83631930066974</v>
      </c>
      <c r="E161" s="11">
        <f t="shared" si="18"/>
        <v>45358.83631930071</v>
      </c>
      <c r="F161" s="9">
        <f t="shared" si="19"/>
        <v>1666.6666666666667</v>
      </c>
      <c r="G161" s="9">
        <f t="shared" si="14"/>
        <v>2025.5029859673364</v>
      </c>
      <c r="H161" s="11">
        <f t="shared" si="20"/>
        <v>43333.333333333372</v>
      </c>
      <c r="I161" s="4"/>
    </row>
    <row r="162" spans="2:9" ht="14.25" customHeight="1" x14ac:dyDescent="0.3">
      <c r="B162" s="10">
        <f t="shared" si="15"/>
        <v>155</v>
      </c>
      <c r="C162" s="11">
        <f t="shared" si="16"/>
        <v>43333.333333333372</v>
      </c>
      <c r="D162" s="11">
        <f t="shared" si="17"/>
        <v>345.54608525249677</v>
      </c>
      <c r="E162" s="11">
        <f t="shared" si="18"/>
        <v>43678.879418585871</v>
      </c>
      <c r="F162" s="9">
        <f t="shared" si="19"/>
        <v>1666.6666666666667</v>
      </c>
      <c r="G162" s="9">
        <f t="shared" si="14"/>
        <v>2012.2127519191636</v>
      </c>
      <c r="H162" s="11">
        <f t="shared" si="20"/>
        <v>41666.666666666708</v>
      </c>
      <c r="I162" s="4"/>
    </row>
    <row r="163" spans="2:9" ht="14.25" customHeight="1" x14ac:dyDescent="0.3">
      <c r="B163" s="10">
        <f t="shared" si="15"/>
        <v>156</v>
      </c>
      <c r="C163" s="11">
        <f t="shared" si="16"/>
        <v>41666.666666666708</v>
      </c>
      <c r="D163" s="11">
        <f t="shared" si="17"/>
        <v>332.25585120432385</v>
      </c>
      <c r="E163" s="11">
        <f t="shared" si="18"/>
        <v>41998.922517871033</v>
      </c>
      <c r="F163" s="9">
        <f t="shared" si="19"/>
        <v>1666.6666666666667</v>
      </c>
      <c r="G163" s="9">
        <f t="shared" si="14"/>
        <v>1998.9225178709905</v>
      </c>
      <c r="H163" s="11">
        <f t="shared" si="20"/>
        <v>40000.000000000044</v>
      </c>
      <c r="I163" s="4"/>
    </row>
    <row r="164" spans="2:9" ht="14.25" customHeight="1" x14ac:dyDescent="0.3">
      <c r="B164" s="8">
        <f t="shared" si="15"/>
        <v>157</v>
      </c>
      <c r="C164" s="9">
        <f t="shared" si="16"/>
        <v>40000.000000000044</v>
      </c>
      <c r="D164" s="9">
        <f t="shared" si="17"/>
        <v>318.96561715615093</v>
      </c>
      <c r="E164" s="9">
        <f t="shared" si="18"/>
        <v>40318.965617156195</v>
      </c>
      <c r="F164" s="9">
        <f t="shared" si="19"/>
        <v>1666.6666666666667</v>
      </c>
      <c r="G164" s="9">
        <f t="shared" si="14"/>
        <v>1985.6322838228177</v>
      </c>
      <c r="H164" s="9">
        <f t="shared" si="20"/>
        <v>38333.333333333379</v>
      </c>
      <c r="I164" s="4"/>
    </row>
    <row r="165" spans="2:9" ht="14.25" customHeight="1" x14ac:dyDescent="0.3">
      <c r="B165" s="8">
        <f t="shared" si="15"/>
        <v>158</v>
      </c>
      <c r="C165" s="9">
        <f t="shared" si="16"/>
        <v>38333.333333333379</v>
      </c>
      <c r="D165" s="9">
        <f t="shared" si="17"/>
        <v>305.67538310797801</v>
      </c>
      <c r="E165" s="9">
        <f t="shared" si="18"/>
        <v>38639.008716441356</v>
      </c>
      <c r="F165" s="9">
        <f t="shared" si="19"/>
        <v>1666.6666666666667</v>
      </c>
      <c r="G165" s="9">
        <f t="shared" si="14"/>
        <v>1972.3420497746447</v>
      </c>
      <c r="H165" s="9">
        <f t="shared" si="20"/>
        <v>36666.666666666715</v>
      </c>
      <c r="I165" s="4"/>
    </row>
    <row r="166" spans="2:9" ht="14.25" customHeight="1" x14ac:dyDescent="0.3">
      <c r="B166" s="8">
        <f t="shared" si="15"/>
        <v>159</v>
      </c>
      <c r="C166" s="9">
        <f t="shared" si="16"/>
        <v>36666.666666666715</v>
      </c>
      <c r="D166" s="9">
        <f t="shared" si="17"/>
        <v>292.38514905980509</v>
      </c>
      <c r="E166" s="9">
        <f t="shared" si="18"/>
        <v>36959.051815726518</v>
      </c>
      <c r="F166" s="9">
        <f t="shared" si="19"/>
        <v>1666.6666666666667</v>
      </c>
      <c r="G166" s="9">
        <f t="shared" si="14"/>
        <v>1959.0518157264719</v>
      </c>
      <c r="H166" s="9">
        <f t="shared" si="20"/>
        <v>35000.000000000044</v>
      </c>
      <c r="I166" s="4"/>
    </row>
    <row r="167" spans="2:9" ht="14.25" customHeight="1" x14ac:dyDescent="0.3">
      <c r="B167" s="10">
        <f t="shared" si="15"/>
        <v>160</v>
      </c>
      <c r="C167" s="11">
        <f t="shared" si="16"/>
        <v>35000.000000000044</v>
      </c>
      <c r="D167" s="11">
        <f t="shared" si="17"/>
        <v>279.09491501163211</v>
      </c>
      <c r="E167" s="11">
        <f t="shared" si="18"/>
        <v>35279.094915011679</v>
      </c>
      <c r="F167" s="9">
        <f t="shared" si="19"/>
        <v>1666.6666666666667</v>
      </c>
      <c r="G167" s="9">
        <f t="shared" si="14"/>
        <v>1945.7615816782989</v>
      </c>
      <c r="H167" s="11">
        <f t="shared" si="20"/>
        <v>33333.333333333379</v>
      </c>
      <c r="I167" s="4"/>
    </row>
    <row r="168" spans="2:9" ht="14.25" customHeight="1" x14ac:dyDescent="0.3">
      <c r="B168" s="10">
        <f t="shared" si="15"/>
        <v>161</v>
      </c>
      <c r="C168" s="11">
        <f t="shared" si="16"/>
        <v>33333.333333333379</v>
      </c>
      <c r="D168" s="11">
        <f t="shared" si="17"/>
        <v>265.80468096345919</v>
      </c>
      <c r="E168" s="11">
        <f t="shared" si="18"/>
        <v>33599.138014296841</v>
      </c>
      <c r="F168" s="9">
        <f t="shared" si="19"/>
        <v>1666.6666666666667</v>
      </c>
      <c r="G168" s="9">
        <f t="shared" si="14"/>
        <v>1932.4713476301258</v>
      </c>
      <c r="H168" s="11">
        <f t="shared" si="20"/>
        <v>31666.666666666715</v>
      </c>
      <c r="I168" s="4"/>
    </row>
    <row r="169" spans="2:9" ht="14.25" customHeight="1" x14ac:dyDescent="0.3">
      <c r="B169" s="10">
        <f t="shared" si="15"/>
        <v>162</v>
      </c>
      <c r="C169" s="11">
        <f t="shared" si="16"/>
        <v>31666.666666666715</v>
      </c>
      <c r="D169" s="11">
        <f t="shared" si="17"/>
        <v>252.51444691528624</v>
      </c>
      <c r="E169" s="11">
        <f t="shared" si="18"/>
        <v>31919.181113582003</v>
      </c>
      <c r="F169" s="9">
        <f t="shared" si="19"/>
        <v>1666.6666666666667</v>
      </c>
      <c r="G169" s="9">
        <f t="shared" si="14"/>
        <v>1919.181113581953</v>
      </c>
      <c r="H169" s="11">
        <f t="shared" si="20"/>
        <v>30000.000000000051</v>
      </c>
      <c r="I169" s="4"/>
    </row>
    <row r="170" spans="2:9" ht="14.25" customHeight="1" x14ac:dyDescent="0.3">
      <c r="B170" s="8">
        <f t="shared" si="15"/>
        <v>163</v>
      </c>
      <c r="C170" s="9">
        <f t="shared" si="16"/>
        <v>30000.000000000051</v>
      </c>
      <c r="D170" s="9">
        <f t="shared" si="17"/>
        <v>239.22421286711332</v>
      </c>
      <c r="E170" s="9">
        <f t="shared" si="18"/>
        <v>30239.224212867164</v>
      </c>
      <c r="F170" s="9">
        <f t="shared" si="19"/>
        <v>1666.6666666666667</v>
      </c>
      <c r="G170" s="9">
        <f t="shared" si="14"/>
        <v>1905.89087953378</v>
      </c>
      <c r="H170" s="9">
        <f t="shared" si="20"/>
        <v>28333.333333333383</v>
      </c>
      <c r="I170" s="4"/>
    </row>
    <row r="171" spans="2:9" ht="14.25" customHeight="1" x14ac:dyDescent="0.3">
      <c r="B171" s="8">
        <f t="shared" si="15"/>
        <v>164</v>
      </c>
      <c r="C171" s="9">
        <f t="shared" si="16"/>
        <v>28333.333333333383</v>
      </c>
      <c r="D171" s="9">
        <f t="shared" si="17"/>
        <v>225.93397881894037</v>
      </c>
      <c r="E171" s="9">
        <f t="shared" si="18"/>
        <v>28559.267312152322</v>
      </c>
      <c r="F171" s="9">
        <f t="shared" si="19"/>
        <v>1666.6666666666667</v>
      </c>
      <c r="G171" s="9">
        <f t="shared" si="14"/>
        <v>1892.6006454856072</v>
      </c>
      <c r="H171" s="9">
        <f t="shared" si="20"/>
        <v>26666.666666666715</v>
      </c>
      <c r="I171" s="4"/>
    </row>
    <row r="172" spans="2:9" ht="14.25" customHeight="1" x14ac:dyDescent="0.3">
      <c r="B172" s="8">
        <f t="shared" si="15"/>
        <v>165</v>
      </c>
      <c r="C172" s="9">
        <f t="shared" si="16"/>
        <v>26666.666666666715</v>
      </c>
      <c r="D172" s="9">
        <f t="shared" si="17"/>
        <v>212.64374477076743</v>
      </c>
      <c r="E172" s="9">
        <f t="shared" si="18"/>
        <v>26879.310411437484</v>
      </c>
      <c r="F172" s="9">
        <f t="shared" si="19"/>
        <v>1666.6666666666667</v>
      </c>
      <c r="G172" s="9">
        <f t="shared" si="14"/>
        <v>1879.3104114374341</v>
      </c>
      <c r="H172" s="9">
        <f t="shared" si="20"/>
        <v>25000.000000000051</v>
      </c>
      <c r="I172" s="4"/>
    </row>
    <row r="173" spans="2:9" ht="14.25" customHeight="1" x14ac:dyDescent="0.3">
      <c r="B173" s="10">
        <f t="shared" si="15"/>
        <v>166</v>
      </c>
      <c r="C173" s="11">
        <f t="shared" si="16"/>
        <v>25000.000000000051</v>
      </c>
      <c r="D173" s="11">
        <f t="shared" si="17"/>
        <v>199.35351072259451</v>
      </c>
      <c r="E173" s="11">
        <f t="shared" si="18"/>
        <v>25199.353510722645</v>
      </c>
      <c r="F173" s="9">
        <f t="shared" si="19"/>
        <v>1666.6666666666667</v>
      </c>
      <c r="G173" s="9">
        <f t="shared" si="14"/>
        <v>1866.0201773892613</v>
      </c>
      <c r="H173" s="11">
        <f t="shared" si="20"/>
        <v>23333.333333333383</v>
      </c>
      <c r="I173" s="4"/>
    </row>
    <row r="174" spans="2:9" ht="14.25" customHeight="1" x14ac:dyDescent="0.3">
      <c r="B174" s="10">
        <f t="shared" si="15"/>
        <v>167</v>
      </c>
      <c r="C174" s="11">
        <f t="shared" si="16"/>
        <v>23333.333333333383</v>
      </c>
      <c r="D174" s="11">
        <f t="shared" si="17"/>
        <v>186.06327667442156</v>
      </c>
      <c r="E174" s="11">
        <f t="shared" si="18"/>
        <v>23519.396610007803</v>
      </c>
      <c r="F174" s="9">
        <f t="shared" si="19"/>
        <v>1666.6666666666667</v>
      </c>
      <c r="G174" s="9">
        <f t="shared" si="14"/>
        <v>1852.7299433410883</v>
      </c>
      <c r="H174" s="11">
        <f t="shared" si="20"/>
        <v>21666.666666666715</v>
      </c>
      <c r="I174" s="4"/>
    </row>
    <row r="175" spans="2:9" ht="14.25" customHeight="1" x14ac:dyDescent="0.3">
      <c r="B175" s="10">
        <f t="shared" si="15"/>
        <v>168</v>
      </c>
      <c r="C175" s="11">
        <f t="shared" si="16"/>
        <v>21666.666666666715</v>
      </c>
      <c r="D175" s="11">
        <f t="shared" si="17"/>
        <v>172.77304262624861</v>
      </c>
      <c r="E175" s="11">
        <f t="shared" si="18"/>
        <v>21839.439709292965</v>
      </c>
      <c r="F175" s="9">
        <f t="shared" si="19"/>
        <v>1666.6666666666667</v>
      </c>
      <c r="G175" s="9">
        <f t="shared" si="14"/>
        <v>1839.4397092929153</v>
      </c>
      <c r="H175" s="11">
        <f t="shared" si="20"/>
        <v>20000.000000000051</v>
      </c>
      <c r="I175" s="4"/>
    </row>
    <row r="176" spans="2:9" ht="14.25" customHeight="1" x14ac:dyDescent="0.3">
      <c r="B176" s="8">
        <f t="shared" si="15"/>
        <v>169</v>
      </c>
      <c r="C176" s="9">
        <f t="shared" si="16"/>
        <v>20000.000000000051</v>
      </c>
      <c r="D176" s="9">
        <f t="shared" si="17"/>
        <v>159.48280857807569</v>
      </c>
      <c r="E176" s="9">
        <f t="shared" si="18"/>
        <v>20159.482808578126</v>
      </c>
      <c r="F176" s="9">
        <f t="shared" si="19"/>
        <v>1666.6666666666667</v>
      </c>
      <c r="G176" s="9">
        <f t="shared" si="14"/>
        <v>1826.1494752447425</v>
      </c>
      <c r="H176" s="9">
        <f t="shared" si="20"/>
        <v>18333.333333333383</v>
      </c>
      <c r="I176" s="4"/>
    </row>
    <row r="177" spans="2:9" ht="14.25" customHeight="1" x14ac:dyDescent="0.3">
      <c r="B177" s="8">
        <f t="shared" si="15"/>
        <v>170</v>
      </c>
      <c r="C177" s="9">
        <f t="shared" si="16"/>
        <v>18333.333333333383</v>
      </c>
      <c r="D177" s="9">
        <f t="shared" si="17"/>
        <v>146.19257452990274</v>
      </c>
      <c r="E177" s="9">
        <f t="shared" si="18"/>
        <v>18479.525907863284</v>
      </c>
      <c r="F177" s="9">
        <f t="shared" si="19"/>
        <v>1666.6666666666667</v>
      </c>
      <c r="G177" s="9">
        <f t="shared" si="14"/>
        <v>1812.8592411965694</v>
      </c>
      <c r="H177" s="9">
        <f t="shared" si="20"/>
        <v>16666.666666666715</v>
      </c>
      <c r="I177" s="4"/>
    </row>
    <row r="178" spans="2:9" ht="14.25" customHeight="1" x14ac:dyDescent="0.3">
      <c r="B178" s="8">
        <f t="shared" si="15"/>
        <v>171</v>
      </c>
      <c r="C178" s="9">
        <f t="shared" si="16"/>
        <v>16666.666666666715</v>
      </c>
      <c r="D178" s="9">
        <f t="shared" si="17"/>
        <v>132.90234048172979</v>
      </c>
      <c r="E178" s="9">
        <f t="shared" si="18"/>
        <v>16799.569007148446</v>
      </c>
      <c r="F178" s="9">
        <f t="shared" si="19"/>
        <v>1666.6666666666667</v>
      </c>
      <c r="G178" s="9">
        <f t="shared" si="14"/>
        <v>1799.5690071483966</v>
      </c>
      <c r="H178" s="9">
        <f t="shared" si="20"/>
        <v>15000.000000000049</v>
      </c>
      <c r="I178" s="4"/>
    </row>
    <row r="179" spans="2:9" ht="14.25" customHeight="1" x14ac:dyDescent="0.3">
      <c r="B179" s="10">
        <f t="shared" si="15"/>
        <v>172</v>
      </c>
      <c r="C179" s="11">
        <f t="shared" si="16"/>
        <v>15000.000000000049</v>
      </c>
      <c r="D179" s="11">
        <f t="shared" si="17"/>
        <v>119.61210643355686</v>
      </c>
      <c r="E179" s="11">
        <f t="shared" si="18"/>
        <v>15119.612106433606</v>
      </c>
      <c r="F179" s="9">
        <f t="shared" si="19"/>
        <v>1666.6666666666667</v>
      </c>
      <c r="G179" s="9">
        <f t="shared" si="14"/>
        <v>1786.2787731002236</v>
      </c>
      <c r="H179" s="11">
        <f t="shared" si="20"/>
        <v>13333.333333333383</v>
      </c>
      <c r="I179" s="4"/>
    </row>
    <row r="180" spans="2:9" ht="14.25" customHeight="1" x14ac:dyDescent="0.3">
      <c r="B180" s="10">
        <f t="shared" si="15"/>
        <v>173</v>
      </c>
      <c r="C180" s="11">
        <f t="shared" si="16"/>
        <v>13333.333333333383</v>
      </c>
      <c r="D180" s="11">
        <f t="shared" si="17"/>
        <v>106.32187238538393</v>
      </c>
      <c r="E180" s="11">
        <f t="shared" si="18"/>
        <v>13439.655205718767</v>
      </c>
      <c r="F180" s="9">
        <f t="shared" si="19"/>
        <v>1666.6666666666667</v>
      </c>
      <c r="G180" s="9">
        <f t="shared" si="14"/>
        <v>1772.9885390520508</v>
      </c>
      <c r="H180" s="11">
        <f t="shared" si="20"/>
        <v>11666.666666666717</v>
      </c>
      <c r="I180" s="4"/>
    </row>
    <row r="181" spans="2:9" ht="14.25" customHeight="1" x14ac:dyDescent="0.3">
      <c r="B181" s="10">
        <f t="shared" si="15"/>
        <v>174</v>
      </c>
      <c r="C181" s="11">
        <f t="shared" si="16"/>
        <v>11666.666666666717</v>
      </c>
      <c r="D181" s="11">
        <f t="shared" si="17"/>
        <v>93.031638337210978</v>
      </c>
      <c r="E181" s="11">
        <f t="shared" si="18"/>
        <v>11759.698305003927</v>
      </c>
      <c r="F181" s="9">
        <f t="shared" si="19"/>
        <v>1666.6666666666667</v>
      </c>
      <c r="G181" s="9">
        <f t="shared" si="14"/>
        <v>1759.6983050038777</v>
      </c>
      <c r="H181" s="11">
        <f t="shared" si="20"/>
        <v>10000.000000000049</v>
      </c>
      <c r="I181" s="4"/>
    </row>
    <row r="182" spans="2:9" ht="14.25" customHeight="1" x14ac:dyDescent="0.3">
      <c r="B182" s="8">
        <f t="shared" si="15"/>
        <v>175</v>
      </c>
      <c r="C182" s="9">
        <f t="shared" si="16"/>
        <v>10000.000000000049</v>
      </c>
      <c r="D182" s="9">
        <f t="shared" si="17"/>
        <v>79.74140428903803</v>
      </c>
      <c r="E182" s="9">
        <f t="shared" si="18"/>
        <v>10079.741404289087</v>
      </c>
      <c r="F182" s="9">
        <f t="shared" si="19"/>
        <v>1666.6666666666667</v>
      </c>
      <c r="G182" s="9">
        <f t="shared" si="14"/>
        <v>1746.4080709557047</v>
      </c>
      <c r="H182" s="9">
        <f t="shared" si="20"/>
        <v>8333.3333333333831</v>
      </c>
      <c r="I182" s="4"/>
    </row>
    <row r="183" spans="2:9" ht="14.25" customHeight="1" x14ac:dyDescent="0.3">
      <c r="B183" s="8">
        <f t="shared" si="15"/>
        <v>176</v>
      </c>
      <c r="C183" s="9">
        <f t="shared" si="16"/>
        <v>8333.3333333333831</v>
      </c>
      <c r="D183" s="9">
        <f t="shared" si="17"/>
        <v>66.451170240865096</v>
      </c>
      <c r="E183" s="9">
        <f t="shared" si="18"/>
        <v>8399.7845035742484</v>
      </c>
      <c r="F183" s="9">
        <f t="shared" si="19"/>
        <v>1666.6666666666667</v>
      </c>
      <c r="G183" s="9">
        <f t="shared" si="14"/>
        <v>1733.1178369075319</v>
      </c>
      <c r="H183" s="9">
        <f t="shared" si="20"/>
        <v>6666.666666666717</v>
      </c>
      <c r="I183" s="4"/>
    </row>
    <row r="184" spans="2:9" ht="14.25" customHeight="1" x14ac:dyDescent="0.3">
      <c r="B184" s="8">
        <f t="shared" si="15"/>
        <v>177</v>
      </c>
      <c r="C184" s="9">
        <f t="shared" si="16"/>
        <v>6666.666666666717</v>
      </c>
      <c r="D184" s="9">
        <f t="shared" si="17"/>
        <v>53.160936192692162</v>
      </c>
      <c r="E184" s="9">
        <f t="shared" si="18"/>
        <v>6719.8276028594091</v>
      </c>
      <c r="F184" s="9">
        <f t="shared" si="19"/>
        <v>1666.6666666666667</v>
      </c>
      <c r="G184" s="9">
        <f t="shared" si="14"/>
        <v>1719.8276028593589</v>
      </c>
      <c r="H184" s="9">
        <f t="shared" si="20"/>
        <v>5000.00000000005</v>
      </c>
      <c r="I184" s="4"/>
    </row>
    <row r="185" spans="2:9" ht="14.25" customHeight="1" x14ac:dyDescent="0.3">
      <c r="B185" s="10">
        <f t="shared" si="15"/>
        <v>178</v>
      </c>
      <c r="C185" s="11">
        <f t="shared" si="16"/>
        <v>5000.00000000005</v>
      </c>
      <c r="D185" s="11">
        <f t="shared" si="17"/>
        <v>39.870702144519221</v>
      </c>
      <c r="E185" s="11">
        <f t="shared" si="18"/>
        <v>5039.8707021445689</v>
      </c>
      <c r="F185" s="9">
        <f t="shared" si="19"/>
        <v>1666.6666666666667</v>
      </c>
      <c r="G185" s="9">
        <f t="shared" si="14"/>
        <v>1706.5373688111861</v>
      </c>
      <c r="H185" s="11">
        <f t="shared" si="20"/>
        <v>3333.3333333333831</v>
      </c>
      <c r="I185" s="4"/>
    </row>
    <row r="186" spans="2:9" ht="14.25" customHeight="1" x14ac:dyDescent="0.3">
      <c r="B186" s="10">
        <f t="shared" si="15"/>
        <v>179</v>
      </c>
      <c r="C186" s="11">
        <f t="shared" si="16"/>
        <v>3333.3333333333831</v>
      </c>
      <c r="D186" s="11">
        <f t="shared" si="17"/>
        <v>26.580468096346276</v>
      </c>
      <c r="E186" s="11">
        <f t="shared" si="18"/>
        <v>3359.9138014297291</v>
      </c>
      <c r="F186" s="9">
        <f t="shared" si="19"/>
        <v>1666.6666666666667</v>
      </c>
      <c r="G186" s="9">
        <f t="shared" si="14"/>
        <v>1693.247134763013</v>
      </c>
      <c r="H186" s="11">
        <f t="shared" si="20"/>
        <v>1666.6666666667161</v>
      </c>
      <c r="I186" s="4"/>
    </row>
    <row r="187" spans="2:9" ht="14.25" customHeight="1" x14ac:dyDescent="0.3">
      <c r="B187" s="10">
        <f t="shared" si="15"/>
        <v>180</v>
      </c>
      <c r="C187" s="11">
        <f t="shared" si="16"/>
        <v>1666.6666666667161</v>
      </c>
      <c r="D187" s="11">
        <f t="shared" si="17"/>
        <v>13.290234048173334</v>
      </c>
      <c r="E187" s="11">
        <f t="shared" si="18"/>
        <v>1679.9569007148893</v>
      </c>
      <c r="F187" s="9">
        <f t="shared" si="19"/>
        <v>1666.6666666666667</v>
      </c>
      <c r="G187" s="9">
        <f t="shared" si="14"/>
        <v>1679.95690071484</v>
      </c>
      <c r="H187" s="11">
        <f t="shared" si="20"/>
        <v>4.9340087571181357E-11</v>
      </c>
      <c r="I187" s="4"/>
    </row>
    <row r="188" spans="2:9" ht="14.25" customHeight="1" x14ac:dyDescent="0.3">
      <c r="B188" s="8">
        <f t="shared" si="15"/>
        <v>0</v>
      </c>
      <c r="C188" s="9">
        <f t="shared" si="16"/>
        <v>0</v>
      </c>
      <c r="D188" s="9">
        <f t="shared" si="17"/>
        <v>0</v>
      </c>
      <c r="E188" s="9">
        <f t="shared" si="18"/>
        <v>0</v>
      </c>
      <c r="F188" s="9">
        <f t="shared" si="19"/>
        <v>0</v>
      </c>
      <c r="G188" s="9">
        <f t="shared" si="14"/>
        <v>0</v>
      </c>
      <c r="H188" s="9">
        <f t="shared" si="20"/>
        <v>0</v>
      </c>
      <c r="I188" s="4"/>
    </row>
    <row r="189" spans="2:9" ht="14.25" customHeight="1" x14ac:dyDescent="0.3">
      <c r="B189" s="8">
        <f t="shared" si="15"/>
        <v>0</v>
      </c>
      <c r="C189" s="9">
        <f t="shared" si="16"/>
        <v>0</v>
      </c>
      <c r="D189" s="9">
        <f t="shared" si="17"/>
        <v>0</v>
      </c>
      <c r="E189" s="9">
        <f t="shared" si="18"/>
        <v>0</v>
      </c>
      <c r="F189" s="9">
        <f t="shared" si="19"/>
        <v>0</v>
      </c>
      <c r="G189" s="9">
        <f t="shared" si="14"/>
        <v>0</v>
      </c>
      <c r="H189" s="9">
        <f t="shared" si="20"/>
        <v>0</v>
      </c>
      <c r="I189" s="4"/>
    </row>
    <row r="190" spans="2:9" ht="14.25" customHeight="1" x14ac:dyDescent="0.3">
      <c r="B190" s="8">
        <f t="shared" si="15"/>
        <v>0</v>
      </c>
      <c r="C190" s="9">
        <f t="shared" si="16"/>
        <v>0</v>
      </c>
      <c r="D190" s="9">
        <f t="shared" si="17"/>
        <v>0</v>
      </c>
      <c r="E190" s="9">
        <f t="shared" si="18"/>
        <v>0</v>
      </c>
      <c r="F190" s="9">
        <f t="shared" si="19"/>
        <v>0</v>
      </c>
      <c r="G190" s="9">
        <f t="shared" si="14"/>
        <v>0</v>
      </c>
      <c r="H190" s="9">
        <f t="shared" si="20"/>
        <v>0</v>
      </c>
      <c r="I190" s="4"/>
    </row>
    <row r="191" spans="2:9" ht="14.25" customHeight="1" x14ac:dyDescent="0.3">
      <c r="B191" s="10">
        <f t="shared" si="15"/>
        <v>0</v>
      </c>
      <c r="C191" s="11">
        <f t="shared" si="16"/>
        <v>0</v>
      </c>
      <c r="D191" s="11">
        <f t="shared" si="17"/>
        <v>0</v>
      </c>
      <c r="E191" s="11">
        <f t="shared" si="18"/>
        <v>0</v>
      </c>
      <c r="F191" s="9">
        <f t="shared" si="19"/>
        <v>0</v>
      </c>
      <c r="G191" s="9">
        <f t="shared" si="14"/>
        <v>0</v>
      </c>
      <c r="H191" s="11">
        <f t="shared" si="20"/>
        <v>0</v>
      </c>
      <c r="I191" s="4"/>
    </row>
    <row r="192" spans="2:9" ht="14.25" customHeight="1" x14ac:dyDescent="0.3">
      <c r="B192" s="10">
        <f t="shared" si="15"/>
        <v>0</v>
      </c>
      <c r="C192" s="11">
        <f t="shared" si="16"/>
        <v>0</v>
      </c>
      <c r="D192" s="11">
        <f t="shared" si="17"/>
        <v>0</v>
      </c>
      <c r="E192" s="11">
        <f t="shared" si="18"/>
        <v>0</v>
      </c>
      <c r="F192" s="9">
        <f t="shared" si="19"/>
        <v>0</v>
      </c>
      <c r="G192" s="9">
        <f t="shared" si="14"/>
        <v>0</v>
      </c>
      <c r="H192" s="11">
        <f t="shared" si="20"/>
        <v>0</v>
      </c>
      <c r="I192" s="4"/>
    </row>
    <row r="193" spans="2:9" ht="14.25" customHeight="1" x14ac:dyDescent="0.3">
      <c r="B193" s="10">
        <f t="shared" si="15"/>
        <v>0</v>
      </c>
      <c r="C193" s="11">
        <f t="shared" si="16"/>
        <v>0</v>
      </c>
      <c r="D193" s="11">
        <f t="shared" si="17"/>
        <v>0</v>
      </c>
      <c r="E193" s="11">
        <f t="shared" si="18"/>
        <v>0</v>
      </c>
      <c r="F193" s="9">
        <f t="shared" si="19"/>
        <v>0</v>
      </c>
      <c r="G193" s="9">
        <f t="shared" si="14"/>
        <v>0</v>
      </c>
      <c r="H193" s="11">
        <f t="shared" si="20"/>
        <v>0</v>
      </c>
      <c r="I193" s="4"/>
    </row>
    <row r="194" spans="2:9" ht="14.25" customHeight="1" x14ac:dyDescent="0.3">
      <c r="B194" s="8">
        <f t="shared" si="15"/>
        <v>0</v>
      </c>
      <c r="C194" s="9">
        <f t="shared" si="16"/>
        <v>0</v>
      </c>
      <c r="D194" s="9">
        <f t="shared" si="17"/>
        <v>0</v>
      </c>
      <c r="E194" s="9">
        <f t="shared" si="18"/>
        <v>0</v>
      </c>
      <c r="F194" s="9">
        <f t="shared" si="19"/>
        <v>0</v>
      </c>
      <c r="G194" s="9">
        <f t="shared" si="14"/>
        <v>0</v>
      </c>
      <c r="H194" s="9">
        <f t="shared" si="20"/>
        <v>0</v>
      </c>
      <c r="I194" s="4"/>
    </row>
    <row r="195" spans="2:9" ht="14.25" customHeight="1" x14ac:dyDescent="0.3">
      <c r="B195" s="8">
        <f t="shared" si="15"/>
        <v>0</v>
      </c>
      <c r="C195" s="9">
        <f t="shared" si="16"/>
        <v>0</v>
      </c>
      <c r="D195" s="9">
        <f t="shared" si="17"/>
        <v>0</v>
      </c>
      <c r="E195" s="9">
        <f t="shared" si="18"/>
        <v>0</v>
      </c>
      <c r="F195" s="9">
        <f t="shared" si="19"/>
        <v>0</v>
      </c>
      <c r="G195" s="9">
        <f t="shared" si="14"/>
        <v>0</v>
      </c>
      <c r="H195" s="9">
        <f t="shared" si="20"/>
        <v>0</v>
      </c>
      <c r="I195" s="4"/>
    </row>
    <row r="196" spans="2:9" ht="14.25" customHeight="1" x14ac:dyDescent="0.3">
      <c r="B196" s="8">
        <f t="shared" si="15"/>
        <v>0</v>
      </c>
      <c r="C196" s="9">
        <f t="shared" si="16"/>
        <v>0</v>
      </c>
      <c r="D196" s="9">
        <f t="shared" si="17"/>
        <v>0</v>
      </c>
      <c r="E196" s="9">
        <f t="shared" si="18"/>
        <v>0</v>
      </c>
      <c r="F196" s="9">
        <f t="shared" si="19"/>
        <v>0</v>
      </c>
      <c r="G196" s="9">
        <f t="shared" si="14"/>
        <v>0</v>
      </c>
      <c r="H196" s="9">
        <f t="shared" si="20"/>
        <v>0</v>
      </c>
      <c r="I196" s="4"/>
    </row>
    <row r="197" spans="2:9" ht="14.25" customHeight="1" x14ac:dyDescent="0.3">
      <c r="B197" s="10">
        <f t="shared" si="15"/>
        <v>0</v>
      </c>
      <c r="C197" s="11">
        <f t="shared" si="16"/>
        <v>0</v>
      </c>
      <c r="D197" s="11">
        <f t="shared" si="17"/>
        <v>0</v>
      </c>
      <c r="E197" s="11">
        <f t="shared" si="18"/>
        <v>0</v>
      </c>
      <c r="F197" s="9">
        <f t="shared" si="19"/>
        <v>0</v>
      </c>
      <c r="G197" s="9">
        <f t="shared" si="14"/>
        <v>0</v>
      </c>
      <c r="H197" s="11">
        <f t="shared" si="20"/>
        <v>0</v>
      </c>
      <c r="I197" s="4"/>
    </row>
    <row r="198" spans="2:9" ht="14.25" customHeight="1" x14ac:dyDescent="0.3">
      <c r="B198" s="10">
        <f t="shared" si="15"/>
        <v>0</v>
      </c>
      <c r="C198" s="11">
        <f t="shared" si="16"/>
        <v>0</v>
      </c>
      <c r="D198" s="11">
        <f t="shared" si="17"/>
        <v>0</v>
      </c>
      <c r="E198" s="11">
        <f t="shared" si="18"/>
        <v>0</v>
      </c>
      <c r="F198" s="9">
        <f t="shared" si="19"/>
        <v>0</v>
      </c>
      <c r="G198" s="9">
        <f t="shared" si="14"/>
        <v>0</v>
      </c>
      <c r="H198" s="11">
        <f t="shared" si="20"/>
        <v>0</v>
      </c>
      <c r="I198" s="4"/>
    </row>
    <row r="199" spans="2:9" ht="14.25" customHeight="1" x14ac:dyDescent="0.3">
      <c r="B199" s="10">
        <f t="shared" si="15"/>
        <v>0</v>
      </c>
      <c r="C199" s="11">
        <f t="shared" si="16"/>
        <v>0</v>
      </c>
      <c r="D199" s="11">
        <f t="shared" si="17"/>
        <v>0</v>
      </c>
      <c r="E199" s="11">
        <f t="shared" si="18"/>
        <v>0</v>
      </c>
      <c r="F199" s="9">
        <f t="shared" si="19"/>
        <v>0</v>
      </c>
      <c r="G199" s="9">
        <f t="shared" si="14"/>
        <v>0</v>
      </c>
      <c r="H199" s="11">
        <f t="shared" si="20"/>
        <v>0</v>
      </c>
      <c r="I199" s="4"/>
    </row>
    <row r="200" spans="2:9" ht="14.25" customHeight="1" x14ac:dyDescent="0.3">
      <c r="B200" s="8">
        <f t="shared" si="15"/>
        <v>0</v>
      </c>
      <c r="C200" s="9">
        <f t="shared" si="16"/>
        <v>0</v>
      </c>
      <c r="D200" s="9">
        <f t="shared" si="17"/>
        <v>0</v>
      </c>
      <c r="E200" s="9">
        <f t="shared" si="18"/>
        <v>0</v>
      </c>
      <c r="F200" s="9">
        <f t="shared" si="19"/>
        <v>0</v>
      </c>
      <c r="G200" s="9">
        <f t="shared" si="14"/>
        <v>0</v>
      </c>
      <c r="H200" s="9">
        <f t="shared" si="20"/>
        <v>0</v>
      </c>
      <c r="I200" s="4"/>
    </row>
    <row r="201" spans="2:9" ht="14.25" customHeight="1" x14ac:dyDescent="0.3">
      <c r="B201" s="8">
        <f t="shared" si="15"/>
        <v>0</v>
      </c>
      <c r="C201" s="9">
        <f t="shared" si="16"/>
        <v>0</v>
      </c>
      <c r="D201" s="9">
        <f t="shared" si="17"/>
        <v>0</v>
      </c>
      <c r="E201" s="9">
        <f t="shared" si="18"/>
        <v>0</v>
      </c>
      <c r="F201" s="9">
        <f t="shared" si="19"/>
        <v>0</v>
      </c>
      <c r="G201" s="9">
        <f t="shared" ref="G201:G264" si="21">IF(B201&gt;0,D201+F201,0)</f>
        <v>0</v>
      </c>
      <c r="H201" s="9">
        <f t="shared" si="20"/>
        <v>0</v>
      </c>
      <c r="I201" s="4"/>
    </row>
    <row r="202" spans="2:9" ht="14.25" customHeight="1" x14ac:dyDescent="0.3">
      <c r="B202" s="8">
        <f t="shared" ref="B202:B265" si="22">IF(AND(B201&gt;0,B201&lt;D$5),B201+1,0)</f>
        <v>0</v>
      </c>
      <c r="C202" s="9">
        <f t="shared" ref="C202:C265" si="23">IF(B202&gt;0,H201,0)</f>
        <v>0</v>
      </c>
      <c r="D202" s="9">
        <f t="shared" ref="D202:D265" si="24">IF(B202&gt;0,C202*$F$5,0)</f>
        <v>0</v>
      </c>
      <c r="E202" s="9">
        <f t="shared" ref="E202:E265" si="25">IF(B202&gt;0,C202+D202,0)</f>
        <v>0</v>
      </c>
      <c r="F202" s="9">
        <f t="shared" ref="F202:F265" si="26">IF(B202&gt;0,$F$8,0)</f>
        <v>0</v>
      </c>
      <c r="G202" s="9">
        <f t="shared" si="21"/>
        <v>0</v>
      </c>
      <c r="H202" s="9">
        <f t="shared" ref="H202:H265" si="27">IF(B202&gt;0,E202-G202,0)</f>
        <v>0</v>
      </c>
      <c r="I202" s="4"/>
    </row>
    <row r="203" spans="2:9" ht="14.25" customHeight="1" x14ac:dyDescent="0.3">
      <c r="B203" s="10">
        <f t="shared" si="22"/>
        <v>0</v>
      </c>
      <c r="C203" s="11">
        <f t="shared" si="23"/>
        <v>0</v>
      </c>
      <c r="D203" s="11">
        <f t="shared" si="24"/>
        <v>0</v>
      </c>
      <c r="E203" s="11">
        <f t="shared" si="25"/>
        <v>0</v>
      </c>
      <c r="F203" s="9">
        <f t="shared" si="26"/>
        <v>0</v>
      </c>
      <c r="G203" s="9">
        <f t="shared" si="21"/>
        <v>0</v>
      </c>
      <c r="H203" s="11">
        <f t="shared" si="27"/>
        <v>0</v>
      </c>
      <c r="I203" s="4"/>
    </row>
    <row r="204" spans="2:9" ht="14.25" customHeight="1" x14ac:dyDescent="0.3">
      <c r="B204" s="10">
        <f t="shared" si="22"/>
        <v>0</v>
      </c>
      <c r="C204" s="11">
        <f t="shared" si="23"/>
        <v>0</v>
      </c>
      <c r="D204" s="11">
        <f t="shared" si="24"/>
        <v>0</v>
      </c>
      <c r="E204" s="11">
        <f t="shared" si="25"/>
        <v>0</v>
      </c>
      <c r="F204" s="9">
        <f t="shared" si="26"/>
        <v>0</v>
      </c>
      <c r="G204" s="9">
        <f t="shared" si="21"/>
        <v>0</v>
      </c>
      <c r="H204" s="11">
        <f t="shared" si="27"/>
        <v>0</v>
      </c>
      <c r="I204" s="4"/>
    </row>
    <row r="205" spans="2:9" ht="14.25" customHeight="1" x14ac:dyDescent="0.3">
      <c r="B205" s="10">
        <f t="shared" si="22"/>
        <v>0</v>
      </c>
      <c r="C205" s="11">
        <f t="shared" si="23"/>
        <v>0</v>
      </c>
      <c r="D205" s="11">
        <f t="shared" si="24"/>
        <v>0</v>
      </c>
      <c r="E205" s="11">
        <f t="shared" si="25"/>
        <v>0</v>
      </c>
      <c r="F205" s="9">
        <f t="shared" si="26"/>
        <v>0</v>
      </c>
      <c r="G205" s="9">
        <f t="shared" si="21"/>
        <v>0</v>
      </c>
      <c r="H205" s="11">
        <f t="shared" si="27"/>
        <v>0</v>
      </c>
      <c r="I205" s="4"/>
    </row>
    <row r="206" spans="2:9" ht="14.25" customHeight="1" x14ac:dyDescent="0.3">
      <c r="B206" s="8">
        <f t="shared" si="22"/>
        <v>0</v>
      </c>
      <c r="C206" s="9">
        <f t="shared" si="23"/>
        <v>0</v>
      </c>
      <c r="D206" s="9">
        <f t="shared" si="24"/>
        <v>0</v>
      </c>
      <c r="E206" s="9">
        <f t="shared" si="25"/>
        <v>0</v>
      </c>
      <c r="F206" s="9">
        <f t="shared" si="26"/>
        <v>0</v>
      </c>
      <c r="G206" s="9">
        <f t="shared" si="21"/>
        <v>0</v>
      </c>
      <c r="H206" s="9">
        <f t="shared" si="27"/>
        <v>0</v>
      </c>
      <c r="I206" s="4"/>
    </row>
    <row r="207" spans="2:9" ht="14.25" customHeight="1" x14ac:dyDescent="0.3">
      <c r="B207" s="8">
        <f t="shared" si="22"/>
        <v>0</v>
      </c>
      <c r="C207" s="9">
        <f t="shared" si="23"/>
        <v>0</v>
      </c>
      <c r="D207" s="9">
        <f t="shared" si="24"/>
        <v>0</v>
      </c>
      <c r="E207" s="9">
        <f t="shared" si="25"/>
        <v>0</v>
      </c>
      <c r="F207" s="9">
        <f t="shared" si="26"/>
        <v>0</v>
      </c>
      <c r="G207" s="9">
        <f t="shared" si="21"/>
        <v>0</v>
      </c>
      <c r="H207" s="9">
        <f t="shared" si="27"/>
        <v>0</v>
      </c>
      <c r="I207" s="4"/>
    </row>
    <row r="208" spans="2:9" ht="14.25" customHeight="1" x14ac:dyDescent="0.3">
      <c r="B208" s="8">
        <f t="shared" si="22"/>
        <v>0</v>
      </c>
      <c r="C208" s="9">
        <f t="shared" si="23"/>
        <v>0</v>
      </c>
      <c r="D208" s="9">
        <f t="shared" si="24"/>
        <v>0</v>
      </c>
      <c r="E208" s="9">
        <f t="shared" si="25"/>
        <v>0</v>
      </c>
      <c r="F208" s="9">
        <f t="shared" si="26"/>
        <v>0</v>
      </c>
      <c r="G208" s="9">
        <f t="shared" si="21"/>
        <v>0</v>
      </c>
      <c r="H208" s="9">
        <f t="shared" si="27"/>
        <v>0</v>
      </c>
      <c r="I208" s="4"/>
    </row>
    <row r="209" spans="2:9" ht="14.25" customHeight="1" x14ac:dyDescent="0.3">
      <c r="B209" s="10">
        <f t="shared" si="22"/>
        <v>0</v>
      </c>
      <c r="C209" s="11">
        <f t="shared" si="23"/>
        <v>0</v>
      </c>
      <c r="D209" s="11">
        <f t="shared" si="24"/>
        <v>0</v>
      </c>
      <c r="E209" s="11">
        <f t="shared" si="25"/>
        <v>0</v>
      </c>
      <c r="F209" s="9">
        <f t="shared" si="26"/>
        <v>0</v>
      </c>
      <c r="G209" s="9">
        <f t="shared" si="21"/>
        <v>0</v>
      </c>
      <c r="H209" s="11">
        <f t="shared" si="27"/>
        <v>0</v>
      </c>
      <c r="I209" s="4"/>
    </row>
    <row r="210" spans="2:9" ht="14.25" customHeight="1" x14ac:dyDescent="0.3">
      <c r="B210" s="10">
        <f t="shared" si="22"/>
        <v>0</v>
      </c>
      <c r="C210" s="11">
        <f t="shared" si="23"/>
        <v>0</v>
      </c>
      <c r="D210" s="11">
        <f t="shared" si="24"/>
        <v>0</v>
      </c>
      <c r="E210" s="11">
        <f t="shared" si="25"/>
        <v>0</v>
      </c>
      <c r="F210" s="9">
        <f t="shared" si="26"/>
        <v>0</v>
      </c>
      <c r="G210" s="9">
        <f t="shared" si="21"/>
        <v>0</v>
      </c>
      <c r="H210" s="11">
        <f t="shared" si="27"/>
        <v>0</v>
      </c>
      <c r="I210" s="4"/>
    </row>
    <row r="211" spans="2:9" ht="14.25" customHeight="1" x14ac:dyDescent="0.3">
      <c r="B211" s="10">
        <f t="shared" si="22"/>
        <v>0</v>
      </c>
      <c r="C211" s="11">
        <f t="shared" si="23"/>
        <v>0</v>
      </c>
      <c r="D211" s="11">
        <f t="shared" si="24"/>
        <v>0</v>
      </c>
      <c r="E211" s="11">
        <f t="shared" si="25"/>
        <v>0</v>
      </c>
      <c r="F211" s="9">
        <f t="shared" si="26"/>
        <v>0</v>
      </c>
      <c r="G211" s="9">
        <f t="shared" si="21"/>
        <v>0</v>
      </c>
      <c r="H211" s="11">
        <f t="shared" si="27"/>
        <v>0</v>
      </c>
      <c r="I211" s="4"/>
    </row>
    <row r="212" spans="2:9" ht="14.25" customHeight="1" x14ac:dyDescent="0.3">
      <c r="B212" s="8">
        <f t="shared" si="22"/>
        <v>0</v>
      </c>
      <c r="C212" s="9">
        <f t="shared" si="23"/>
        <v>0</v>
      </c>
      <c r="D212" s="9">
        <f t="shared" si="24"/>
        <v>0</v>
      </c>
      <c r="E212" s="9">
        <f t="shared" si="25"/>
        <v>0</v>
      </c>
      <c r="F212" s="9">
        <f t="shared" si="26"/>
        <v>0</v>
      </c>
      <c r="G212" s="9">
        <f t="shared" si="21"/>
        <v>0</v>
      </c>
      <c r="H212" s="9">
        <f t="shared" si="27"/>
        <v>0</v>
      </c>
      <c r="I212" s="4"/>
    </row>
    <row r="213" spans="2:9" ht="14.25" customHeight="1" x14ac:dyDescent="0.3">
      <c r="B213" s="8">
        <f t="shared" si="22"/>
        <v>0</v>
      </c>
      <c r="C213" s="9">
        <f t="shared" si="23"/>
        <v>0</v>
      </c>
      <c r="D213" s="9">
        <f t="shared" si="24"/>
        <v>0</v>
      </c>
      <c r="E213" s="9">
        <f t="shared" si="25"/>
        <v>0</v>
      </c>
      <c r="F213" s="9">
        <f t="shared" si="26"/>
        <v>0</v>
      </c>
      <c r="G213" s="9">
        <f t="shared" si="21"/>
        <v>0</v>
      </c>
      <c r="H213" s="9">
        <f t="shared" si="27"/>
        <v>0</v>
      </c>
      <c r="I213" s="4"/>
    </row>
    <row r="214" spans="2:9" ht="14.25" customHeight="1" x14ac:dyDescent="0.3">
      <c r="B214" s="8">
        <f t="shared" si="22"/>
        <v>0</v>
      </c>
      <c r="C214" s="9">
        <f t="shared" si="23"/>
        <v>0</v>
      </c>
      <c r="D214" s="9">
        <f t="shared" si="24"/>
        <v>0</v>
      </c>
      <c r="E214" s="9">
        <f t="shared" si="25"/>
        <v>0</v>
      </c>
      <c r="F214" s="9">
        <f t="shared" si="26"/>
        <v>0</v>
      </c>
      <c r="G214" s="9">
        <f t="shared" si="21"/>
        <v>0</v>
      </c>
      <c r="H214" s="9">
        <f t="shared" si="27"/>
        <v>0</v>
      </c>
      <c r="I214" s="4"/>
    </row>
    <row r="215" spans="2:9" ht="14.25" customHeight="1" x14ac:dyDescent="0.3">
      <c r="B215" s="10">
        <f t="shared" si="22"/>
        <v>0</v>
      </c>
      <c r="C215" s="11">
        <f t="shared" si="23"/>
        <v>0</v>
      </c>
      <c r="D215" s="11">
        <f t="shared" si="24"/>
        <v>0</v>
      </c>
      <c r="E215" s="11">
        <f t="shared" si="25"/>
        <v>0</v>
      </c>
      <c r="F215" s="9">
        <f t="shared" si="26"/>
        <v>0</v>
      </c>
      <c r="G215" s="9">
        <f t="shared" si="21"/>
        <v>0</v>
      </c>
      <c r="H215" s="11">
        <f t="shared" si="27"/>
        <v>0</v>
      </c>
      <c r="I215" s="4"/>
    </row>
    <row r="216" spans="2:9" ht="14.25" customHeight="1" x14ac:dyDescent="0.3">
      <c r="B216" s="10">
        <f t="shared" si="22"/>
        <v>0</v>
      </c>
      <c r="C216" s="11">
        <f t="shared" si="23"/>
        <v>0</v>
      </c>
      <c r="D216" s="11">
        <f t="shared" si="24"/>
        <v>0</v>
      </c>
      <c r="E216" s="11">
        <f t="shared" si="25"/>
        <v>0</v>
      </c>
      <c r="F216" s="9">
        <f t="shared" si="26"/>
        <v>0</v>
      </c>
      <c r="G216" s="9">
        <f t="shared" si="21"/>
        <v>0</v>
      </c>
      <c r="H216" s="11">
        <f t="shared" si="27"/>
        <v>0</v>
      </c>
      <c r="I216" s="4"/>
    </row>
    <row r="217" spans="2:9" ht="14.25" customHeight="1" x14ac:dyDescent="0.3">
      <c r="B217" s="10">
        <f t="shared" si="22"/>
        <v>0</v>
      </c>
      <c r="C217" s="11">
        <f t="shared" si="23"/>
        <v>0</v>
      </c>
      <c r="D217" s="11">
        <f t="shared" si="24"/>
        <v>0</v>
      </c>
      <c r="E217" s="11">
        <f t="shared" si="25"/>
        <v>0</v>
      </c>
      <c r="F217" s="9">
        <f t="shared" si="26"/>
        <v>0</v>
      </c>
      <c r="G217" s="9">
        <f t="shared" si="21"/>
        <v>0</v>
      </c>
      <c r="H217" s="11">
        <f t="shared" si="27"/>
        <v>0</v>
      </c>
      <c r="I217" s="4"/>
    </row>
    <row r="218" spans="2:9" ht="14.25" customHeight="1" x14ac:dyDescent="0.3">
      <c r="B218" s="8">
        <f t="shared" si="22"/>
        <v>0</v>
      </c>
      <c r="C218" s="9">
        <f t="shared" si="23"/>
        <v>0</v>
      </c>
      <c r="D218" s="9">
        <f t="shared" si="24"/>
        <v>0</v>
      </c>
      <c r="E218" s="9">
        <f t="shared" si="25"/>
        <v>0</v>
      </c>
      <c r="F218" s="9">
        <f t="shared" si="26"/>
        <v>0</v>
      </c>
      <c r="G218" s="9">
        <f t="shared" si="21"/>
        <v>0</v>
      </c>
      <c r="H218" s="9">
        <f t="shared" si="27"/>
        <v>0</v>
      </c>
      <c r="I218" s="4"/>
    </row>
    <row r="219" spans="2:9" ht="14.25" customHeight="1" x14ac:dyDescent="0.3">
      <c r="B219" s="8">
        <f t="shared" si="22"/>
        <v>0</v>
      </c>
      <c r="C219" s="9">
        <f t="shared" si="23"/>
        <v>0</v>
      </c>
      <c r="D219" s="9">
        <f t="shared" si="24"/>
        <v>0</v>
      </c>
      <c r="E219" s="9">
        <f t="shared" si="25"/>
        <v>0</v>
      </c>
      <c r="F219" s="9">
        <f t="shared" si="26"/>
        <v>0</v>
      </c>
      <c r="G219" s="9">
        <f t="shared" si="21"/>
        <v>0</v>
      </c>
      <c r="H219" s="9">
        <f t="shared" si="27"/>
        <v>0</v>
      </c>
      <c r="I219" s="4"/>
    </row>
    <row r="220" spans="2:9" ht="14.25" customHeight="1" x14ac:dyDescent="0.3">
      <c r="B220" s="8">
        <f t="shared" si="22"/>
        <v>0</v>
      </c>
      <c r="C220" s="9">
        <f t="shared" si="23"/>
        <v>0</v>
      </c>
      <c r="D220" s="9">
        <f t="shared" si="24"/>
        <v>0</v>
      </c>
      <c r="E220" s="9">
        <f t="shared" si="25"/>
        <v>0</v>
      </c>
      <c r="F220" s="9">
        <f t="shared" si="26"/>
        <v>0</v>
      </c>
      <c r="G220" s="9">
        <f t="shared" si="21"/>
        <v>0</v>
      </c>
      <c r="H220" s="9">
        <f t="shared" si="27"/>
        <v>0</v>
      </c>
      <c r="I220" s="4"/>
    </row>
    <row r="221" spans="2:9" ht="14.25" customHeight="1" x14ac:dyDescent="0.3">
      <c r="B221" s="10">
        <f t="shared" si="22"/>
        <v>0</v>
      </c>
      <c r="C221" s="11">
        <f t="shared" si="23"/>
        <v>0</v>
      </c>
      <c r="D221" s="11">
        <f t="shared" si="24"/>
        <v>0</v>
      </c>
      <c r="E221" s="11">
        <f t="shared" si="25"/>
        <v>0</v>
      </c>
      <c r="F221" s="9">
        <f t="shared" si="26"/>
        <v>0</v>
      </c>
      <c r="G221" s="9">
        <f t="shared" si="21"/>
        <v>0</v>
      </c>
      <c r="H221" s="11">
        <f t="shared" si="27"/>
        <v>0</v>
      </c>
      <c r="I221" s="4"/>
    </row>
    <row r="222" spans="2:9" ht="14.25" customHeight="1" x14ac:dyDescent="0.3">
      <c r="B222" s="10">
        <f t="shared" si="22"/>
        <v>0</v>
      </c>
      <c r="C222" s="11">
        <f t="shared" si="23"/>
        <v>0</v>
      </c>
      <c r="D222" s="11">
        <f t="shared" si="24"/>
        <v>0</v>
      </c>
      <c r="E222" s="11">
        <f t="shared" si="25"/>
        <v>0</v>
      </c>
      <c r="F222" s="9">
        <f t="shared" si="26"/>
        <v>0</v>
      </c>
      <c r="G222" s="9">
        <f t="shared" si="21"/>
        <v>0</v>
      </c>
      <c r="H222" s="11">
        <f t="shared" si="27"/>
        <v>0</v>
      </c>
      <c r="I222" s="4"/>
    </row>
    <row r="223" spans="2:9" ht="14.25" customHeight="1" x14ac:dyDescent="0.3">
      <c r="B223" s="10">
        <f t="shared" si="22"/>
        <v>0</v>
      </c>
      <c r="C223" s="11">
        <f t="shared" si="23"/>
        <v>0</v>
      </c>
      <c r="D223" s="11">
        <f t="shared" si="24"/>
        <v>0</v>
      </c>
      <c r="E223" s="11">
        <f t="shared" si="25"/>
        <v>0</v>
      </c>
      <c r="F223" s="9">
        <f t="shared" si="26"/>
        <v>0</v>
      </c>
      <c r="G223" s="9">
        <f t="shared" si="21"/>
        <v>0</v>
      </c>
      <c r="H223" s="11">
        <f t="shared" si="27"/>
        <v>0</v>
      </c>
      <c r="I223" s="4"/>
    </row>
    <row r="224" spans="2:9" ht="14.25" customHeight="1" x14ac:dyDescent="0.3">
      <c r="B224" s="8">
        <f t="shared" si="22"/>
        <v>0</v>
      </c>
      <c r="C224" s="9">
        <f t="shared" si="23"/>
        <v>0</v>
      </c>
      <c r="D224" s="9">
        <f t="shared" si="24"/>
        <v>0</v>
      </c>
      <c r="E224" s="9">
        <f t="shared" si="25"/>
        <v>0</v>
      </c>
      <c r="F224" s="9">
        <f t="shared" si="26"/>
        <v>0</v>
      </c>
      <c r="G224" s="9">
        <f t="shared" si="21"/>
        <v>0</v>
      </c>
      <c r="H224" s="9">
        <f t="shared" si="27"/>
        <v>0</v>
      </c>
      <c r="I224" s="4"/>
    </row>
    <row r="225" spans="2:9" ht="14.25" customHeight="1" x14ac:dyDescent="0.3">
      <c r="B225" s="8">
        <f t="shared" si="22"/>
        <v>0</v>
      </c>
      <c r="C225" s="9">
        <f t="shared" si="23"/>
        <v>0</v>
      </c>
      <c r="D225" s="9">
        <f t="shared" si="24"/>
        <v>0</v>
      </c>
      <c r="E225" s="9">
        <f t="shared" si="25"/>
        <v>0</v>
      </c>
      <c r="F225" s="9">
        <f t="shared" si="26"/>
        <v>0</v>
      </c>
      <c r="G225" s="9">
        <f t="shared" si="21"/>
        <v>0</v>
      </c>
      <c r="H225" s="9">
        <f t="shared" si="27"/>
        <v>0</v>
      </c>
      <c r="I225" s="4"/>
    </row>
    <row r="226" spans="2:9" ht="14.25" customHeight="1" x14ac:dyDescent="0.3">
      <c r="B226" s="8">
        <f t="shared" si="22"/>
        <v>0</v>
      </c>
      <c r="C226" s="9">
        <f t="shared" si="23"/>
        <v>0</v>
      </c>
      <c r="D226" s="9">
        <f t="shared" si="24"/>
        <v>0</v>
      </c>
      <c r="E226" s="9">
        <f t="shared" si="25"/>
        <v>0</v>
      </c>
      <c r="F226" s="9">
        <f t="shared" si="26"/>
        <v>0</v>
      </c>
      <c r="G226" s="9">
        <f t="shared" si="21"/>
        <v>0</v>
      </c>
      <c r="H226" s="9">
        <f t="shared" si="27"/>
        <v>0</v>
      </c>
      <c r="I226" s="4"/>
    </row>
    <row r="227" spans="2:9" ht="14.25" customHeight="1" x14ac:dyDescent="0.3">
      <c r="B227" s="10">
        <f t="shared" si="22"/>
        <v>0</v>
      </c>
      <c r="C227" s="11">
        <f t="shared" si="23"/>
        <v>0</v>
      </c>
      <c r="D227" s="11">
        <f t="shared" si="24"/>
        <v>0</v>
      </c>
      <c r="E227" s="11">
        <f t="shared" si="25"/>
        <v>0</v>
      </c>
      <c r="F227" s="9">
        <f t="shared" si="26"/>
        <v>0</v>
      </c>
      <c r="G227" s="9">
        <f t="shared" si="21"/>
        <v>0</v>
      </c>
      <c r="H227" s="11">
        <f t="shared" si="27"/>
        <v>0</v>
      </c>
      <c r="I227" s="4"/>
    </row>
    <row r="228" spans="2:9" ht="14.25" customHeight="1" x14ac:dyDescent="0.3">
      <c r="B228" s="10">
        <f t="shared" si="22"/>
        <v>0</v>
      </c>
      <c r="C228" s="11">
        <f t="shared" si="23"/>
        <v>0</v>
      </c>
      <c r="D228" s="11">
        <f t="shared" si="24"/>
        <v>0</v>
      </c>
      <c r="E228" s="11">
        <f t="shared" si="25"/>
        <v>0</v>
      </c>
      <c r="F228" s="9">
        <f t="shared" si="26"/>
        <v>0</v>
      </c>
      <c r="G228" s="9">
        <f t="shared" si="21"/>
        <v>0</v>
      </c>
      <c r="H228" s="11">
        <f t="shared" si="27"/>
        <v>0</v>
      </c>
      <c r="I228" s="4"/>
    </row>
    <row r="229" spans="2:9" ht="14.25" customHeight="1" x14ac:dyDescent="0.3">
      <c r="B229" s="10">
        <f t="shared" si="22"/>
        <v>0</v>
      </c>
      <c r="C229" s="11">
        <f t="shared" si="23"/>
        <v>0</v>
      </c>
      <c r="D229" s="11">
        <f t="shared" si="24"/>
        <v>0</v>
      </c>
      <c r="E229" s="11">
        <f t="shared" si="25"/>
        <v>0</v>
      </c>
      <c r="F229" s="9">
        <f t="shared" si="26"/>
        <v>0</v>
      </c>
      <c r="G229" s="9">
        <f t="shared" si="21"/>
        <v>0</v>
      </c>
      <c r="H229" s="11">
        <f t="shared" si="27"/>
        <v>0</v>
      </c>
      <c r="I229" s="4"/>
    </row>
    <row r="230" spans="2:9" ht="14.25" customHeight="1" x14ac:dyDescent="0.3">
      <c r="B230" s="8">
        <f t="shared" si="22"/>
        <v>0</v>
      </c>
      <c r="C230" s="9">
        <f t="shared" si="23"/>
        <v>0</v>
      </c>
      <c r="D230" s="9">
        <f t="shared" si="24"/>
        <v>0</v>
      </c>
      <c r="E230" s="9">
        <f t="shared" si="25"/>
        <v>0</v>
      </c>
      <c r="F230" s="9">
        <f t="shared" si="26"/>
        <v>0</v>
      </c>
      <c r="G230" s="9">
        <f t="shared" si="21"/>
        <v>0</v>
      </c>
      <c r="H230" s="9">
        <f t="shared" si="27"/>
        <v>0</v>
      </c>
      <c r="I230" s="4"/>
    </row>
    <row r="231" spans="2:9" ht="14.25" customHeight="1" x14ac:dyDescent="0.3">
      <c r="B231" s="8">
        <f t="shared" si="22"/>
        <v>0</v>
      </c>
      <c r="C231" s="9">
        <f t="shared" si="23"/>
        <v>0</v>
      </c>
      <c r="D231" s="9">
        <f t="shared" si="24"/>
        <v>0</v>
      </c>
      <c r="E231" s="9">
        <f t="shared" si="25"/>
        <v>0</v>
      </c>
      <c r="F231" s="9">
        <f t="shared" si="26"/>
        <v>0</v>
      </c>
      <c r="G231" s="9">
        <f t="shared" si="21"/>
        <v>0</v>
      </c>
      <c r="H231" s="9">
        <f t="shared" si="27"/>
        <v>0</v>
      </c>
      <c r="I231" s="4"/>
    </row>
    <row r="232" spans="2:9" ht="14.25" customHeight="1" x14ac:dyDescent="0.3">
      <c r="B232" s="8">
        <f t="shared" si="22"/>
        <v>0</v>
      </c>
      <c r="C232" s="9">
        <f t="shared" si="23"/>
        <v>0</v>
      </c>
      <c r="D232" s="9">
        <f t="shared" si="24"/>
        <v>0</v>
      </c>
      <c r="E232" s="9">
        <f t="shared" si="25"/>
        <v>0</v>
      </c>
      <c r="F232" s="9">
        <f t="shared" si="26"/>
        <v>0</v>
      </c>
      <c r="G232" s="9">
        <f t="shared" si="21"/>
        <v>0</v>
      </c>
      <c r="H232" s="9">
        <f t="shared" si="27"/>
        <v>0</v>
      </c>
      <c r="I232" s="4"/>
    </row>
    <row r="233" spans="2:9" ht="14.25" customHeight="1" x14ac:dyDescent="0.3">
      <c r="B233" s="10">
        <f t="shared" si="22"/>
        <v>0</v>
      </c>
      <c r="C233" s="11">
        <f t="shared" si="23"/>
        <v>0</v>
      </c>
      <c r="D233" s="11">
        <f t="shared" si="24"/>
        <v>0</v>
      </c>
      <c r="E233" s="11">
        <f t="shared" si="25"/>
        <v>0</v>
      </c>
      <c r="F233" s="9">
        <f t="shared" si="26"/>
        <v>0</v>
      </c>
      <c r="G233" s="9">
        <f t="shared" si="21"/>
        <v>0</v>
      </c>
      <c r="H233" s="11">
        <f t="shared" si="27"/>
        <v>0</v>
      </c>
      <c r="I233" s="4"/>
    </row>
    <row r="234" spans="2:9" ht="14.25" customHeight="1" x14ac:dyDescent="0.3">
      <c r="B234" s="10">
        <f t="shared" si="22"/>
        <v>0</v>
      </c>
      <c r="C234" s="11">
        <f t="shared" si="23"/>
        <v>0</v>
      </c>
      <c r="D234" s="11">
        <f t="shared" si="24"/>
        <v>0</v>
      </c>
      <c r="E234" s="11">
        <f t="shared" si="25"/>
        <v>0</v>
      </c>
      <c r="F234" s="9">
        <f t="shared" si="26"/>
        <v>0</v>
      </c>
      <c r="G234" s="9">
        <f t="shared" si="21"/>
        <v>0</v>
      </c>
      <c r="H234" s="11">
        <f t="shared" si="27"/>
        <v>0</v>
      </c>
      <c r="I234" s="4"/>
    </row>
    <row r="235" spans="2:9" ht="14.25" customHeight="1" x14ac:dyDescent="0.3">
      <c r="B235" s="10">
        <f t="shared" si="22"/>
        <v>0</v>
      </c>
      <c r="C235" s="11">
        <f t="shared" si="23"/>
        <v>0</v>
      </c>
      <c r="D235" s="11">
        <f t="shared" si="24"/>
        <v>0</v>
      </c>
      <c r="E235" s="11">
        <f t="shared" si="25"/>
        <v>0</v>
      </c>
      <c r="F235" s="9">
        <f t="shared" si="26"/>
        <v>0</v>
      </c>
      <c r="G235" s="9">
        <f t="shared" si="21"/>
        <v>0</v>
      </c>
      <c r="H235" s="11">
        <f t="shared" si="27"/>
        <v>0</v>
      </c>
      <c r="I235" s="4"/>
    </row>
    <row r="236" spans="2:9" ht="14.25" customHeight="1" x14ac:dyDescent="0.3">
      <c r="B236" s="8">
        <f t="shared" si="22"/>
        <v>0</v>
      </c>
      <c r="C236" s="9">
        <f t="shared" si="23"/>
        <v>0</v>
      </c>
      <c r="D236" s="9">
        <f t="shared" si="24"/>
        <v>0</v>
      </c>
      <c r="E236" s="9">
        <f t="shared" si="25"/>
        <v>0</v>
      </c>
      <c r="F236" s="9">
        <f t="shared" si="26"/>
        <v>0</v>
      </c>
      <c r="G236" s="9">
        <f t="shared" si="21"/>
        <v>0</v>
      </c>
      <c r="H236" s="9">
        <f t="shared" si="27"/>
        <v>0</v>
      </c>
      <c r="I236" s="4"/>
    </row>
    <row r="237" spans="2:9" ht="14.25" customHeight="1" x14ac:dyDescent="0.3">
      <c r="B237" s="8">
        <f t="shared" si="22"/>
        <v>0</v>
      </c>
      <c r="C237" s="9">
        <f t="shared" si="23"/>
        <v>0</v>
      </c>
      <c r="D237" s="9">
        <f t="shared" si="24"/>
        <v>0</v>
      </c>
      <c r="E237" s="9">
        <f t="shared" si="25"/>
        <v>0</v>
      </c>
      <c r="F237" s="9">
        <f t="shared" si="26"/>
        <v>0</v>
      </c>
      <c r="G237" s="9">
        <f t="shared" si="21"/>
        <v>0</v>
      </c>
      <c r="H237" s="9">
        <f t="shared" si="27"/>
        <v>0</v>
      </c>
      <c r="I237" s="4"/>
    </row>
    <row r="238" spans="2:9" ht="14.25" customHeight="1" x14ac:dyDescent="0.3">
      <c r="B238" s="8">
        <f t="shared" si="22"/>
        <v>0</v>
      </c>
      <c r="C238" s="9">
        <f t="shared" si="23"/>
        <v>0</v>
      </c>
      <c r="D238" s="9">
        <f t="shared" si="24"/>
        <v>0</v>
      </c>
      <c r="E238" s="9">
        <f t="shared" si="25"/>
        <v>0</v>
      </c>
      <c r="F238" s="9">
        <f t="shared" si="26"/>
        <v>0</v>
      </c>
      <c r="G238" s="9">
        <f t="shared" si="21"/>
        <v>0</v>
      </c>
      <c r="H238" s="9">
        <f t="shared" si="27"/>
        <v>0</v>
      </c>
      <c r="I238" s="4"/>
    </row>
    <row r="239" spans="2:9" ht="14.25" customHeight="1" x14ac:dyDescent="0.3">
      <c r="B239" s="10">
        <f t="shared" si="22"/>
        <v>0</v>
      </c>
      <c r="C239" s="11">
        <f t="shared" si="23"/>
        <v>0</v>
      </c>
      <c r="D239" s="11">
        <f t="shared" si="24"/>
        <v>0</v>
      </c>
      <c r="E239" s="11">
        <f t="shared" si="25"/>
        <v>0</v>
      </c>
      <c r="F239" s="9">
        <f t="shared" si="26"/>
        <v>0</v>
      </c>
      <c r="G239" s="9">
        <f t="shared" si="21"/>
        <v>0</v>
      </c>
      <c r="H239" s="11">
        <f t="shared" si="27"/>
        <v>0</v>
      </c>
      <c r="I239" s="4"/>
    </row>
    <row r="240" spans="2:9" ht="14.25" customHeight="1" x14ac:dyDescent="0.3">
      <c r="B240" s="10">
        <f t="shared" si="22"/>
        <v>0</v>
      </c>
      <c r="C240" s="11">
        <f t="shared" si="23"/>
        <v>0</v>
      </c>
      <c r="D240" s="11">
        <f t="shared" si="24"/>
        <v>0</v>
      </c>
      <c r="E240" s="11">
        <f t="shared" si="25"/>
        <v>0</v>
      </c>
      <c r="F240" s="9">
        <f t="shared" si="26"/>
        <v>0</v>
      </c>
      <c r="G240" s="9">
        <f t="shared" si="21"/>
        <v>0</v>
      </c>
      <c r="H240" s="11">
        <f t="shared" si="27"/>
        <v>0</v>
      </c>
      <c r="I240" s="4"/>
    </row>
    <row r="241" spans="2:12" ht="14.25" customHeight="1" x14ac:dyDescent="0.3">
      <c r="B241" s="10">
        <f t="shared" si="22"/>
        <v>0</v>
      </c>
      <c r="C241" s="11">
        <f t="shared" si="23"/>
        <v>0</v>
      </c>
      <c r="D241" s="11">
        <f t="shared" si="24"/>
        <v>0</v>
      </c>
      <c r="E241" s="11">
        <f t="shared" si="25"/>
        <v>0</v>
      </c>
      <c r="F241" s="9">
        <f t="shared" si="26"/>
        <v>0</v>
      </c>
      <c r="G241" s="9">
        <f t="shared" si="21"/>
        <v>0</v>
      </c>
      <c r="H241" s="11">
        <f t="shared" si="27"/>
        <v>0</v>
      </c>
      <c r="I241" s="4"/>
    </row>
    <row r="242" spans="2:12" ht="14.25" customHeight="1" x14ac:dyDescent="0.3">
      <c r="B242" s="8">
        <f t="shared" si="22"/>
        <v>0</v>
      </c>
      <c r="C242" s="9">
        <f t="shared" si="23"/>
        <v>0</v>
      </c>
      <c r="D242" s="9">
        <f t="shared" si="24"/>
        <v>0</v>
      </c>
      <c r="E242" s="9">
        <f t="shared" si="25"/>
        <v>0</v>
      </c>
      <c r="F242" s="9">
        <f t="shared" si="26"/>
        <v>0</v>
      </c>
      <c r="G242" s="9">
        <f t="shared" si="21"/>
        <v>0</v>
      </c>
      <c r="H242" s="9">
        <f t="shared" si="27"/>
        <v>0</v>
      </c>
      <c r="I242" s="4"/>
      <c r="L242" s="3"/>
    </row>
    <row r="243" spans="2:12" ht="14.25" customHeight="1" x14ac:dyDescent="0.3">
      <c r="B243" s="8">
        <f t="shared" si="22"/>
        <v>0</v>
      </c>
      <c r="C243" s="9">
        <f t="shared" si="23"/>
        <v>0</v>
      </c>
      <c r="D243" s="9">
        <f t="shared" si="24"/>
        <v>0</v>
      </c>
      <c r="E243" s="9">
        <f t="shared" si="25"/>
        <v>0</v>
      </c>
      <c r="F243" s="9">
        <f t="shared" si="26"/>
        <v>0</v>
      </c>
      <c r="G243" s="9">
        <f t="shared" si="21"/>
        <v>0</v>
      </c>
      <c r="H243" s="9">
        <f t="shared" si="27"/>
        <v>0</v>
      </c>
      <c r="I243" s="4"/>
    </row>
    <row r="244" spans="2:12" ht="14.25" customHeight="1" x14ac:dyDescent="0.3">
      <c r="B244" s="8">
        <f t="shared" si="22"/>
        <v>0</v>
      </c>
      <c r="C244" s="9">
        <f t="shared" si="23"/>
        <v>0</v>
      </c>
      <c r="D244" s="9">
        <f t="shared" si="24"/>
        <v>0</v>
      </c>
      <c r="E244" s="9">
        <f t="shared" si="25"/>
        <v>0</v>
      </c>
      <c r="F244" s="9">
        <f t="shared" si="26"/>
        <v>0</v>
      </c>
      <c r="G244" s="9">
        <f t="shared" si="21"/>
        <v>0</v>
      </c>
      <c r="H244" s="9">
        <f t="shared" si="27"/>
        <v>0</v>
      </c>
      <c r="I244" s="4"/>
    </row>
    <row r="245" spans="2:12" ht="14.25" customHeight="1" x14ac:dyDescent="0.3">
      <c r="B245" s="10">
        <f t="shared" si="22"/>
        <v>0</v>
      </c>
      <c r="C245" s="11">
        <f t="shared" si="23"/>
        <v>0</v>
      </c>
      <c r="D245" s="11">
        <f t="shared" si="24"/>
        <v>0</v>
      </c>
      <c r="E245" s="11">
        <f t="shared" si="25"/>
        <v>0</v>
      </c>
      <c r="F245" s="9">
        <f t="shared" si="26"/>
        <v>0</v>
      </c>
      <c r="G245" s="9">
        <f t="shared" si="21"/>
        <v>0</v>
      </c>
      <c r="H245" s="11">
        <f t="shared" si="27"/>
        <v>0</v>
      </c>
      <c r="I245" s="4"/>
    </row>
    <row r="246" spans="2:12" ht="14.25" customHeight="1" x14ac:dyDescent="0.3">
      <c r="B246" s="10">
        <f t="shared" si="22"/>
        <v>0</v>
      </c>
      <c r="C246" s="11">
        <f t="shared" si="23"/>
        <v>0</v>
      </c>
      <c r="D246" s="11">
        <f t="shared" si="24"/>
        <v>0</v>
      </c>
      <c r="E246" s="11">
        <f t="shared" si="25"/>
        <v>0</v>
      </c>
      <c r="F246" s="9">
        <f t="shared" si="26"/>
        <v>0</v>
      </c>
      <c r="G246" s="9">
        <f t="shared" si="21"/>
        <v>0</v>
      </c>
      <c r="H246" s="11">
        <f t="shared" si="27"/>
        <v>0</v>
      </c>
      <c r="I246" s="4"/>
    </row>
    <row r="247" spans="2:12" ht="14.25" customHeight="1" x14ac:dyDescent="0.3">
      <c r="B247" s="10">
        <f t="shared" si="22"/>
        <v>0</v>
      </c>
      <c r="C247" s="11">
        <f t="shared" si="23"/>
        <v>0</v>
      </c>
      <c r="D247" s="11">
        <f t="shared" si="24"/>
        <v>0</v>
      </c>
      <c r="E247" s="11">
        <f t="shared" si="25"/>
        <v>0</v>
      </c>
      <c r="F247" s="9">
        <f t="shared" si="26"/>
        <v>0</v>
      </c>
      <c r="G247" s="9">
        <f t="shared" si="21"/>
        <v>0</v>
      </c>
      <c r="H247" s="11">
        <f t="shared" si="27"/>
        <v>0</v>
      </c>
      <c r="I247" s="4"/>
    </row>
    <row r="248" spans="2:12" ht="14.25" customHeight="1" x14ac:dyDescent="0.3">
      <c r="B248" s="8">
        <f t="shared" si="22"/>
        <v>0</v>
      </c>
      <c r="C248" s="9">
        <f t="shared" si="23"/>
        <v>0</v>
      </c>
      <c r="D248" s="9">
        <f t="shared" si="24"/>
        <v>0</v>
      </c>
      <c r="E248" s="9">
        <f t="shared" si="25"/>
        <v>0</v>
      </c>
      <c r="F248" s="9">
        <f t="shared" si="26"/>
        <v>0</v>
      </c>
      <c r="G248" s="9">
        <f t="shared" si="21"/>
        <v>0</v>
      </c>
      <c r="H248" s="9">
        <f t="shared" si="27"/>
        <v>0</v>
      </c>
      <c r="I248" s="4"/>
    </row>
    <row r="249" spans="2:12" ht="14.25" customHeight="1" x14ac:dyDescent="0.3">
      <c r="B249" s="8">
        <f t="shared" si="22"/>
        <v>0</v>
      </c>
      <c r="C249" s="9">
        <f t="shared" si="23"/>
        <v>0</v>
      </c>
      <c r="D249" s="9">
        <f t="shared" si="24"/>
        <v>0</v>
      </c>
      <c r="E249" s="9">
        <f t="shared" si="25"/>
        <v>0</v>
      </c>
      <c r="F249" s="9">
        <f t="shared" si="26"/>
        <v>0</v>
      </c>
      <c r="G249" s="9">
        <f t="shared" si="21"/>
        <v>0</v>
      </c>
      <c r="H249" s="9">
        <f t="shared" si="27"/>
        <v>0</v>
      </c>
      <c r="I249" s="4"/>
    </row>
    <row r="250" spans="2:12" ht="14.25" customHeight="1" x14ac:dyDescent="0.3">
      <c r="B250" s="8">
        <f t="shared" si="22"/>
        <v>0</v>
      </c>
      <c r="C250" s="9">
        <f t="shared" si="23"/>
        <v>0</v>
      </c>
      <c r="D250" s="9">
        <f t="shared" si="24"/>
        <v>0</v>
      </c>
      <c r="E250" s="9">
        <f t="shared" si="25"/>
        <v>0</v>
      </c>
      <c r="F250" s="9">
        <f t="shared" si="26"/>
        <v>0</v>
      </c>
      <c r="G250" s="9">
        <f t="shared" si="21"/>
        <v>0</v>
      </c>
      <c r="H250" s="9">
        <f t="shared" si="27"/>
        <v>0</v>
      </c>
      <c r="I250" s="4"/>
    </row>
    <row r="251" spans="2:12" ht="14.25" customHeight="1" x14ac:dyDescent="0.3">
      <c r="B251" s="10">
        <f t="shared" si="22"/>
        <v>0</v>
      </c>
      <c r="C251" s="11">
        <f t="shared" si="23"/>
        <v>0</v>
      </c>
      <c r="D251" s="11">
        <f t="shared" si="24"/>
        <v>0</v>
      </c>
      <c r="E251" s="11">
        <f t="shared" si="25"/>
        <v>0</v>
      </c>
      <c r="F251" s="9">
        <f t="shared" si="26"/>
        <v>0</v>
      </c>
      <c r="G251" s="9">
        <f t="shared" si="21"/>
        <v>0</v>
      </c>
      <c r="H251" s="11">
        <f t="shared" si="27"/>
        <v>0</v>
      </c>
      <c r="I251" s="4"/>
    </row>
    <row r="252" spans="2:12" ht="14.25" customHeight="1" x14ac:dyDescent="0.3">
      <c r="B252" s="10">
        <f t="shared" si="22"/>
        <v>0</v>
      </c>
      <c r="C252" s="11">
        <f t="shared" si="23"/>
        <v>0</v>
      </c>
      <c r="D252" s="11">
        <f t="shared" si="24"/>
        <v>0</v>
      </c>
      <c r="E252" s="11">
        <f t="shared" si="25"/>
        <v>0</v>
      </c>
      <c r="F252" s="9">
        <f t="shared" si="26"/>
        <v>0</v>
      </c>
      <c r="G252" s="9">
        <f t="shared" si="21"/>
        <v>0</v>
      </c>
      <c r="H252" s="11">
        <f t="shared" si="27"/>
        <v>0</v>
      </c>
      <c r="I252" s="4"/>
    </row>
    <row r="253" spans="2:12" ht="14.25" customHeight="1" x14ac:dyDescent="0.3">
      <c r="B253" s="10">
        <f t="shared" si="22"/>
        <v>0</v>
      </c>
      <c r="C253" s="11">
        <f t="shared" si="23"/>
        <v>0</v>
      </c>
      <c r="D253" s="11">
        <f t="shared" si="24"/>
        <v>0</v>
      </c>
      <c r="E253" s="11">
        <f t="shared" si="25"/>
        <v>0</v>
      </c>
      <c r="F253" s="9">
        <f t="shared" si="26"/>
        <v>0</v>
      </c>
      <c r="G253" s="9">
        <f t="shared" si="21"/>
        <v>0</v>
      </c>
      <c r="H253" s="11">
        <f t="shared" si="27"/>
        <v>0</v>
      </c>
      <c r="I253" s="4"/>
    </row>
    <row r="254" spans="2:12" ht="14.25" customHeight="1" x14ac:dyDescent="0.3">
      <c r="B254" s="8">
        <f t="shared" si="22"/>
        <v>0</v>
      </c>
      <c r="C254" s="9">
        <f t="shared" si="23"/>
        <v>0</v>
      </c>
      <c r="D254" s="9">
        <f t="shared" si="24"/>
        <v>0</v>
      </c>
      <c r="E254" s="9">
        <f t="shared" si="25"/>
        <v>0</v>
      </c>
      <c r="F254" s="9">
        <f t="shared" si="26"/>
        <v>0</v>
      </c>
      <c r="G254" s="9">
        <f t="shared" si="21"/>
        <v>0</v>
      </c>
      <c r="H254" s="9">
        <f t="shared" si="27"/>
        <v>0</v>
      </c>
      <c r="I254" s="4"/>
    </row>
    <row r="255" spans="2:12" ht="14.25" customHeight="1" x14ac:dyDescent="0.3">
      <c r="B255" s="8">
        <f t="shared" si="22"/>
        <v>0</v>
      </c>
      <c r="C255" s="9">
        <f t="shared" si="23"/>
        <v>0</v>
      </c>
      <c r="D255" s="9">
        <f t="shared" si="24"/>
        <v>0</v>
      </c>
      <c r="E255" s="9">
        <f t="shared" si="25"/>
        <v>0</v>
      </c>
      <c r="F255" s="9">
        <f t="shared" si="26"/>
        <v>0</v>
      </c>
      <c r="G255" s="9">
        <f t="shared" si="21"/>
        <v>0</v>
      </c>
      <c r="H255" s="9">
        <f t="shared" si="27"/>
        <v>0</v>
      </c>
      <c r="I255" s="4"/>
    </row>
    <row r="256" spans="2:12" ht="14.25" customHeight="1" x14ac:dyDescent="0.3">
      <c r="B256" s="8">
        <f t="shared" si="22"/>
        <v>0</v>
      </c>
      <c r="C256" s="9">
        <f t="shared" si="23"/>
        <v>0</v>
      </c>
      <c r="D256" s="9">
        <f t="shared" si="24"/>
        <v>0</v>
      </c>
      <c r="E256" s="9">
        <f t="shared" si="25"/>
        <v>0</v>
      </c>
      <c r="F256" s="9">
        <f t="shared" si="26"/>
        <v>0</v>
      </c>
      <c r="G256" s="9">
        <f t="shared" si="21"/>
        <v>0</v>
      </c>
      <c r="H256" s="9">
        <f t="shared" si="27"/>
        <v>0</v>
      </c>
      <c r="I256" s="4"/>
    </row>
    <row r="257" spans="2:9" ht="14.25" customHeight="1" x14ac:dyDescent="0.3">
      <c r="B257" s="10">
        <f t="shared" si="22"/>
        <v>0</v>
      </c>
      <c r="C257" s="11">
        <f t="shared" si="23"/>
        <v>0</v>
      </c>
      <c r="D257" s="11">
        <f t="shared" si="24"/>
        <v>0</v>
      </c>
      <c r="E257" s="11">
        <f t="shared" si="25"/>
        <v>0</v>
      </c>
      <c r="F257" s="9">
        <f t="shared" si="26"/>
        <v>0</v>
      </c>
      <c r="G257" s="9">
        <f t="shared" si="21"/>
        <v>0</v>
      </c>
      <c r="H257" s="11">
        <f t="shared" si="27"/>
        <v>0</v>
      </c>
      <c r="I257" s="4"/>
    </row>
    <row r="258" spans="2:9" ht="14.25" customHeight="1" x14ac:dyDescent="0.3">
      <c r="B258" s="10">
        <f t="shared" si="22"/>
        <v>0</v>
      </c>
      <c r="C258" s="11">
        <f t="shared" si="23"/>
        <v>0</v>
      </c>
      <c r="D258" s="11">
        <f t="shared" si="24"/>
        <v>0</v>
      </c>
      <c r="E258" s="11">
        <f t="shared" si="25"/>
        <v>0</v>
      </c>
      <c r="F258" s="9">
        <f t="shared" si="26"/>
        <v>0</v>
      </c>
      <c r="G258" s="9">
        <f t="shared" si="21"/>
        <v>0</v>
      </c>
      <c r="H258" s="11">
        <f t="shared" si="27"/>
        <v>0</v>
      </c>
      <c r="I258" s="4"/>
    </row>
    <row r="259" spans="2:9" ht="14.25" customHeight="1" x14ac:dyDescent="0.3">
      <c r="B259" s="10">
        <f t="shared" si="22"/>
        <v>0</v>
      </c>
      <c r="C259" s="11">
        <f t="shared" si="23"/>
        <v>0</v>
      </c>
      <c r="D259" s="11">
        <f t="shared" si="24"/>
        <v>0</v>
      </c>
      <c r="E259" s="11">
        <f t="shared" si="25"/>
        <v>0</v>
      </c>
      <c r="F259" s="9">
        <f t="shared" si="26"/>
        <v>0</v>
      </c>
      <c r="G259" s="9">
        <f t="shared" si="21"/>
        <v>0</v>
      </c>
      <c r="H259" s="11">
        <f t="shared" si="27"/>
        <v>0</v>
      </c>
      <c r="I259" s="4"/>
    </row>
    <row r="260" spans="2:9" ht="14.25" customHeight="1" x14ac:dyDescent="0.3">
      <c r="B260" s="8">
        <f t="shared" si="22"/>
        <v>0</v>
      </c>
      <c r="C260" s="9">
        <f t="shared" si="23"/>
        <v>0</v>
      </c>
      <c r="D260" s="9">
        <f t="shared" si="24"/>
        <v>0</v>
      </c>
      <c r="E260" s="9">
        <f t="shared" si="25"/>
        <v>0</v>
      </c>
      <c r="F260" s="9">
        <f t="shared" si="26"/>
        <v>0</v>
      </c>
      <c r="G260" s="9">
        <f t="shared" si="21"/>
        <v>0</v>
      </c>
      <c r="H260" s="9">
        <f t="shared" si="27"/>
        <v>0</v>
      </c>
      <c r="I260" s="4"/>
    </row>
    <row r="261" spans="2:9" ht="14.25" customHeight="1" x14ac:dyDescent="0.3">
      <c r="B261" s="8">
        <f t="shared" si="22"/>
        <v>0</v>
      </c>
      <c r="C261" s="9">
        <f t="shared" si="23"/>
        <v>0</v>
      </c>
      <c r="D261" s="9">
        <f t="shared" si="24"/>
        <v>0</v>
      </c>
      <c r="E261" s="9">
        <f t="shared" si="25"/>
        <v>0</v>
      </c>
      <c r="F261" s="9">
        <f t="shared" si="26"/>
        <v>0</v>
      </c>
      <c r="G261" s="9">
        <f t="shared" si="21"/>
        <v>0</v>
      </c>
      <c r="H261" s="9">
        <f t="shared" si="27"/>
        <v>0</v>
      </c>
      <c r="I261" s="4"/>
    </row>
    <row r="262" spans="2:9" ht="14.25" customHeight="1" x14ac:dyDescent="0.3">
      <c r="B262" s="8">
        <f t="shared" si="22"/>
        <v>0</v>
      </c>
      <c r="C262" s="9">
        <f t="shared" si="23"/>
        <v>0</v>
      </c>
      <c r="D262" s="9">
        <f t="shared" si="24"/>
        <v>0</v>
      </c>
      <c r="E262" s="9">
        <f t="shared" si="25"/>
        <v>0</v>
      </c>
      <c r="F262" s="9">
        <f t="shared" si="26"/>
        <v>0</v>
      </c>
      <c r="G262" s="9">
        <f t="shared" si="21"/>
        <v>0</v>
      </c>
      <c r="H262" s="9">
        <f t="shared" si="27"/>
        <v>0</v>
      </c>
      <c r="I262" s="4"/>
    </row>
    <row r="263" spans="2:9" ht="14.25" customHeight="1" x14ac:dyDescent="0.3">
      <c r="B263" s="10">
        <f t="shared" si="22"/>
        <v>0</v>
      </c>
      <c r="C263" s="11">
        <f t="shared" si="23"/>
        <v>0</v>
      </c>
      <c r="D263" s="11">
        <f t="shared" si="24"/>
        <v>0</v>
      </c>
      <c r="E263" s="11">
        <f t="shared" si="25"/>
        <v>0</v>
      </c>
      <c r="F263" s="9">
        <f t="shared" si="26"/>
        <v>0</v>
      </c>
      <c r="G263" s="9">
        <f t="shared" si="21"/>
        <v>0</v>
      </c>
      <c r="H263" s="11">
        <f t="shared" si="27"/>
        <v>0</v>
      </c>
      <c r="I263" s="4"/>
    </row>
    <row r="264" spans="2:9" ht="14.25" customHeight="1" x14ac:dyDescent="0.3">
      <c r="B264" s="10">
        <f t="shared" si="22"/>
        <v>0</v>
      </c>
      <c r="C264" s="11">
        <f t="shared" si="23"/>
        <v>0</v>
      </c>
      <c r="D264" s="11">
        <f t="shared" si="24"/>
        <v>0</v>
      </c>
      <c r="E264" s="11">
        <f t="shared" si="25"/>
        <v>0</v>
      </c>
      <c r="F264" s="9">
        <f t="shared" si="26"/>
        <v>0</v>
      </c>
      <c r="G264" s="9">
        <f t="shared" si="21"/>
        <v>0</v>
      </c>
      <c r="H264" s="11">
        <f t="shared" si="27"/>
        <v>0</v>
      </c>
      <c r="I264" s="4"/>
    </row>
    <row r="265" spans="2:9" ht="14.25" customHeight="1" x14ac:dyDescent="0.3">
      <c r="B265" s="10">
        <f t="shared" si="22"/>
        <v>0</v>
      </c>
      <c r="C265" s="11">
        <f t="shared" si="23"/>
        <v>0</v>
      </c>
      <c r="D265" s="11">
        <f t="shared" si="24"/>
        <v>0</v>
      </c>
      <c r="E265" s="11">
        <f t="shared" si="25"/>
        <v>0</v>
      </c>
      <c r="F265" s="9">
        <f t="shared" si="26"/>
        <v>0</v>
      </c>
      <c r="G265" s="9">
        <f t="shared" ref="G265:G328" si="28">IF(B265&gt;0,D265+F265,0)</f>
        <v>0</v>
      </c>
      <c r="H265" s="11">
        <f t="shared" si="27"/>
        <v>0</v>
      </c>
      <c r="I265" s="4"/>
    </row>
    <row r="266" spans="2:9" ht="14.25" customHeight="1" x14ac:dyDescent="0.3">
      <c r="B266" s="8">
        <f t="shared" ref="B266:B329" si="29">IF(AND(B265&gt;0,B265&lt;D$5),B265+1,0)</f>
        <v>0</v>
      </c>
      <c r="C266" s="9">
        <f t="shared" ref="C266:C329" si="30">IF(B266&gt;0,H265,0)</f>
        <v>0</v>
      </c>
      <c r="D266" s="9">
        <f t="shared" ref="D266:D329" si="31">IF(B266&gt;0,C266*$F$5,0)</f>
        <v>0</v>
      </c>
      <c r="E266" s="9">
        <f t="shared" ref="E266:E329" si="32">IF(B266&gt;0,C266+D266,0)</f>
        <v>0</v>
      </c>
      <c r="F266" s="9">
        <f t="shared" ref="F266:F329" si="33">IF(B266&gt;0,$F$8,0)</f>
        <v>0</v>
      </c>
      <c r="G266" s="9">
        <f t="shared" si="28"/>
        <v>0</v>
      </c>
      <c r="H266" s="9">
        <f t="shared" ref="H266:H329" si="34">IF(B266&gt;0,E266-G266,0)</f>
        <v>0</v>
      </c>
      <c r="I266" s="4"/>
    </row>
    <row r="267" spans="2:9" ht="14.25" customHeight="1" x14ac:dyDescent="0.3">
      <c r="B267" s="8">
        <f t="shared" si="29"/>
        <v>0</v>
      </c>
      <c r="C267" s="9">
        <f t="shared" si="30"/>
        <v>0</v>
      </c>
      <c r="D267" s="9">
        <f t="shared" si="31"/>
        <v>0</v>
      </c>
      <c r="E267" s="9">
        <f t="shared" si="32"/>
        <v>0</v>
      </c>
      <c r="F267" s="9">
        <f t="shared" si="33"/>
        <v>0</v>
      </c>
      <c r="G267" s="9">
        <f t="shared" si="28"/>
        <v>0</v>
      </c>
      <c r="H267" s="9">
        <f t="shared" si="34"/>
        <v>0</v>
      </c>
      <c r="I267" s="4"/>
    </row>
    <row r="268" spans="2:9" ht="14.25" customHeight="1" x14ac:dyDescent="0.3">
      <c r="B268" s="8">
        <f t="shared" si="29"/>
        <v>0</v>
      </c>
      <c r="C268" s="9">
        <f t="shared" si="30"/>
        <v>0</v>
      </c>
      <c r="D268" s="9">
        <f t="shared" si="31"/>
        <v>0</v>
      </c>
      <c r="E268" s="9">
        <f t="shared" si="32"/>
        <v>0</v>
      </c>
      <c r="F268" s="9">
        <f t="shared" si="33"/>
        <v>0</v>
      </c>
      <c r="G268" s="9">
        <f t="shared" si="28"/>
        <v>0</v>
      </c>
      <c r="H268" s="9">
        <f t="shared" si="34"/>
        <v>0</v>
      </c>
      <c r="I268" s="4"/>
    </row>
    <row r="269" spans="2:9" ht="14.25" customHeight="1" x14ac:dyDescent="0.3">
      <c r="B269" s="10">
        <f t="shared" si="29"/>
        <v>0</v>
      </c>
      <c r="C269" s="11">
        <f t="shared" si="30"/>
        <v>0</v>
      </c>
      <c r="D269" s="11">
        <f t="shared" si="31"/>
        <v>0</v>
      </c>
      <c r="E269" s="11">
        <f t="shared" si="32"/>
        <v>0</v>
      </c>
      <c r="F269" s="9">
        <f t="shared" si="33"/>
        <v>0</v>
      </c>
      <c r="G269" s="9">
        <f t="shared" si="28"/>
        <v>0</v>
      </c>
      <c r="H269" s="11">
        <f t="shared" si="34"/>
        <v>0</v>
      </c>
      <c r="I269" s="4"/>
    </row>
    <row r="270" spans="2:9" ht="14.25" customHeight="1" x14ac:dyDescent="0.3">
      <c r="B270" s="10">
        <f t="shared" si="29"/>
        <v>0</v>
      </c>
      <c r="C270" s="11">
        <f t="shared" si="30"/>
        <v>0</v>
      </c>
      <c r="D270" s="11">
        <f t="shared" si="31"/>
        <v>0</v>
      </c>
      <c r="E270" s="11">
        <f t="shared" si="32"/>
        <v>0</v>
      </c>
      <c r="F270" s="9">
        <f t="shared" si="33"/>
        <v>0</v>
      </c>
      <c r="G270" s="9">
        <f t="shared" si="28"/>
        <v>0</v>
      </c>
      <c r="H270" s="11">
        <f t="shared" si="34"/>
        <v>0</v>
      </c>
      <c r="I270" s="4"/>
    </row>
    <row r="271" spans="2:9" ht="14.25" customHeight="1" x14ac:dyDescent="0.3">
      <c r="B271" s="10">
        <f t="shared" si="29"/>
        <v>0</v>
      </c>
      <c r="C271" s="11">
        <f t="shared" si="30"/>
        <v>0</v>
      </c>
      <c r="D271" s="11">
        <f t="shared" si="31"/>
        <v>0</v>
      </c>
      <c r="E271" s="11">
        <f t="shared" si="32"/>
        <v>0</v>
      </c>
      <c r="F271" s="9">
        <f t="shared" si="33"/>
        <v>0</v>
      </c>
      <c r="G271" s="9">
        <f t="shared" si="28"/>
        <v>0</v>
      </c>
      <c r="H271" s="11">
        <f t="shared" si="34"/>
        <v>0</v>
      </c>
      <c r="I271" s="4"/>
    </row>
    <row r="272" spans="2:9" ht="14.25" customHeight="1" x14ac:dyDescent="0.3">
      <c r="B272" s="8">
        <f t="shared" si="29"/>
        <v>0</v>
      </c>
      <c r="C272" s="9">
        <f t="shared" si="30"/>
        <v>0</v>
      </c>
      <c r="D272" s="9">
        <f t="shared" si="31"/>
        <v>0</v>
      </c>
      <c r="E272" s="9">
        <f t="shared" si="32"/>
        <v>0</v>
      </c>
      <c r="F272" s="9">
        <f t="shared" si="33"/>
        <v>0</v>
      </c>
      <c r="G272" s="9">
        <f t="shared" si="28"/>
        <v>0</v>
      </c>
      <c r="H272" s="9">
        <f t="shared" si="34"/>
        <v>0</v>
      </c>
      <c r="I272" s="4"/>
    </row>
    <row r="273" spans="2:9" ht="14.25" customHeight="1" x14ac:dyDescent="0.3">
      <c r="B273" s="8">
        <f t="shared" si="29"/>
        <v>0</v>
      </c>
      <c r="C273" s="9">
        <f t="shared" si="30"/>
        <v>0</v>
      </c>
      <c r="D273" s="9">
        <f t="shared" si="31"/>
        <v>0</v>
      </c>
      <c r="E273" s="9">
        <f t="shared" si="32"/>
        <v>0</v>
      </c>
      <c r="F273" s="9">
        <f t="shared" si="33"/>
        <v>0</v>
      </c>
      <c r="G273" s="9">
        <f t="shared" si="28"/>
        <v>0</v>
      </c>
      <c r="H273" s="9">
        <f t="shared" si="34"/>
        <v>0</v>
      </c>
      <c r="I273" s="4"/>
    </row>
    <row r="274" spans="2:9" ht="14.25" customHeight="1" x14ac:dyDescent="0.3">
      <c r="B274" s="8">
        <f t="shared" si="29"/>
        <v>0</v>
      </c>
      <c r="C274" s="9">
        <f t="shared" si="30"/>
        <v>0</v>
      </c>
      <c r="D274" s="9">
        <f t="shared" si="31"/>
        <v>0</v>
      </c>
      <c r="E274" s="9">
        <f t="shared" si="32"/>
        <v>0</v>
      </c>
      <c r="F274" s="9">
        <f t="shared" si="33"/>
        <v>0</v>
      </c>
      <c r="G274" s="9">
        <f t="shared" si="28"/>
        <v>0</v>
      </c>
      <c r="H274" s="9">
        <f t="shared" si="34"/>
        <v>0</v>
      </c>
      <c r="I274" s="4"/>
    </row>
    <row r="275" spans="2:9" ht="14.25" customHeight="1" x14ac:dyDescent="0.3">
      <c r="B275" s="10">
        <f t="shared" si="29"/>
        <v>0</v>
      </c>
      <c r="C275" s="11">
        <f t="shared" si="30"/>
        <v>0</v>
      </c>
      <c r="D275" s="11">
        <f t="shared" si="31"/>
        <v>0</v>
      </c>
      <c r="E275" s="11">
        <f t="shared" si="32"/>
        <v>0</v>
      </c>
      <c r="F275" s="9">
        <f t="shared" si="33"/>
        <v>0</v>
      </c>
      <c r="G275" s="9">
        <f t="shared" si="28"/>
        <v>0</v>
      </c>
      <c r="H275" s="11">
        <f t="shared" si="34"/>
        <v>0</v>
      </c>
      <c r="I275" s="4"/>
    </row>
    <row r="276" spans="2:9" ht="14.25" customHeight="1" x14ac:dyDescent="0.3">
      <c r="B276" s="10">
        <f t="shared" si="29"/>
        <v>0</v>
      </c>
      <c r="C276" s="11">
        <f t="shared" si="30"/>
        <v>0</v>
      </c>
      <c r="D276" s="11">
        <f t="shared" si="31"/>
        <v>0</v>
      </c>
      <c r="E276" s="11">
        <f t="shared" si="32"/>
        <v>0</v>
      </c>
      <c r="F276" s="9">
        <f t="shared" si="33"/>
        <v>0</v>
      </c>
      <c r="G276" s="9">
        <f t="shared" si="28"/>
        <v>0</v>
      </c>
      <c r="H276" s="11">
        <f t="shared" si="34"/>
        <v>0</v>
      </c>
      <c r="I276" s="4"/>
    </row>
    <row r="277" spans="2:9" ht="14.25" customHeight="1" x14ac:dyDescent="0.3">
      <c r="B277" s="10">
        <f t="shared" si="29"/>
        <v>0</v>
      </c>
      <c r="C277" s="11">
        <f t="shared" si="30"/>
        <v>0</v>
      </c>
      <c r="D277" s="11">
        <f t="shared" si="31"/>
        <v>0</v>
      </c>
      <c r="E277" s="11">
        <f t="shared" si="32"/>
        <v>0</v>
      </c>
      <c r="F277" s="9">
        <f t="shared" si="33"/>
        <v>0</v>
      </c>
      <c r="G277" s="9">
        <f t="shared" si="28"/>
        <v>0</v>
      </c>
      <c r="H277" s="11">
        <f t="shared" si="34"/>
        <v>0</v>
      </c>
      <c r="I277" s="4"/>
    </row>
    <row r="278" spans="2:9" ht="14.25" customHeight="1" x14ac:dyDescent="0.3">
      <c r="B278" s="8">
        <f t="shared" si="29"/>
        <v>0</v>
      </c>
      <c r="C278" s="9">
        <f t="shared" si="30"/>
        <v>0</v>
      </c>
      <c r="D278" s="9">
        <f t="shared" si="31"/>
        <v>0</v>
      </c>
      <c r="E278" s="9">
        <f t="shared" si="32"/>
        <v>0</v>
      </c>
      <c r="F278" s="9">
        <f t="shared" si="33"/>
        <v>0</v>
      </c>
      <c r="G278" s="9">
        <f t="shared" si="28"/>
        <v>0</v>
      </c>
      <c r="H278" s="9">
        <f t="shared" si="34"/>
        <v>0</v>
      </c>
      <c r="I278" s="4"/>
    </row>
    <row r="279" spans="2:9" ht="14.25" customHeight="1" x14ac:dyDescent="0.3">
      <c r="B279" s="8">
        <f t="shared" si="29"/>
        <v>0</v>
      </c>
      <c r="C279" s="9">
        <f t="shared" si="30"/>
        <v>0</v>
      </c>
      <c r="D279" s="9">
        <f t="shared" si="31"/>
        <v>0</v>
      </c>
      <c r="E279" s="9">
        <f t="shared" si="32"/>
        <v>0</v>
      </c>
      <c r="F279" s="9">
        <f t="shared" si="33"/>
        <v>0</v>
      </c>
      <c r="G279" s="9">
        <f t="shared" si="28"/>
        <v>0</v>
      </c>
      <c r="H279" s="9">
        <f t="shared" si="34"/>
        <v>0</v>
      </c>
      <c r="I279" s="4"/>
    </row>
    <row r="280" spans="2:9" ht="14.25" customHeight="1" x14ac:dyDescent="0.3">
      <c r="B280" s="8">
        <f t="shared" si="29"/>
        <v>0</v>
      </c>
      <c r="C280" s="9">
        <f t="shared" si="30"/>
        <v>0</v>
      </c>
      <c r="D280" s="9">
        <f t="shared" si="31"/>
        <v>0</v>
      </c>
      <c r="E280" s="9">
        <f t="shared" si="32"/>
        <v>0</v>
      </c>
      <c r="F280" s="9">
        <f t="shared" si="33"/>
        <v>0</v>
      </c>
      <c r="G280" s="9">
        <f t="shared" si="28"/>
        <v>0</v>
      </c>
      <c r="H280" s="9">
        <f t="shared" si="34"/>
        <v>0</v>
      </c>
      <c r="I280" s="4"/>
    </row>
    <row r="281" spans="2:9" ht="14.25" customHeight="1" x14ac:dyDescent="0.3">
      <c r="B281" s="10">
        <f t="shared" si="29"/>
        <v>0</v>
      </c>
      <c r="C281" s="11">
        <f t="shared" si="30"/>
        <v>0</v>
      </c>
      <c r="D281" s="11">
        <f t="shared" si="31"/>
        <v>0</v>
      </c>
      <c r="E281" s="11">
        <f t="shared" si="32"/>
        <v>0</v>
      </c>
      <c r="F281" s="9">
        <f t="shared" si="33"/>
        <v>0</v>
      </c>
      <c r="G281" s="9">
        <f t="shared" si="28"/>
        <v>0</v>
      </c>
      <c r="H281" s="11">
        <f t="shared" si="34"/>
        <v>0</v>
      </c>
      <c r="I281" s="4"/>
    </row>
    <row r="282" spans="2:9" ht="14.25" customHeight="1" x14ac:dyDescent="0.3">
      <c r="B282" s="10">
        <f t="shared" si="29"/>
        <v>0</v>
      </c>
      <c r="C282" s="11">
        <f t="shared" si="30"/>
        <v>0</v>
      </c>
      <c r="D282" s="11">
        <f t="shared" si="31"/>
        <v>0</v>
      </c>
      <c r="E282" s="11">
        <f t="shared" si="32"/>
        <v>0</v>
      </c>
      <c r="F282" s="9">
        <f t="shared" si="33"/>
        <v>0</v>
      </c>
      <c r="G282" s="9">
        <f t="shared" si="28"/>
        <v>0</v>
      </c>
      <c r="H282" s="11">
        <f t="shared" si="34"/>
        <v>0</v>
      </c>
      <c r="I282" s="4"/>
    </row>
    <row r="283" spans="2:9" ht="14.25" customHeight="1" x14ac:dyDescent="0.3">
      <c r="B283" s="10">
        <f t="shared" si="29"/>
        <v>0</v>
      </c>
      <c r="C283" s="11">
        <f t="shared" si="30"/>
        <v>0</v>
      </c>
      <c r="D283" s="11">
        <f t="shared" si="31"/>
        <v>0</v>
      </c>
      <c r="E283" s="11">
        <f t="shared" si="32"/>
        <v>0</v>
      </c>
      <c r="F283" s="9">
        <f t="shared" si="33"/>
        <v>0</v>
      </c>
      <c r="G283" s="9">
        <f t="shared" si="28"/>
        <v>0</v>
      </c>
      <c r="H283" s="11">
        <f t="shared" si="34"/>
        <v>0</v>
      </c>
      <c r="I283" s="4"/>
    </row>
    <row r="284" spans="2:9" ht="14.25" customHeight="1" x14ac:dyDescent="0.3">
      <c r="B284" s="8">
        <f t="shared" si="29"/>
        <v>0</v>
      </c>
      <c r="C284" s="9">
        <f t="shared" si="30"/>
        <v>0</v>
      </c>
      <c r="D284" s="9">
        <f t="shared" si="31"/>
        <v>0</v>
      </c>
      <c r="E284" s="9">
        <f t="shared" si="32"/>
        <v>0</v>
      </c>
      <c r="F284" s="9">
        <f t="shared" si="33"/>
        <v>0</v>
      </c>
      <c r="G284" s="9">
        <f t="shared" si="28"/>
        <v>0</v>
      </c>
      <c r="H284" s="9">
        <f t="shared" si="34"/>
        <v>0</v>
      </c>
      <c r="I284" s="4"/>
    </row>
    <row r="285" spans="2:9" ht="14.25" customHeight="1" x14ac:dyDescent="0.3">
      <c r="B285" s="8">
        <f t="shared" si="29"/>
        <v>0</v>
      </c>
      <c r="C285" s="9">
        <f t="shared" si="30"/>
        <v>0</v>
      </c>
      <c r="D285" s="9">
        <f t="shared" si="31"/>
        <v>0</v>
      </c>
      <c r="E285" s="9">
        <f t="shared" si="32"/>
        <v>0</v>
      </c>
      <c r="F285" s="9">
        <f t="shared" si="33"/>
        <v>0</v>
      </c>
      <c r="G285" s="9">
        <f t="shared" si="28"/>
        <v>0</v>
      </c>
      <c r="H285" s="9">
        <f t="shared" si="34"/>
        <v>0</v>
      </c>
      <c r="I285" s="4"/>
    </row>
    <row r="286" spans="2:9" ht="14.25" customHeight="1" x14ac:dyDescent="0.3">
      <c r="B286" s="8">
        <f t="shared" si="29"/>
        <v>0</v>
      </c>
      <c r="C286" s="9">
        <f t="shared" si="30"/>
        <v>0</v>
      </c>
      <c r="D286" s="9">
        <f t="shared" si="31"/>
        <v>0</v>
      </c>
      <c r="E286" s="9">
        <f t="shared" si="32"/>
        <v>0</v>
      </c>
      <c r="F286" s="9">
        <f t="shared" si="33"/>
        <v>0</v>
      </c>
      <c r="G286" s="9">
        <f t="shared" si="28"/>
        <v>0</v>
      </c>
      <c r="H286" s="9">
        <f t="shared" si="34"/>
        <v>0</v>
      </c>
      <c r="I286" s="4"/>
    </row>
    <row r="287" spans="2:9" ht="14.25" customHeight="1" x14ac:dyDescent="0.3">
      <c r="B287" s="10">
        <f t="shared" si="29"/>
        <v>0</v>
      </c>
      <c r="C287" s="11">
        <f t="shared" si="30"/>
        <v>0</v>
      </c>
      <c r="D287" s="11">
        <f t="shared" si="31"/>
        <v>0</v>
      </c>
      <c r="E287" s="11">
        <f t="shared" si="32"/>
        <v>0</v>
      </c>
      <c r="F287" s="9">
        <f t="shared" si="33"/>
        <v>0</v>
      </c>
      <c r="G287" s="9">
        <f t="shared" si="28"/>
        <v>0</v>
      </c>
      <c r="H287" s="11">
        <f t="shared" si="34"/>
        <v>0</v>
      </c>
      <c r="I287" s="4"/>
    </row>
    <row r="288" spans="2:9" ht="14.25" customHeight="1" x14ac:dyDescent="0.3">
      <c r="B288" s="10">
        <f t="shared" si="29"/>
        <v>0</v>
      </c>
      <c r="C288" s="11">
        <f t="shared" si="30"/>
        <v>0</v>
      </c>
      <c r="D288" s="11">
        <f t="shared" si="31"/>
        <v>0</v>
      </c>
      <c r="E288" s="11">
        <f t="shared" si="32"/>
        <v>0</v>
      </c>
      <c r="F288" s="9">
        <f t="shared" si="33"/>
        <v>0</v>
      </c>
      <c r="G288" s="9">
        <f t="shared" si="28"/>
        <v>0</v>
      </c>
      <c r="H288" s="11">
        <f t="shared" si="34"/>
        <v>0</v>
      </c>
      <c r="I288" s="4"/>
    </row>
    <row r="289" spans="2:9" ht="14.25" customHeight="1" x14ac:dyDescent="0.3">
      <c r="B289" s="10">
        <f t="shared" si="29"/>
        <v>0</v>
      </c>
      <c r="C289" s="11">
        <f t="shared" si="30"/>
        <v>0</v>
      </c>
      <c r="D289" s="11">
        <f t="shared" si="31"/>
        <v>0</v>
      </c>
      <c r="E289" s="11">
        <f t="shared" si="32"/>
        <v>0</v>
      </c>
      <c r="F289" s="9">
        <f t="shared" si="33"/>
        <v>0</v>
      </c>
      <c r="G289" s="9">
        <f t="shared" si="28"/>
        <v>0</v>
      </c>
      <c r="H289" s="11">
        <f t="shared" si="34"/>
        <v>0</v>
      </c>
      <c r="I289" s="4"/>
    </row>
    <row r="290" spans="2:9" ht="14.25" customHeight="1" x14ac:dyDescent="0.3">
      <c r="B290" s="8">
        <f t="shared" si="29"/>
        <v>0</v>
      </c>
      <c r="C290" s="9">
        <f t="shared" si="30"/>
        <v>0</v>
      </c>
      <c r="D290" s="9">
        <f t="shared" si="31"/>
        <v>0</v>
      </c>
      <c r="E290" s="9">
        <f t="shared" si="32"/>
        <v>0</v>
      </c>
      <c r="F290" s="9">
        <f t="shared" si="33"/>
        <v>0</v>
      </c>
      <c r="G290" s="9">
        <f t="shared" si="28"/>
        <v>0</v>
      </c>
      <c r="H290" s="9">
        <f t="shared" si="34"/>
        <v>0</v>
      </c>
      <c r="I290" s="4"/>
    </row>
    <row r="291" spans="2:9" ht="14.25" customHeight="1" x14ac:dyDescent="0.3">
      <c r="B291" s="8">
        <f t="shared" si="29"/>
        <v>0</v>
      </c>
      <c r="C291" s="9">
        <f t="shared" si="30"/>
        <v>0</v>
      </c>
      <c r="D291" s="9">
        <f t="shared" si="31"/>
        <v>0</v>
      </c>
      <c r="E291" s="9">
        <f t="shared" si="32"/>
        <v>0</v>
      </c>
      <c r="F291" s="9">
        <f t="shared" si="33"/>
        <v>0</v>
      </c>
      <c r="G291" s="9">
        <f t="shared" si="28"/>
        <v>0</v>
      </c>
      <c r="H291" s="9">
        <f t="shared" si="34"/>
        <v>0</v>
      </c>
      <c r="I291" s="4"/>
    </row>
    <row r="292" spans="2:9" ht="14.25" customHeight="1" x14ac:dyDescent="0.3">
      <c r="B292" s="8">
        <f t="shared" si="29"/>
        <v>0</v>
      </c>
      <c r="C292" s="9">
        <f t="shared" si="30"/>
        <v>0</v>
      </c>
      <c r="D292" s="9">
        <f t="shared" si="31"/>
        <v>0</v>
      </c>
      <c r="E292" s="9">
        <f t="shared" si="32"/>
        <v>0</v>
      </c>
      <c r="F292" s="9">
        <f t="shared" si="33"/>
        <v>0</v>
      </c>
      <c r="G292" s="9">
        <f t="shared" si="28"/>
        <v>0</v>
      </c>
      <c r="H292" s="9">
        <f t="shared" si="34"/>
        <v>0</v>
      </c>
      <c r="I292" s="4"/>
    </row>
    <row r="293" spans="2:9" ht="14.25" customHeight="1" x14ac:dyDescent="0.3">
      <c r="B293" s="10">
        <f t="shared" si="29"/>
        <v>0</v>
      </c>
      <c r="C293" s="11">
        <f t="shared" si="30"/>
        <v>0</v>
      </c>
      <c r="D293" s="11">
        <f t="shared" si="31"/>
        <v>0</v>
      </c>
      <c r="E293" s="11">
        <f t="shared" si="32"/>
        <v>0</v>
      </c>
      <c r="F293" s="9">
        <f t="shared" si="33"/>
        <v>0</v>
      </c>
      <c r="G293" s="9">
        <f t="shared" si="28"/>
        <v>0</v>
      </c>
      <c r="H293" s="11">
        <f t="shared" si="34"/>
        <v>0</v>
      </c>
      <c r="I293" s="4"/>
    </row>
    <row r="294" spans="2:9" ht="14.25" customHeight="1" x14ac:dyDescent="0.3">
      <c r="B294" s="10">
        <f t="shared" si="29"/>
        <v>0</v>
      </c>
      <c r="C294" s="11">
        <f t="shared" si="30"/>
        <v>0</v>
      </c>
      <c r="D294" s="11">
        <f t="shared" si="31"/>
        <v>0</v>
      </c>
      <c r="E294" s="11">
        <f t="shared" si="32"/>
        <v>0</v>
      </c>
      <c r="F294" s="9">
        <f t="shared" si="33"/>
        <v>0</v>
      </c>
      <c r="G294" s="9">
        <f t="shared" si="28"/>
        <v>0</v>
      </c>
      <c r="H294" s="11">
        <f t="shared" si="34"/>
        <v>0</v>
      </c>
      <c r="I294" s="4"/>
    </row>
    <row r="295" spans="2:9" ht="14.25" customHeight="1" x14ac:dyDescent="0.3">
      <c r="B295" s="10">
        <f t="shared" si="29"/>
        <v>0</v>
      </c>
      <c r="C295" s="11">
        <f t="shared" si="30"/>
        <v>0</v>
      </c>
      <c r="D295" s="11">
        <f t="shared" si="31"/>
        <v>0</v>
      </c>
      <c r="E295" s="11">
        <f t="shared" si="32"/>
        <v>0</v>
      </c>
      <c r="F295" s="9">
        <f t="shared" si="33"/>
        <v>0</v>
      </c>
      <c r="G295" s="9">
        <f t="shared" si="28"/>
        <v>0</v>
      </c>
      <c r="H295" s="11">
        <f t="shared" si="34"/>
        <v>0</v>
      </c>
      <c r="I295" s="4"/>
    </row>
    <row r="296" spans="2:9" ht="14.25" customHeight="1" x14ac:dyDescent="0.3">
      <c r="B296" s="8">
        <f t="shared" si="29"/>
        <v>0</v>
      </c>
      <c r="C296" s="9">
        <f t="shared" si="30"/>
        <v>0</v>
      </c>
      <c r="D296" s="9">
        <f t="shared" si="31"/>
        <v>0</v>
      </c>
      <c r="E296" s="9">
        <f t="shared" si="32"/>
        <v>0</v>
      </c>
      <c r="F296" s="9">
        <f t="shared" si="33"/>
        <v>0</v>
      </c>
      <c r="G296" s="9">
        <f t="shared" si="28"/>
        <v>0</v>
      </c>
      <c r="H296" s="9">
        <f t="shared" si="34"/>
        <v>0</v>
      </c>
      <c r="I296" s="4"/>
    </row>
    <row r="297" spans="2:9" ht="14.25" customHeight="1" x14ac:dyDescent="0.3">
      <c r="B297" s="8">
        <f t="shared" si="29"/>
        <v>0</v>
      </c>
      <c r="C297" s="9">
        <f t="shared" si="30"/>
        <v>0</v>
      </c>
      <c r="D297" s="9">
        <f t="shared" si="31"/>
        <v>0</v>
      </c>
      <c r="E297" s="9">
        <f t="shared" si="32"/>
        <v>0</v>
      </c>
      <c r="F297" s="9">
        <f t="shared" si="33"/>
        <v>0</v>
      </c>
      <c r="G297" s="9">
        <f t="shared" si="28"/>
        <v>0</v>
      </c>
      <c r="H297" s="9">
        <f t="shared" si="34"/>
        <v>0</v>
      </c>
      <c r="I297" s="4"/>
    </row>
    <row r="298" spans="2:9" ht="14.25" customHeight="1" x14ac:dyDescent="0.3">
      <c r="B298" s="8">
        <f t="shared" si="29"/>
        <v>0</v>
      </c>
      <c r="C298" s="9">
        <f t="shared" si="30"/>
        <v>0</v>
      </c>
      <c r="D298" s="9">
        <f t="shared" si="31"/>
        <v>0</v>
      </c>
      <c r="E298" s="9">
        <f t="shared" si="32"/>
        <v>0</v>
      </c>
      <c r="F298" s="9">
        <f t="shared" si="33"/>
        <v>0</v>
      </c>
      <c r="G298" s="9">
        <f t="shared" si="28"/>
        <v>0</v>
      </c>
      <c r="H298" s="9">
        <f t="shared" si="34"/>
        <v>0</v>
      </c>
      <c r="I298" s="4"/>
    </row>
    <row r="299" spans="2:9" ht="14.25" customHeight="1" x14ac:dyDescent="0.3">
      <c r="B299" s="10">
        <f t="shared" si="29"/>
        <v>0</v>
      </c>
      <c r="C299" s="11">
        <f t="shared" si="30"/>
        <v>0</v>
      </c>
      <c r="D299" s="11">
        <f t="shared" si="31"/>
        <v>0</v>
      </c>
      <c r="E299" s="11">
        <f t="shared" si="32"/>
        <v>0</v>
      </c>
      <c r="F299" s="9">
        <f t="shared" si="33"/>
        <v>0</v>
      </c>
      <c r="G299" s="9">
        <f t="shared" si="28"/>
        <v>0</v>
      </c>
      <c r="H299" s="11">
        <f t="shared" si="34"/>
        <v>0</v>
      </c>
      <c r="I299" s="4"/>
    </row>
    <row r="300" spans="2:9" ht="14.25" customHeight="1" x14ac:dyDescent="0.3">
      <c r="B300" s="10">
        <f t="shared" si="29"/>
        <v>0</v>
      </c>
      <c r="C300" s="11">
        <f t="shared" si="30"/>
        <v>0</v>
      </c>
      <c r="D300" s="11">
        <f t="shared" si="31"/>
        <v>0</v>
      </c>
      <c r="E300" s="11">
        <f t="shared" si="32"/>
        <v>0</v>
      </c>
      <c r="F300" s="9">
        <f t="shared" si="33"/>
        <v>0</v>
      </c>
      <c r="G300" s="9">
        <f t="shared" si="28"/>
        <v>0</v>
      </c>
      <c r="H300" s="11">
        <f t="shared" si="34"/>
        <v>0</v>
      </c>
      <c r="I300" s="4"/>
    </row>
    <row r="301" spans="2:9" ht="14.25" customHeight="1" x14ac:dyDescent="0.3">
      <c r="B301" s="10">
        <f t="shared" si="29"/>
        <v>0</v>
      </c>
      <c r="C301" s="11">
        <f t="shared" si="30"/>
        <v>0</v>
      </c>
      <c r="D301" s="11">
        <f t="shared" si="31"/>
        <v>0</v>
      </c>
      <c r="E301" s="11">
        <f t="shared" si="32"/>
        <v>0</v>
      </c>
      <c r="F301" s="9">
        <f t="shared" si="33"/>
        <v>0</v>
      </c>
      <c r="G301" s="9">
        <f t="shared" si="28"/>
        <v>0</v>
      </c>
      <c r="H301" s="11">
        <f t="shared" si="34"/>
        <v>0</v>
      </c>
      <c r="I301" s="4"/>
    </row>
    <row r="302" spans="2:9" ht="14.25" customHeight="1" x14ac:dyDescent="0.3">
      <c r="B302" s="8">
        <f t="shared" si="29"/>
        <v>0</v>
      </c>
      <c r="C302" s="9">
        <f t="shared" si="30"/>
        <v>0</v>
      </c>
      <c r="D302" s="9">
        <f t="shared" si="31"/>
        <v>0</v>
      </c>
      <c r="E302" s="9">
        <f t="shared" si="32"/>
        <v>0</v>
      </c>
      <c r="F302" s="9">
        <f t="shared" si="33"/>
        <v>0</v>
      </c>
      <c r="G302" s="9">
        <f t="shared" si="28"/>
        <v>0</v>
      </c>
      <c r="H302" s="9">
        <f t="shared" si="34"/>
        <v>0</v>
      </c>
      <c r="I302" s="4"/>
    </row>
    <row r="303" spans="2:9" ht="14.25" customHeight="1" x14ac:dyDescent="0.3">
      <c r="B303" s="8">
        <f t="shared" si="29"/>
        <v>0</v>
      </c>
      <c r="C303" s="9">
        <f t="shared" si="30"/>
        <v>0</v>
      </c>
      <c r="D303" s="9">
        <f t="shared" si="31"/>
        <v>0</v>
      </c>
      <c r="E303" s="9">
        <f t="shared" si="32"/>
        <v>0</v>
      </c>
      <c r="F303" s="9">
        <f t="shared" si="33"/>
        <v>0</v>
      </c>
      <c r="G303" s="9">
        <f t="shared" si="28"/>
        <v>0</v>
      </c>
      <c r="H303" s="9">
        <f t="shared" si="34"/>
        <v>0</v>
      </c>
      <c r="I303" s="4"/>
    </row>
    <row r="304" spans="2:9" ht="14.25" customHeight="1" x14ac:dyDescent="0.3">
      <c r="B304" s="8">
        <f t="shared" si="29"/>
        <v>0</v>
      </c>
      <c r="C304" s="9">
        <f t="shared" si="30"/>
        <v>0</v>
      </c>
      <c r="D304" s="9">
        <f t="shared" si="31"/>
        <v>0</v>
      </c>
      <c r="E304" s="9">
        <f t="shared" si="32"/>
        <v>0</v>
      </c>
      <c r="F304" s="9">
        <f t="shared" si="33"/>
        <v>0</v>
      </c>
      <c r="G304" s="9">
        <f t="shared" si="28"/>
        <v>0</v>
      </c>
      <c r="H304" s="9">
        <f t="shared" si="34"/>
        <v>0</v>
      </c>
      <c r="I304" s="4"/>
    </row>
    <row r="305" spans="2:9" ht="14.25" customHeight="1" x14ac:dyDescent="0.3">
      <c r="B305" s="10">
        <f t="shared" si="29"/>
        <v>0</v>
      </c>
      <c r="C305" s="11">
        <f t="shared" si="30"/>
        <v>0</v>
      </c>
      <c r="D305" s="11">
        <f t="shared" si="31"/>
        <v>0</v>
      </c>
      <c r="E305" s="11">
        <f t="shared" si="32"/>
        <v>0</v>
      </c>
      <c r="F305" s="9">
        <f t="shared" si="33"/>
        <v>0</v>
      </c>
      <c r="G305" s="9">
        <f t="shared" si="28"/>
        <v>0</v>
      </c>
      <c r="H305" s="11">
        <f t="shared" si="34"/>
        <v>0</v>
      </c>
      <c r="I305" s="4"/>
    </row>
    <row r="306" spans="2:9" ht="14.25" customHeight="1" x14ac:dyDescent="0.3">
      <c r="B306" s="10">
        <f t="shared" si="29"/>
        <v>0</v>
      </c>
      <c r="C306" s="11">
        <f t="shared" si="30"/>
        <v>0</v>
      </c>
      <c r="D306" s="11">
        <f t="shared" si="31"/>
        <v>0</v>
      </c>
      <c r="E306" s="11">
        <f t="shared" si="32"/>
        <v>0</v>
      </c>
      <c r="F306" s="9">
        <f t="shared" si="33"/>
        <v>0</v>
      </c>
      <c r="G306" s="9">
        <f t="shared" si="28"/>
        <v>0</v>
      </c>
      <c r="H306" s="11">
        <f t="shared" si="34"/>
        <v>0</v>
      </c>
      <c r="I306" s="4"/>
    </row>
    <row r="307" spans="2:9" ht="14.25" customHeight="1" x14ac:dyDescent="0.3">
      <c r="B307" s="10">
        <f t="shared" si="29"/>
        <v>0</v>
      </c>
      <c r="C307" s="11">
        <f t="shared" si="30"/>
        <v>0</v>
      </c>
      <c r="D307" s="11">
        <f t="shared" si="31"/>
        <v>0</v>
      </c>
      <c r="E307" s="11">
        <f t="shared" si="32"/>
        <v>0</v>
      </c>
      <c r="F307" s="9">
        <f t="shared" si="33"/>
        <v>0</v>
      </c>
      <c r="G307" s="9">
        <f t="shared" si="28"/>
        <v>0</v>
      </c>
      <c r="H307" s="11">
        <f t="shared" si="34"/>
        <v>0</v>
      </c>
      <c r="I307" s="4"/>
    </row>
    <row r="308" spans="2:9" ht="14.25" customHeight="1" x14ac:dyDescent="0.3">
      <c r="B308" s="8">
        <f t="shared" si="29"/>
        <v>0</v>
      </c>
      <c r="C308" s="9">
        <f t="shared" si="30"/>
        <v>0</v>
      </c>
      <c r="D308" s="9">
        <f t="shared" si="31"/>
        <v>0</v>
      </c>
      <c r="E308" s="9">
        <f t="shared" si="32"/>
        <v>0</v>
      </c>
      <c r="F308" s="9">
        <f t="shared" si="33"/>
        <v>0</v>
      </c>
      <c r="G308" s="9">
        <f t="shared" si="28"/>
        <v>0</v>
      </c>
      <c r="H308" s="9">
        <f t="shared" si="34"/>
        <v>0</v>
      </c>
      <c r="I308" s="4"/>
    </row>
    <row r="309" spans="2:9" ht="14.25" customHeight="1" x14ac:dyDescent="0.3">
      <c r="B309" s="8">
        <f t="shared" si="29"/>
        <v>0</v>
      </c>
      <c r="C309" s="9">
        <f t="shared" si="30"/>
        <v>0</v>
      </c>
      <c r="D309" s="9">
        <f t="shared" si="31"/>
        <v>0</v>
      </c>
      <c r="E309" s="9">
        <f t="shared" si="32"/>
        <v>0</v>
      </c>
      <c r="F309" s="9">
        <f t="shared" si="33"/>
        <v>0</v>
      </c>
      <c r="G309" s="9">
        <f t="shared" si="28"/>
        <v>0</v>
      </c>
      <c r="H309" s="9">
        <f t="shared" si="34"/>
        <v>0</v>
      </c>
      <c r="I309" s="4"/>
    </row>
    <row r="310" spans="2:9" ht="14.25" customHeight="1" x14ac:dyDescent="0.3">
      <c r="B310" s="8">
        <f t="shared" si="29"/>
        <v>0</v>
      </c>
      <c r="C310" s="9">
        <f t="shared" si="30"/>
        <v>0</v>
      </c>
      <c r="D310" s="9">
        <f t="shared" si="31"/>
        <v>0</v>
      </c>
      <c r="E310" s="9">
        <f t="shared" si="32"/>
        <v>0</v>
      </c>
      <c r="F310" s="9">
        <f t="shared" si="33"/>
        <v>0</v>
      </c>
      <c r="G310" s="9">
        <f t="shared" si="28"/>
        <v>0</v>
      </c>
      <c r="H310" s="9">
        <f t="shared" si="34"/>
        <v>0</v>
      </c>
      <c r="I310" s="4"/>
    </row>
    <row r="311" spans="2:9" ht="14.25" customHeight="1" x14ac:dyDescent="0.3">
      <c r="B311" s="10">
        <f t="shared" si="29"/>
        <v>0</v>
      </c>
      <c r="C311" s="11">
        <f t="shared" si="30"/>
        <v>0</v>
      </c>
      <c r="D311" s="11">
        <f t="shared" si="31"/>
        <v>0</v>
      </c>
      <c r="E311" s="11">
        <f t="shared" si="32"/>
        <v>0</v>
      </c>
      <c r="F311" s="9">
        <f t="shared" si="33"/>
        <v>0</v>
      </c>
      <c r="G311" s="9">
        <f t="shared" si="28"/>
        <v>0</v>
      </c>
      <c r="H311" s="11">
        <f t="shared" si="34"/>
        <v>0</v>
      </c>
      <c r="I311" s="4"/>
    </row>
    <row r="312" spans="2:9" ht="14.25" customHeight="1" x14ac:dyDescent="0.3">
      <c r="B312" s="10">
        <f t="shared" si="29"/>
        <v>0</v>
      </c>
      <c r="C312" s="11">
        <f t="shared" si="30"/>
        <v>0</v>
      </c>
      <c r="D312" s="11">
        <f t="shared" si="31"/>
        <v>0</v>
      </c>
      <c r="E312" s="11">
        <f t="shared" si="32"/>
        <v>0</v>
      </c>
      <c r="F312" s="9">
        <f t="shared" si="33"/>
        <v>0</v>
      </c>
      <c r="G312" s="9">
        <f t="shared" si="28"/>
        <v>0</v>
      </c>
      <c r="H312" s="11">
        <f t="shared" si="34"/>
        <v>0</v>
      </c>
      <c r="I312" s="4"/>
    </row>
    <row r="313" spans="2:9" ht="14.25" customHeight="1" x14ac:dyDescent="0.3">
      <c r="B313" s="10">
        <f t="shared" si="29"/>
        <v>0</v>
      </c>
      <c r="C313" s="11">
        <f t="shared" si="30"/>
        <v>0</v>
      </c>
      <c r="D313" s="11">
        <f t="shared" si="31"/>
        <v>0</v>
      </c>
      <c r="E313" s="11">
        <f t="shared" si="32"/>
        <v>0</v>
      </c>
      <c r="F313" s="9">
        <f t="shared" si="33"/>
        <v>0</v>
      </c>
      <c r="G313" s="9">
        <f t="shared" si="28"/>
        <v>0</v>
      </c>
      <c r="H313" s="11">
        <f t="shared" si="34"/>
        <v>0</v>
      </c>
      <c r="I313" s="4"/>
    </row>
    <row r="314" spans="2:9" ht="14.25" customHeight="1" x14ac:dyDescent="0.3">
      <c r="B314" s="8">
        <f t="shared" si="29"/>
        <v>0</v>
      </c>
      <c r="C314" s="9">
        <f t="shared" si="30"/>
        <v>0</v>
      </c>
      <c r="D314" s="9">
        <f t="shared" si="31"/>
        <v>0</v>
      </c>
      <c r="E314" s="9">
        <f t="shared" si="32"/>
        <v>0</v>
      </c>
      <c r="F314" s="9">
        <f t="shared" si="33"/>
        <v>0</v>
      </c>
      <c r="G314" s="9">
        <f t="shared" si="28"/>
        <v>0</v>
      </c>
      <c r="H314" s="9">
        <f t="shared" si="34"/>
        <v>0</v>
      </c>
      <c r="I314" s="4"/>
    </row>
    <row r="315" spans="2:9" ht="14.25" customHeight="1" x14ac:dyDescent="0.3">
      <c r="B315" s="8">
        <f t="shared" si="29"/>
        <v>0</v>
      </c>
      <c r="C315" s="9">
        <f t="shared" si="30"/>
        <v>0</v>
      </c>
      <c r="D315" s="9">
        <f t="shared" si="31"/>
        <v>0</v>
      </c>
      <c r="E315" s="9">
        <f t="shared" si="32"/>
        <v>0</v>
      </c>
      <c r="F315" s="9">
        <f t="shared" si="33"/>
        <v>0</v>
      </c>
      <c r="G315" s="9">
        <f t="shared" si="28"/>
        <v>0</v>
      </c>
      <c r="H315" s="9">
        <f t="shared" si="34"/>
        <v>0</v>
      </c>
      <c r="I315" s="4"/>
    </row>
    <row r="316" spans="2:9" ht="14.25" customHeight="1" x14ac:dyDescent="0.3">
      <c r="B316" s="8">
        <f t="shared" si="29"/>
        <v>0</v>
      </c>
      <c r="C316" s="9">
        <f t="shared" si="30"/>
        <v>0</v>
      </c>
      <c r="D316" s="9">
        <f t="shared" si="31"/>
        <v>0</v>
      </c>
      <c r="E316" s="9">
        <f t="shared" si="32"/>
        <v>0</v>
      </c>
      <c r="F316" s="9">
        <f t="shared" si="33"/>
        <v>0</v>
      </c>
      <c r="G316" s="9">
        <f t="shared" si="28"/>
        <v>0</v>
      </c>
      <c r="H316" s="9">
        <f t="shared" si="34"/>
        <v>0</v>
      </c>
      <c r="I316" s="4"/>
    </row>
    <row r="317" spans="2:9" ht="14.25" customHeight="1" x14ac:dyDescent="0.3">
      <c r="B317" s="10">
        <f t="shared" si="29"/>
        <v>0</v>
      </c>
      <c r="C317" s="11">
        <f t="shared" si="30"/>
        <v>0</v>
      </c>
      <c r="D317" s="11">
        <f t="shared" si="31"/>
        <v>0</v>
      </c>
      <c r="E317" s="11">
        <f t="shared" si="32"/>
        <v>0</v>
      </c>
      <c r="F317" s="9">
        <f t="shared" si="33"/>
        <v>0</v>
      </c>
      <c r="G317" s="9">
        <f t="shared" si="28"/>
        <v>0</v>
      </c>
      <c r="H317" s="11">
        <f t="shared" si="34"/>
        <v>0</v>
      </c>
      <c r="I317" s="4"/>
    </row>
    <row r="318" spans="2:9" ht="14.25" customHeight="1" x14ac:dyDescent="0.3">
      <c r="B318" s="10">
        <f t="shared" si="29"/>
        <v>0</v>
      </c>
      <c r="C318" s="11">
        <f t="shared" si="30"/>
        <v>0</v>
      </c>
      <c r="D318" s="11">
        <f t="shared" si="31"/>
        <v>0</v>
      </c>
      <c r="E318" s="11">
        <f t="shared" si="32"/>
        <v>0</v>
      </c>
      <c r="F318" s="9">
        <f t="shared" si="33"/>
        <v>0</v>
      </c>
      <c r="G318" s="9">
        <f t="shared" si="28"/>
        <v>0</v>
      </c>
      <c r="H318" s="11">
        <f t="shared" si="34"/>
        <v>0</v>
      </c>
      <c r="I318" s="4"/>
    </row>
    <row r="319" spans="2:9" ht="14.25" customHeight="1" x14ac:dyDescent="0.3">
      <c r="B319" s="10">
        <f t="shared" si="29"/>
        <v>0</v>
      </c>
      <c r="C319" s="11">
        <f t="shared" si="30"/>
        <v>0</v>
      </c>
      <c r="D319" s="11">
        <f t="shared" si="31"/>
        <v>0</v>
      </c>
      <c r="E319" s="11">
        <f t="shared" si="32"/>
        <v>0</v>
      </c>
      <c r="F319" s="9">
        <f t="shared" si="33"/>
        <v>0</v>
      </c>
      <c r="G319" s="9">
        <f t="shared" si="28"/>
        <v>0</v>
      </c>
      <c r="H319" s="11">
        <f t="shared" si="34"/>
        <v>0</v>
      </c>
      <c r="I319" s="4"/>
    </row>
    <row r="320" spans="2:9" ht="14.25" customHeight="1" x14ac:dyDescent="0.3">
      <c r="B320" s="8">
        <f t="shared" si="29"/>
        <v>0</v>
      </c>
      <c r="C320" s="9">
        <f t="shared" si="30"/>
        <v>0</v>
      </c>
      <c r="D320" s="9">
        <f t="shared" si="31"/>
        <v>0</v>
      </c>
      <c r="E320" s="9">
        <f t="shared" si="32"/>
        <v>0</v>
      </c>
      <c r="F320" s="9">
        <f t="shared" si="33"/>
        <v>0</v>
      </c>
      <c r="G320" s="9">
        <f t="shared" si="28"/>
        <v>0</v>
      </c>
      <c r="H320" s="9">
        <f t="shared" si="34"/>
        <v>0</v>
      </c>
      <c r="I320" s="4"/>
    </row>
    <row r="321" spans="2:9" ht="14.25" customHeight="1" x14ac:dyDescent="0.3">
      <c r="B321" s="8">
        <f t="shared" si="29"/>
        <v>0</v>
      </c>
      <c r="C321" s="9">
        <f t="shared" si="30"/>
        <v>0</v>
      </c>
      <c r="D321" s="9">
        <f t="shared" si="31"/>
        <v>0</v>
      </c>
      <c r="E321" s="9">
        <f t="shared" si="32"/>
        <v>0</v>
      </c>
      <c r="F321" s="9">
        <f t="shared" si="33"/>
        <v>0</v>
      </c>
      <c r="G321" s="9">
        <f t="shared" si="28"/>
        <v>0</v>
      </c>
      <c r="H321" s="9">
        <f t="shared" si="34"/>
        <v>0</v>
      </c>
      <c r="I321" s="4"/>
    </row>
    <row r="322" spans="2:9" ht="14.25" customHeight="1" x14ac:dyDescent="0.3">
      <c r="B322" s="8">
        <f t="shared" si="29"/>
        <v>0</v>
      </c>
      <c r="C322" s="9">
        <f t="shared" si="30"/>
        <v>0</v>
      </c>
      <c r="D322" s="9">
        <f t="shared" si="31"/>
        <v>0</v>
      </c>
      <c r="E322" s="9">
        <f t="shared" si="32"/>
        <v>0</v>
      </c>
      <c r="F322" s="9">
        <f t="shared" si="33"/>
        <v>0</v>
      </c>
      <c r="G322" s="9">
        <f t="shared" si="28"/>
        <v>0</v>
      </c>
      <c r="H322" s="9">
        <f t="shared" si="34"/>
        <v>0</v>
      </c>
      <c r="I322" s="4"/>
    </row>
    <row r="323" spans="2:9" ht="14.25" customHeight="1" x14ac:dyDescent="0.3">
      <c r="B323" s="10">
        <f t="shared" si="29"/>
        <v>0</v>
      </c>
      <c r="C323" s="11">
        <f t="shared" si="30"/>
        <v>0</v>
      </c>
      <c r="D323" s="11">
        <f t="shared" si="31"/>
        <v>0</v>
      </c>
      <c r="E323" s="11">
        <f t="shared" si="32"/>
        <v>0</v>
      </c>
      <c r="F323" s="9">
        <f t="shared" si="33"/>
        <v>0</v>
      </c>
      <c r="G323" s="9">
        <f t="shared" si="28"/>
        <v>0</v>
      </c>
      <c r="H323" s="11">
        <f t="shared" si="34"/>
        <v>0</v>
      </c>
      <c r="I323" s="4"/>
    </row>
    <row r="324" spans="2:9" ht="14.25" customHeight="1" x14ac:dyDescent="0.3">
      <c r="B324" s="10">
        <f t="shared" si="29"/>
        <v>0</v>
      </c>
      <c r="C324" s="11">
        <f t="shared" si="30"/>
        <v>0</v>
      </c>
      <c r="D324" s="11">
        <f t="shared" si="31"/>
        <v>0</v>
      </c>
      <c r="E324" s="11">
        <f t="shared" si="32"/>
        <v>0</v>
      </c>
      <c r="F324" s="9">
        <f t="shared" si="33"/>
        <v>0</v>
      </c>
      <c r="G324" s="9">
        <f t="shared" si="28"/>
        <v>0</v>
      </c>
      <c r="H324" s="11">
        <f t="shared" si="34"/>
        <v>0</v>
      </c>
      <c r="I324" s="4"/>
    </row>
    <row r="325" spans="2:9" ht="14.25" customHeight="1" x14ac:dyDescent="0.3">
      <c r="B325" s="10">
        <f t="shared" si="29"/>
        <v>0</v>
      </c>
      <c r="C325" s="11">
        <f t="shared" si="30"/>
        <v>0</v>
      </c>
      <c r="D325" s="11">
        <f t="shared" si="31"/>
        <v>0</v>
      </c>
      <c r="E325" s="11">
        <f t="shared" si="32"/>
        <v>0</v>
      </c>
      <c r="F325" s="9">
        <f t="shared" si="33"/>
        <v>0</v>
      </c>
      <c r="G325" s="9">
        <f t="shared" si="28"/>
        <v>0</v>
      </c>
      <c r="H325" s="11">
        <f t="shared" si="34"/>
        <v>0</v>
      </c>
      <c r="I325" s="4"/>
    </row>
    <row r="326" spans="2:9" ht="14.25" customHeight="1" x14ac:dyDescent="0.3">
      <c r="B326" s="8">
        <f t="shared" si="29"/>
        <v>0</v>
      </c>
      <c r="C326" s="9">
        <f t="shared" si="30"/>
        <v>0</v>
      </c>
      <c r="D326" s="9">
        <f t="shared" si="31"/>
        <v>0</v>
      </c>
      <c r="E326" s="9">
        <f t="shared" si="32"/>
        <v>0</v>
      </c>
      <c r="F326" s="9">
        <f t="shared" si="33"/>
        <v>0</v>
      </c>
      <c r="G326" s="9">
        <f t="shared" si="28"/>
        <v>0</v>
      </c>
      <c r="H326" s="9">
        <f t="shared" si="34"/>
        <v>0</v>
      </c>
      <c r="I326" s="4"/>
    </row>
    <row r="327" spans="2:9" ht="14.25" customHeight="1" x14ac:dyDescent="0.3">
      <c r="B327" s="8">
        <f t="shared" si="29"/>
        <v>0</v>
      </c>
      <c r="C327" s="9">
        <f t="shared" si="30"/>
        <v>0</v>
      </c>
      <c r="D327" s="9">
        <f t="shared" si="31"/>
        <v>0</v>
      </c>
      <c r="E327" s="9">
        <f t="shared" si="32"/>
        <v>0</v>
      </c>
      <c r="F327" s="9">
        <f t="shared" si="33"/>
        <v>0</v>
      </c>
      <c r="G327" s="9">
        <f t="shared" si="28"/>
        <v>0</v>
      </c>
      <c r="H327" s="9">
        <f t="shared" si="34"/>
        <v>0</v>
      </c>
      <c r="I327" s="4"/>
    </row>
    <row r="328" spans="2:9" ht="14.25" customHeight="1" x14ac:dyDescent="0.3">
      <c r="B328" s="8">
        <f t="shared" si="29"/>
        <v>0</v>
      </c>
      <c r="C328" s="9">
        <f t="shared" si="30"/>
        <v>0</v>
      </c>
      <c r="D328" s="9">
        <f t="shared" si="31"/>
        <v>0</v>
      </c>
      <c r="E328" s="9">
        <f t="shared" si="32"/>
        <v>0</v>
      </c>
      <c r="F328" s="9">
        <f t="shared" si="33"/>
        <v>0</v>
      </c>
      <c r="G328" s="9">
        <f t="shared" si="28"/>
        <v>0</v>
      </c>
      <c r="H328" s="9">
        <f t="shared" si="34"/>
        <v>0</v>
      </c>
      <c r="I328" s="4"/>
    </row>
    <row r="329" spans="2:9" ht="14.25" customHeight="1" x14ac:dyDescent="0.3">
      <c r="B329" s="10">
        <f t="shared" si="29"/>
        <v>0</v>
      </c>
      <c r="C329" s="11">
        <f t="shared" si="30"/>
        <v>0</v>
      </c>
      <c r="D329" s="11">
        <f t="shared" si="31"/>
        <v>0</v>
      </c>
      <c r="E329" s="11">
        <f t="shared" si="32"/>
        <v>0</v>
      </c>
      <c r="F329" s="9">
        <f t="shared" si="33"/>
        <v>0</v>
      </c>
      <c r="G329" s="9">
        <f t="shared" ref="G329:G367" si="35">IF(B329&gt;0,D329+F329,0)</f>
        <v>0</v>
      </c>
      <c r="H329" s="11">
        <f t="shared" si="34"/>
        <v>0</v>
      </c>
      <c r="I329" s="4"/>
    </row>
    <row r="330" spans="2:9" ht="14.25" customHeight="1" x14ac:dyDescent="0.3">
      <c r="B330" s="10">
        <f t="shared" ref="B330:B367" si="36">IF(AND(B329&gt;0,B329&lt;D$5),B329+1,0)</f>
        <v>0</v>
      </c>
      <c r="C330" s="11">
        <f t="shared" ref="C330:C367" si="37">IF(B330&gt;0,H329,0)</f>
        <v>0</v>
      </c>
      <c r="D330" s="11">
        <f t="shared" ref="D330:D367" si="38">IF(B330&gt;0,C330*$F$5,0)</f>
        <v>0</v>
      </c>
      <c r="E330" s="11">
        <f t="shared" ref="E330:E367" si="39">IF(B330&gt;0,C330+D330,0)</f>
        <v>0</v>
      </c>
      <c r="F330" s="9">
        <f t="shared" ref="F330:F367" si="40">IF(B330&gt;0,$F$8,0)</f>
        <v>0</v>
      </c>
      <c r="G330" s="9">
        <f t="shared" si="35"/>
        <v>0</v>
      </c>
      <c r="H330" s="11">
        <f t="shared" ref="H330:H367" si="41">IF(B330&gt;0,E330-G330,0)</f>
        <v>0</v>
      </c>
      <c r="I330" s="4"/>
    </row>
    <row r="331" spans="2:9" ht="14.25" customHeight="1" x14ac:dyDescent="0.3">
      <c r="B331" s="10">
        <f t="shared" si="36"/>
        <v>0</v>
      </c>
      <c r="C331" s="11">
        <f t="shared" si="37"/>
        <v>0</v>
      </c>
      <c r="D331" s="11">
        <f t="shared" si="38"/>
        <v>0</v>
      </c>
      <c r="E331" s="11">
        <f t="shared" si="39"/>
        <v>0</v>
      </c>
      <c r="F331" s="9">
        <f t="shared" si="40"/>
        <v>0</v>
      </c>
      <c r="G331" s="9">
        <f t="shared" si="35"/>
        <v>0</v>
      </c>
      <c r="H331" s="11">
        <f t="shared" si="41"/>
        <v>0</v>
      </c>
      <c r="I331" s="4"/>
    </row>
    <row r="332" spans="2:9" ht="14.25" customHeight="1" x14ac:dyDescent="0.3">
      <c r="B332" s="8">
        <f t="shared" si="36"/>
        <v>0</v>
      </c>
      <c r="C332" s="9">
        <f t="shared" si="37"/>
        <v>0</v>
      </c>
      <c r="D332" s="9">
        <f t="shared" si="38"/>
        <v>0</v>
      </c>
      <c r="E332" s="9">
        <f t="shared" si="39"/>
        <v>0</v>
      </c>
      <c r="F332" s="9">
        <f t="shared" si="40"/>
        <v>0</v>
      </c>
      <c r="G332" s="9">
        <f t="shared" si="35"/>
        <v>0</v>
      </c>
      <c r="H332" s="9">
        <f t="shared" si="41"/>
        <v>0</v>
      </c>
      <c r="I332" s="4"/>
    </row>
    <row r="333" spans="2:9" ht="14.25" customHeight="1" x14ac:dyDescent="0.3">
      <c r="B333" s="8">
        <f t="shared" si="36"/>
        <v>0</v>
      </c>
      <c r="C333" s="9">
        <f t="shared" si="37"/>
        <v>0</v>
      </c>
      <c r="D333" s="9">
        <f t="shared" si="38"/>
        <v>0</v>
      </c>
      <c r="E333" s="9">
        <f t="shared" si="39"/>
        <v>0</v>
      </c>
      <c r="F333" s="9">
        <f t="shared" si="40"/>
        <v>0</v>
      </c>
      <c r="G333" s="9">
        <f t="shared" si="35"/>
        <v>0</v>
      </c>
      <c r="H333" s="9">
        <f t="shared" si="41"/>
        <v>0</v>
      </c>
      <c r="I333" s="4"/>
    </row>
    <row r="334" spans="2:9" ht="14.25" customHeight="1" x14ac:dyDescent="0.3">
      <c r="B334" s="8">
        <f t="shared" si="36"/>
        <v>0</v>
      </c>
      <c r="C334" s="9">
        <f t="shared" si="37"/>
        <v>0</v>
      </c>
      <c r="D334" s="9">
        <f t="shared" si="38"/>
        <v>0</v>
      </c>
      <c r="E334" s="9">
        <f t="shared" si="39"/>
        <v>0</v>
      </c>
      <c r="F334" s="9">
        <f t="shared" si="40"/>
        <v>0</v>
      </c>
      <c r="G334" s="9">
        <f t="shared" si="35"/>
        <v>0</v>
      </c>
      <c r="H334" s="9">
        <f t="shared" si="41"/>
        <v>0</v>
      </c>
      <c r="I334" s="4"/>
    </row>
    <row r="335" spans="2:9" ht="14.25" customHeight="1" x14ac:dyDescent="0.3">
      <c r="B335" s="10">
        <f t="shared" si="36"/>
        <v>0</v>
      </c>
      <c r="C335" s="11">
        <f t="shared" si="37"/>
        <v>0</v>
      </c>
      <c r="D335" s="11">
        <f t="shared" si="38"/>
        <v>0</v>
      </c>
      <c r="E335" s="11">
        <f t="shared" si="39"/>
        <v>0</v>
      </c>
      <c r="F335" s="9">
        <f t="shared" si="40"/>
        <v>0</v>
      </c>
      <c r="G335" s="9">
        <f t="shared" si="35"/>
        <v>0</v>
      </c>
      <c r="H335" s="11">
        <f t="shared" si="41"/>
        <v>0</v>
      </c>
      <c r="I335" s="4"/>
    </row>
    <row r="336" spans="2:9" ht="14.25" customHeight="1" x14ac:dyDescent="0.3">
      <c r="B336" s="10">
        <f t="shared" si="36"/>
        <v>0</v>
      </c>
      <c r="C336" s="11">
        <f t="shared" si="37"/>
        <v>0</v>
      </c>
      <c r="D336" s="11">
        <f t="shared" si="38"/>
        <v>0</v>
      </c>
      <c r="E336" s="11">
        <f t="shared" si="39"/>
        <v>0</v>
      </c>
      <c r="F336" s="9">
        <f t="shared" si="40"/>
        <v>0</v>
      </c>
      <c r="G336" s="9">
        <f t="shared" si="35"/>
        <v>0</v>
      </c>
      <c r="H336" s="11">
        <f t="shared" si="41"/>
        <v>0</v>
      </c>
      <c r="I336" s="4"/>
    </row>
    <row r="337" spans="2:9" ht="14.25" customHeight="1" x14ac:dyDescent="0.3">
      <c r="B337" s="10">
        <f t="shared" si="36"/>
        <v>0</v>
      </c>
      <c r="C337" s="11">
        <f t="shared" si="37"/>
        <v>0</v>
      </c>
      <c r="D337" s="11">
        <f t="shared" si="38"/>
        <v>0</v>
      </c>
      <c r="E337" s="11">
        <f t="shared" si="39"/>
        <v>0</v>
      </c>
      <c r="F337" s="9">
        <f t="shared" si="40"/>
        <v>0</v>
      </c>
      <c r="G337" s="9">
        <f t="shared" si="35"/>
        <v>0</v>
      </c>
      <c r="H337" s="11">
        <f t="shared" si="41"/>
        <v>0</v>
      </c>
      <c r="I337" s="4"/>
    </row>
    <row r="338" spans="2:9" ht="14.25" customHeight="1" x14ac:dyDescent="0.3">
      <c r="B338" s="8">
        <f t="shared" si="36"/>
        <v>0</v>
      </c>
      <c r="C338" s="9">
        <f t="shared" si="37"/>
        <v>0</v>
      </c>
      <c r="D338" s="9">
        <f t="shared" si="38"/>
        <v>0</v>
      </c>
      <c r="E338" s="9">
        <f t="shared" si="39"/>
        <v>0</v>
      </c>
      <c r="F338" s="9">
        <f t="shared" si="40"/>
        <v>0</v>
      </c>
      <c r="G338" s="9">
        <f t="shared" si="35"/>
        <v>0</v>
      </c>
      <c r="H338" s="9">
        <f t="shared" si="41"/>
        <v>0</v>
      </c>
      <c r="I338" s="4"/>
    </row>
    <row r="339" spans="2:9" ht="14.25" customHeight="1" x14ac:dyDescent="0.3">
      <c r="B339" s="8">
        <f t="shared" si="36"/>
        <v>0</v>
      </c>
      <c r="C339" s="9">
        <f t="shared" si="37"/>
        <v>0</v>
      </c>
      <c r="D339" s="9">
        <f t="shared" si="38"/>
        <v>0</v>
      </c>
      <c r="E339" s="9">
        <f t="shared" si="39"/>
        <v>0</v>
      </c>
      <c r="F339" s="9">
        <f t="shared" si="40"/>
        <v>0</v>
      </c>
      <c r="G339" s="9">
        <f t="shared" si="35"/>
        <v>0</v>
      </c>
      <c r="H339" s="9">
        <f t="shared" si="41"/>
        <v>0</v>
      </c>
      <c r="I339" s="4"/>
    </row>
    <row r="340" spans="2:9" ht="14.25" customHeight="1" x14ac:dyDescent="0.3">
      <c r="B340" s="8">
        <f t="shared" si="36"/>
        <v>0</v>
      </c>
      <c r="C340" s="9">
        <f t="shared" si="37"/>
        <v>0</v>
      </c>
      <c r="D340" s="9">
        <f t="shared" si="38"/>
        <v>0</v>
      </c>
      <c r="E340" s="9">
        <f t="shared" si="39"/>
        <v>0</v>
      </c>
      <c r="F340" s="9">
        <f t="shared" si="40"/>
        <v>0</v>
      </c>
      <c r="G340" s="9">
        <f t="shared" si="35"/>
        <v>0</v>
      </c>
      <c r="H340" s="9">
        <f t="shared" si="41"/>
        <v>0</v>
      </c>
      <c r="I340" s="4"/>
    </row>
    <row r="341" spans="2:9" ht="14.25" customHeight="1" x14ac:dyDescent="0.3">
      <c r="B341" s="10">
        <f t="shared" si="36"/>
        <v>0</v>
      </c>
      <c r="C341" s="11">
        <f t="shared" si="37"/>
        <v>0</v>
      </c>
      <c r="D341" s="11">
        <f t="shared" si="38"/>
        <v>0</v>
      </c>
      <c r="E341" s="11">
        <f t="shared" si="39"/>
        <v>0</v>
      </c>
      <c r="F341" s="9">
        <f t="shared" si="40"/>
        <v>0</v>
      </c>
      <c r="G341" s="9">
        <f t="shared" si="35"/>
        <v>0</v>
      </c>
      <c r="H341" s="11">
        <f t="shared" si="41"/>
        <v>0</v>
      </c>
      <c r="I341" s="4"/>
    </row>
    <row r="342" spans="2:9" ht="14.25" customHeight="1" x14ac:dyDescent="0.3">
      <c r="B342" s="10">
        <f t="shared" si="36"/>
        <v>0</v>
      </c>
      <c r="C342" s="11">
        <f t="shared" si="37"/>
        <v>0</v>
      </c>
      <c r="D342" s="11">
        <f t="shared" si="38"/>
        <v>0</v>
      </c>
      <c r="E342" s="11">
        <f t="shared" si="39"/>
        <v>0</v>
      </c>
      <c r="F342" s="9">
        <f t="shared" si="40"/>
        <v>0</v>
      </c>
      <c r="G342" s="9">
        <f t="shared" si="35"/>
        <v>0</v>
      </c>
      <c r="H342" s="11">
        <f t="shared" si="41"/>
        <v>0</v>
      </c>
      <c r="I342" s="4"/>
    </row>
    <row r="343" spans="2:9" ht="14.25" customHeight="1" x14ac:dyDescent="0.3">
      <c r="B343" s="10">
        <f t="shared" si="36"/>
        <v>0</v>
      </c>
      <c r="C343" s="11">
        <f t="shared" si="37"/>
        <v>0</v>
      </c>
      <c r="D343" s="11">
        <f t="shared" si="38"/>
        <v>0</v>
      </c>
      <c r="E343" s="11">
        <f t="shared" si="39"/>
        <v>0</v>
      </c>
      <c r="F343" s="9">
        <f t="shared" si="40"/>
        <v>0</v>
      </c>
      <c r="G343" s="9">
        <f t="shared" si="35"/>
        <v>0</v>
      </c>
      <c r="H343" s="11">
        <f t="shared" si="41"/>
        <v>0</v>
      </c>
      <c r="I343" s="4"/>
    </row>
    <row r="344" spans="2:9" ht="14.25" customHeight="1" x14ac:dyDescent="0.3">
      <c r="B344" s="8">
        <f t="shared" si="36"/>
        <v>0</v>
      </c>
      <c r="C344" s="9">
        <f t="shared" si="37"/>
        <v>0</v>
      </c>
      <c r="D344" s="9">
        <f t="shared" si="38"/>
        <v>0</v>
      </c>
      <c r="E344" s="9">
        <f t="shared" si="39"/>
        <v>0</v>
      </c>
      <c r="F344" s="9">
        <f t="shared" si="40"/>
        <v>0</v>
      </c>
      <c r="G344" s="9">
        <f t="shared" si="35"/>
        <v>0</v>
      </c>
      <c r="H344" s="9">
        <f t="shared" si="41"/>
        <v>0</v>
      </c>
      <c r="I344" s="4"/>
    </row>
    <row r="345" spans="2:9" ht="14.25" customHeight="1" x14ac:dyDescent="0.3">
      <c r="B345" s="8">
        <f t="shared" si="36"/>
        <v>0</v>
      </c>
      <c r="C345" s="9">
        <f t="shared" si="37"/>
        <v>0</v>
      </c>
      <c r="D345" s="9">
        <f t="shared" si="38"/>
        <v>0</v>
      </c>
      <c r="E345" s="9">
        <f t="shared" si="39"/>
        <v>0</v>
      </c>
      <c r="F345" s="9">
        <f t="shared" si="40"/>
        <v>0</v>
      </c>
      <c r="G345" s="9">
        <f t="shared" si="35"/>
        <v>0</v>
      </c>
      <c r="H345" s="9">
        <f t="shared" si="41"/>
        <v>0</v>
      </c>
      <c r="I345" s="4"/>
    </row>
    <row r="346" spans="2:9" ht="14.25" customHeight="1" x14ac:dyDescent="0.3">
      <c r="B346" s="8">
        <f t="shared" si="36"/>
        <v>0</v>
      </c>
      <c r="C346" s="9">
        <f t="shared" si="37"/>
        <v>0</v>
      </c>
      <c r="D346" s="9">
        <f t="shared" si="38"/>
        <v>0</v>
      </c>
      <c r="E346" s="9">
        <f t="shared" si="39"/>
        <v>0</v>
      </c>
      <c r="F346" s="9">
        <f t="shared" si="40"/>
        <v>0</v>
      </c>
      <c r="G346" s="9">
        <f t="shared" si="35"/>
        <v>0</v>
      </c>
      <c r="H346" s="9">
        <f t="shared" si="41"/>
        <v>0</v>
      </c>
      <c r="I346" s="4"/>
    </row>
    <row r="347" spans="2:9" ht="14.25" customHeight="1" x14ac:dyDescent="0.3">
      <c r="B347" s="10">
        <f t="shared" si="36"/>
        <v>0</v>
      </c>
      <c r="C347" s="11">
        <f t="shared" si="37"/>
        <v>0</v>
      </c>
      <c r="D347" s="11">
        <f t="shared" si="38"/>
        <v>0</v>
      </c>
      <c r="E347" s="11">
        <f t="shared" si="39"/>
        <v>0</v>
      </c>
      <c r="F347" s="9">
        <f t="shared" si="40"/>
        <v>0</v>
      </c>
      <c r="G347" s="9">
        <f t="shared" si="35"/>
        <v>0</v>
      </c>
      <c r="H347" s="11">
        <f t="shared" si="41"/>
        <v>0</v>
      </c>
      <c r="I347" s="4"/>
    </row>
    <row r="348" spans="2:9" ht="14.25" customHeight="1" x14ac:dyDescent="0.3">
      <c r="B348" s="10">
        <f t="shared" si="36"/>
        <v>0</v>
      </c>
      <c r="C348" s="11">
        <f t="shared" si="37"/>
        <v>0</v>
      </c>
      <c r="D348" s="11">
        <f t="shared" si="38"/>
        <v>0</v>
      </c>
      <c r="E348" s="11">
        <f t="shared" si="39"/>
        <v>0</v>
      </c>
      <c r="F348" s="9">
        <f t="shared" si="40"/>
        <v>0</v>
      </c>
      <c r="G348" s="9">
        <f t="shared" si="35"/>
        <v>0</v>
      </c>
      <c r="H348" s="11">
        <f t="shared" si="41"/>
        <v>0</v>
      </c>
      <c r="I348" s="4"/>
    </row>
    <row r="349" spans="2:9" ht="14.25" customHeight="1" x14ac:dyDescent="0.3">
      <c r="B349" s="10">
        <f t="shared" si="36"/>
        <v>0</v>
      </c>
      <c r="C349" s="11">
        <f t="shared" si="37"/>
        <v>0</v>
      </c>
      <c r="D349" s="11">
        <f t="shared" si="38"/>
        <v>0</v>
      </c>
      <c r="E349" s="11">
        <f t="shared" si="39"/>
        <v>0</v>
      </c>
      <c r="F349" s="9">
        <f t="shared" si="40"/>
        <v>0</v>
      </c>
      <c r="G349" s="9">
        <f t="shared" si="35"/>
        <v>0</v>
      </c>
      <c r="H349" s="11">
        <f t="shared" si="41"/>
        <v>0</v>
      </c>
      <c r="I349" s="4"/>
    </row>
    <row r="350" spans="2:9" ht="14.25" customHeight="1" x14ac:dyDescent="0.3">
      <c r="B350" s="8">
        <f t="shared" si="36"/>
        <v>0</v>
      </c>
      <c r="C350" s="9">
        <f t="shared" si="37"/>
        <v>0</v>
      </c>
      <c r="D350" s="9">
        <f t="shared" si="38"/>
        <v>0</v>
      </c>
      <c r="E350" s="9">
        <f t="shared" si="39"/>
        <v>0</v>
      </c>
      <c r="F350" s="9">
        <f t="shared" si="40"/>
        <v>0</v>
      </c>
      <c r="G350" s="9">
        <f t="shared" si="35"/>
        <v>0</v>
      </c>
      <c r="H350" s="9">
        <f t="shared" si="41"/>
        <v>0</v>
      </c>
      <c r="I350" s="4"/>
    </row>
    <row r="351" spans="2:9" ht="14.25" customHeight="1" x14ac:dyDescent="0.3">
      <c r="B351" s="8">
        <f t="shared" si="36"/>
        <v>0</v>
      </c>
      <c r="C351" s="9">
        <f t="shared" si="37"/>
        <v>0</v>
      </c>
      <c r="D351" s="9">
        <f t="shared" si="38"/>
        <v>0</v>
      </c>
      <c r="E351" s="9">
        <f t="shared" si="39"/>
        <v>0</v>
      </c>
      <c r="F351" s="9">
        <f t="shared" si="40"/>
        <v>0</v>
      </c>
      <c r="G351" s="9">
        <f t="shared" si="35"/>
        <v>0</v>
      </c>
      <c r="H351" s="9">
        <f t="shared" si="41"/>
        <v>0</v>
      </c>
      <c r="I351" s="4"/>
    </row>
    <row r="352" spans="2:9" ht="14.25" customHeight="1" x14ac:dyDescent="0.3">
      <c r="B352" s="8">
        <f t="shared" si="36"/>
        <v>0</v>
      </c>
      <c r="C352" s="9">
        <f t="shared" si="37"/>
        <v>0</v>
      </c>
      <c r="D352" s="9">
        <f t="shared" si="38"/>
        <v>0</v>
      </c>
      <c r="E352" s="9">
        <f t="shared" si="39"/>
        <v>0</v>
      </c>
      <c r="F352" s="9">
        <f t="shared" si="40"/>
        <v>0</v>
      </c>
      <c r="G352" s="9">
        <f t="shared" si="35"/>
        <v>0</v>
      </c>
      <c r="H352" s="9">
        <f t="shared" si="41"/>
        <v>0</v>
      </c>
      <c r="I352" s="4"/>
    </row>
    <row r="353" spans="2:9" ht="14.25" customHeight="1" x14ac:dyDescent="0.3">
      <c r="B353" s="10">
        <f t="shared" si="36"/>
        <v>0</v>
      </c>
      <c r="C353" s="11">
        <f t="shared" si="37"/>
        <v>0</v>
      </c>
      <c r="D353" s="11">
        <f t="shared" si="38"/>
        <v>0</v>
      </c>
      <c r="E353" s="11">
        <f t="shared" si="39"/>
        <v>0</v>
      </c>
      <c r="F353" s="9">
        <f t="shared" si="40"/>
        <v>0</v>
      </c>
      <c r="G353" s="9">
        <f t="shared" si="35"/>
        <v>0</v>
      </c>
      <c r="H353" s="11">
        <f t="shared" si="41"/>
        <v>0</v>
      </c>
      <c r="I353" s="4"/>
    </row>
    <row r="354" spans="2:9" ht="14.25" customHeight="1" x14ac:dyDescent="0.3">
      <c r="B354" s="10">
        <f t="shared" si="36"/>
        <v>0</v>
      </c>
      <c r="C354" s="11">
        <f t="shared" si="37"/>
        <v>0</v>
      </c>
      <c r="D354" s="11">
        <f t="shared" si="38"/>
        <v>0</v>
      </c>
      <c r="E354" s="11">
        <f t="shared" si="39"/>
        <v>0</v>
      </c>
      <c r="F354" s="9">
        <f t="shared" si="40"/>
        <v>0</v>
      </c>
      <c r="G354" s="9">
        <f t="shared" si="35"/>
        <v>0</v>
      </c>
      <c r="H354" s="11">
        <f t="shared" si="41"/>
        <v>0</v>
      </c>
      <c r="I354" s="4"/>
    </row>
    <row r="355" spans="2:9" ht="14.25" customHeight="1" x14ac:dyDescent="0.3">
      <c r="B355" s="10">
        <f t="shared" si="36"/>
        <v>0</v>
      </c>
      <c r="C355" s="11">
        <f t="shared" si="37"/>
        <v>0</v>
      </c>
      <c r="D355" s="11">
        <f t="shared" si="38"/>
        <v>0</v>
      </c>
      <c r="E355" s="11">
        <f t="shared" si="39"/>
        <v>0</v>
      </c>
      <c r="F355" s="9">
        <f t="shared" si="40"/>
        <v>0</v>
      </c>
      <c r="G355" s="9">
        <f t="shared" si="35"/>
        <v>0</v>
      </c>
      <c r="H355" s="11">
        <f t="shared" si="41"/>
        <v>0</v>
      </c>
      <c r="I355" s="4"/>
    </row>
    <row r="356" spans="2:9" ht="14.25" customHeight="1" x14ac:dyDescent="0.3">
      <c r="B356" s="8">
        <f t="shared" si="36"/>
        <v>0</v>
      </c>
      <c r="C356" s="9">
        <f t="shared" si="37"/>
        <v>0</v>
      </c>
      <c r="D356" s="9">
        <f t="shared" si="38"/>
        <v>0</v>
      </c>
      <c r="E356" s="9">
        <f t="shared" si="39"/>
        <v>0</v>
      </c>
      <c r="F356" s="9">
        <f t="shared" si="40"/>
        <v>0</v>
      </c>
      <c r="G356" s="9">
        <f t="shared" si="35"/>
        <v>0</v>
      </c>
      <c r="H356" s="9">
        <f t="shared" si="41"/>
        <v>0</v>
      </c>
      <c r="I356" s="4"/>
    </row>
    <row r="357" spans="2:9" ht="14.25" customHeight="1" x14ac:dyDescent="0.3">
      <c r="B357" s="8">
        <f t="shared" si="36"/>
        <v>0</v>
      </c>
      <c r="C357" s="9">
        <f t="shared" si="37"/>
        <v>0</v>
      </c>
      <c r="D357" s="9">
        <f t="shared" si="38"/>
        <v>0</v>
      </c>
      <c r="E357" s="9">
        <f t="shared" si="39"/>
        <v>0</v>
      </c>
      <c r="F357" s="9">
        <f t="shared" si="40"/>
        <v>0</v>
      </c>
      <c r="G357" s="9">
        <f t="shared" si="35"/>
        <v>0</v>
      </c>
      <c r="H357" s="9">
        <f t="shared" si="41"/>
        <v>0</v>
      </c>
      <c r="I357" s="4"/>
    </row>
    <row r="358" spans="2:9" ht="14.25" customHeight="1" x14ac:dyDescent="0.3">
      <c r="B358" s="8">
        <f t="shared" si="36"/>
        <v>0</v>
      </c>
      <c r="C358" s="9">
        <f t="shared" si="37"/>
        <v>0</v>
      </c>
      <c r="D358" s="9">
        <f t="shared" si="38"/>
        <v>0</v>
      </c>
      <c r="E358" s="9">
        <f t="shared" si="39"/>
        <v>0</v>
      </c>
      <c r="F358" s="9">
        <f t="shared" si="40"/>
        <v>0</v>
      </c>
      <c r="G358" s="9">
        <f t="shared" si="35"/>
        <v>0</v>
      </c>
      <c r="H358" s="9">
        <f t="shared" si="41"/>
        <v>0</v>
      </c>
      <c r="I358" s="4"/>
    </row>
    <row r="359" spans="2:9" ht="14.25" customHeight="1" x14ac:dyDescent="0.3">
      <c r="B359" s="10">
        <f t="shared" si="36"/>
        <v>0</v>
      </c>
      <c r="C359" s="11">
        <f t="shared" si="37"/>
        <v>0</v>
      </c>
      <c r="D359" s="11">
        <f t="shared" si="38"/>
        <v>0</v>
      </c>
      <c r="E359" s="11">
        <f t="shared" si="39"/>
        <v>0</v>
      </c>
      <c r="F359" s="9">
        <f t="shared" si="40"/>
        <v>0</v>
      </c>
      <c r="G359" s="9">
        <f t="shared" si="35"/>
        <v>0</v>
      </c>
      <c r="H359" s="11">
        <f t="shared" si="41"/>
        <v>0</v>
      </c>
      <c r="I359" s="4"/>
    </row>
    <row r="360" spans="2:9" ht="14.25" customHeight="1" x14ac:dyDescent="0.3">
      <c r="B360" s="10">
        <f t="shared" si="36"/>
        <v>0</v>
      </c>
      <c r="C360" s="11">
        <f t="shared" si="37"/>
        <v>0</v>
      </c>
      <c r="D360" s="11">
        <f t="shared" si="38"/>
        <v>0</v>
      </c>
      <c r="E360" s="11">
        <f t="shared" si="39"/>
        <v>0</v>
      </c>
      <c r="F360" s="9">
        <f t="shared" si="40"/>
        <v>0</v>
      </c>
      <c r="G360" s="9">
        <f t="shared" si="35"/>
        <v>0</v>
      </c>
      <c r="H360" s="11">
        <f t="shared" si="41"/>
        <v>0</v>
      </c>
      <c r="I360" s="4"/>
    </row>
    <row r="361" spans="2:9" ht="14.25" customHeight="1" x14ac:dyDescent="0.3">
      <c r="B361" s="10">
        <f t="shared" si="36"/>
        <v>0</v>
      </c>
      <c r="C361" s="11">
        <f t="shared" si="37"/>
        <v>0</v>
      </c>
      <c r="D361" s="11">
        <f t="shared" si="38"/>
        <v>0</v>
      </c>
      <c r="E361" s="11">
        <f t="shared" si="39"/>
        <v>0</v>
      </c>
      <c r="F361" s="9">
        <f t="shared" si="40"/>
        <v>0</v>
      </c>
      <c r="G361" s="9">
        <f t="shared" si="35"/>
        <v>0</v>
      </c>
      <c r="H361" s="11">
        <f t="shared" si="41"/>
        <v>0</v>
      </c>
      <c r="I361" s="4"/>
    </row>
    <row r="362" spans="2:9" ht="14.25" customHeight="1" x14ac:dyDescent="0.3">
      <c r="B362" s="8">
        <f t="shared" si="36"/>
        <v>0</v>
      </c>
      <c r="C362" s="9">
        <f t="shared" si="37"/>
        <v>0</v>
      </c>
      <c r="D362" s="9">
        <f t="shared" si="38"/>
        <v>0</v>
      </c>
      <c r="E362" s="9">
        <f t="shared" si="39"/>
        <v>0</v>
      </c>
      <c r="F362" s="9">
        <f t="shared" si="40"/>
        <v>0</v>
      </c>
      <c r="G362" s="9">
        <f t="shared" si="35"/>
        <v>0</v>
      </c>
      <c r="H362" s="9">
        <f t="shared" si="41"/>
        <v>0</v>
      </c>
      <c r="I362" s="4"/>
    </row>
    <row r="363" spans="2:9" ht="14.25" customHeight="1" x14ac:dyDescent="0.3">
      <c r="B363" s="8">
        <f t="shared" si="36"/>
        <v>0</v>
      </c>
      <c r="C363" s="9">
        <f t="shared" si="37"/>
        <v>0</v>
      </c>
      <c r="D363" s="9">
        <f t="shared" si="38"/>
        <v>0</v>
      </c>
      <c r="E363" s="9">
        <f t="shared" si="39"/>
        <v>0</v>
      </c>
      <c r="F363" s="9">
        <f t="shared" si="40"/>
        <v>0</v>
      </c>
      <c r="G363" s="9">
        <f t="shared" si="35"/>
        <v>0</v>
      </c>
      <c r="H363" s="9">
        <f t="shared" si="41"/>
        <v>0</v>
      </c>
      <c r="I363" s="4"/>
    </row>
    <row r="364" spans="2:9" ht="14.25" customHeight="1" x14ac:dyDescent="0.3">
      <c r="B364" s="8">
        <f t="shared" si="36"/>
        <v>0</v>
      </c>
      <c r="C364" s="9">
        <f t="shared" si="37"/>
        <v>0</v>
      </c>
      <c r="D364" s="9">
        <f t="shared" si="38"/>
        <v>0</v>
      </c>
      <c r="E364" s="9">
        <f t="shared" si="39"/>
        <v>0</v>
      </c>
      <c r="F364" s="9">
        <f t="shared" si="40"/>
        <v>0</v>
      </c>
      <c r="G364" s="9">
        <f t="shared" si="35"/>
        <v>0</v>
      </c>
      <c r="H364" s="9">
        <f t="shared" si="41"/>
        <v>0</v>
      </c>
      <c r="I364" s="4"/>
    </row>
    <row r="365" spans="2:9" ht="14.25" customHeight="1" x14ac:dyDescent="0.3">
      <c r="B365" s="10">
        <f t="shared" si="36"/>
        <v>0</v>
      </c>
      <c r="C365" s="11">
        <f t="shared" si="37"/>
        <v>0</v>
      </c>
      <c r="D365" s="11">
        <f t="shared" si="38"/>
        <v>0</v>
      </c>
      <c r="E365" s="11">
        <f t="shared" si="39"/>
        <v>0</v>
      </c>
      <c r="F365" s="9">
        <f t="shared" si="40"/>
        <v>0</v>
      </c>
      <c r="G365" s="9">
        <f t="shared" si="35"/>
        <v>0</v>
      </c>
      <c r="H365" s="11">
        <f t="shared" si="41"/>
        <v>0</v>
      </c>
      <c r="I365" s="4"/>
    </row>
    <row r="366" spans="2:9" ht="14.25" customHeight="1" x14ac:dyDescent="0.3">
      <c r="B366" s="10">
        <f t="shared" si="36"/>
        <v>0</v>
      </c>
      <c r="C366" s="11">
        <f t="shared" si="37"/>
        <v>0</v>
      </c>
      <c r="D366" s="11">
        <f t="shared" si="38"/>
        <v>0</v>
      </c>
      <c r="E366" s="11">
        <f t="shared" si="39"/>
        <v>0</v>
      </c>
      <c r="F366" s="9">
        <f t="shared" si="40"/>
        <v>0</v>
      </c>
      <c r="G366" s="9">
        <f t="shared" si="35"/>
        <v>0</v>
      </c>
      <c r="H366" s="11">
        <f t="shared" si="41"/>
        <v>0</v>
      </c>
      <c r="I366" s="4"/>
    </row>
    <row r="367" spans="2:9" ht="14.25" customHeight="1" x14ac:dyDescent="0.3">
      <c r="B367" s="10">
        <f t="shared" si="36"/>
        <v>0</v>
      </c>
      <c r="C367" s="11">
        <f t="shared" si="37"/>
        <v>0</v>
      </c>
      <c r="D367" s="11">
        <f t="shared" si="38"/>
        <v>0</v>
      </c>
      <c r="E367" s="11">
        <f t="shared" si="39"/>
        <v>0</v>
      </c>
      <c r="F367" s="9">
        <f t="shared" si="40"/>
        <v>0</v>
      </c>
      <c r="G367" s="9">
        <f t="shared" si="35"/>
        <v>0</v>
      </c>
      <c r="H367" s="11">
        <f t="shared" si="41"/>
        <v>0</v>
      </c>
      <c r="I367" s="4"/>
    </row>
    <row r="368" spans="2:9" ht="14.25" customHeight="1" x14ac:dyDescent="0.3">
      <c r="B368" s="10">
        <f t="shared" ref="B368:B377" si="42">IF(AND(B367&gt;0,B367&lt;D$5),B367+1,0)</f>
        <v>0</v>
      </c>
      <c r="C368" s="11">
        <f t="shared" ref="C368:C377" si="43">IF(B368&gt;0,H367,0)</f>
        <v>0</v>
      </c>
      <c r="D368" s="11">
        <f t="shared" ref="D368:D377" si="44">IF(B368&gt;0,C368*$F$5,0)</f>
        <v>0</v>
      </c>
      <c r="E368" s="11">
        <f t="shared" ref="E368:E377" si="45">IF(B368&gt;0,C368+D368,0)</f>
        <v>0</v>
      </c>
      <c r="F368" s="9">
        <f t="shared" ref="F368:F377" si="46">IF(B368&gt;0,$F$8,0)</f>
        <v>0</v>
      </c>
      <c r="G368" s="9">
        <f t="shared" ref="G368:G377" si="47">IF(B368&gt;0,D368+F368,0)</f>
        <v>0</v>
      </c>
      <c r="H368" s="11">
        <f t="shared" ref="H368:H377" si="48">IF(B368&gt;0,E368-G368,0)</f>
        <v>0</v>
      </c>
      <c r="I368" s="4"/>
    </row>
    <row r="369" spans="2:9" ht="14.25" customHeight="1" x14ac:dyDescent="0.3">
      <c r="B369" s="10">
        <f t="shared" si="42"/>
        <v>0</v>
      </c>
      <c r="C369" s="11">
        <f t="shared" si="43"/>
        <v>0</v>
      </c>
      <c r="D369" s="11">
        <f t="shared" si="44"/>
        <v>0</v>
      </c>
      <c r="E369" s="11">
        <f t="shared" si="45"/>
        <v>0</v>
      </c>
      <c r="F369" s="9">
        <f t="shared" si="46"/>
        <v>0</v>
      </c>
      <c r="G369" s="9">
        <f t="shared" si="47"/>
        <v>0</v>
      </c>
      <c r="H369" s="11">
        <f t="shared" si="48"/>
        <v>0</v>
      </c>
      <c r="I369" s="4"/>
    </row>
    <row r="370" spans="2:9" ht="14.25" customHeight="1" x14ac:dyDescent="0.3">
      <c r="B370" s="10">
        <f t="shared" si="42"/>
        <v>0</v>
      </c>
      <c r="C370" s="11">
        <f t="shared" si="43"/>
        <v>0</v>
      </c>
      <c r="D370" s="11">
        <f t="shared" si="44"/>
        <v>0</v>
      </c>
      <c r="E370" s="11">
        <f t="shared" si="45"/>
        <v>0</v>
      </c>
      <c r="F370" s="9">
        <f t="shared" si="46"/>
        <v>0</v>
      </c>
      <c r="G370" s="9">
        <f t="shared" si="47"/>
        <v>0</v>
      </c>
      <c r="H370" s="11">
        <f t="shared" si="48"/>
        <v>0</v>
      </c>
      <c r="I370" s="4"/>
    </row>
    <row r="371" spans="2:9" ht="14.25" customHeight="1" x14ac:dyDescent="0.3">
      <c r="B371" s="10">
        <f t="shared" si="42"/>
        <v>0</v>
      </c>
      <c r="C371" s="11">
        <f t="shared" si="43"/>
        <v>0</v>
      </c>
      <c r="D371" s="11">
        <f t="shared" si="44"/>
        <v>0</v>
      </c>
      <c r="E371" s="11">
        <f t="shared" si="45"/>
        <v>0</v>
      </c>
      <c r="F371" s="9">
        <f t="shared" si="46"/>
        <v>0</v>
      </c>
      <c r="G371" s="9">
        <f t="shared" si="47"/>
        <v>0</v>
      </c>
      <c r="H371" s="11">
        <f t="shared" si="48"/>
        <v>0</v>
      </c>
      <c r="I371" s="4"/>
    </row>
    <row r="372" spans="2:9" ht="14.25" customHeight="1" x14ac:dyDescent="0.3">
      <c r="B372" s="10">
        <f t="shared" si="42"/>
        <v>0</v>
      </c>
      <c r="C372" s="11">
        <f t="shared" si="43"/>
        <v>0</v>
      </c>
      <c r="D372" s="11">
        <f t="shared" si="44"/>
        <v>0</v>
      </c>
      <c r="E372" s="11">
        <f t="shared" si="45"/>
        <v>0</v>
      </c>
      <c r="F372" s="9">
        <f t="shared" si="46"/>
        <v>0</v>
      </c>
      <c r="G372" s="9">
        <f t="shared" si="47"/>
        <v>0</v>
      </c>
      <c r="H372" s="11">
        <f t="shared" si="48"/>
        <v>0</v>
      </c>
      <c r="I372" s="4"/>
    </row>
    <row r="373" spans="2:9" ht="14.25" customHeight="1" x14ac:dyDescent="0.3">
      <c r="B373" s="10">
        <f t="shared" si="42"/>
        <v>0</v>
      </c>
      <c r="C373" s="11">
        <f t="shared" si="43"/>
        <v>0</v>
      </c>
      <c r="D373" s="11">
        <f t="shared" si="44"/>
        <v>0</v>
      </c>
      <c r="E373" s="11">
        <f t="shared" si="45"/>
        <v>0</v>
      </c>
      <c r="F373" s="9">
        <f t="shared" si="46"/>
        <v>0</v>
      </c>
      <c r="G373" s="9">
        <f t="shared" si="47"/>
        <v>0</v>
      </c>
      <c r="H373" s="11">
        <f t="shared" si="48"/>
        <v>0</v>
      </c>
      <c r="I373" s="4"/>
    </row>
    <row r="374" spans="2:9" ht="14.25" customHeight="1" x14ac:dyDescent="0.3">
      <c r="B374" s="10">
        <f t="shared" si="42"/>
        <v>0</v>
      </c>
      <c r="C374" s="11">
        <f t="shared" si="43"/>
        <v>0</v>
      </c>
      <c r="D374" s="11">
        <f t="shared" si="44"/>
        <v>0</v>
      </c>
      <c r="E374" s="11">
        <f t="shared" si="45"/>
        <v>0</v>
      </c>
      <c r="F374" s="9">
        <f t="shared" si="46"/>
        <v>0</v>
      </c>
      <c r="G374" s="9">
        <f t="shared" si="47"/>
        <v>0</v>
      </c>
      <c r="H374" s="11">
        <f t="shared" si="48"/>
        <v>0</v>
      </c>
      <c r="I374" s="4"/>
    </row>
    <row r="375" spans="2:9" ht="14.25" customHeight="1" x14ac:dyDescent="0.3">
      <c r="B375" s="10">
        <f t="shared" si="42"/>
        <v>0</v>
      </c>
      <c r="C375" s="11">
        <f t="shared" si="43"/>
        <v>0</v>
      </c>
      <c r="D375" s="11">
        <f t="shared" si="44"/>
        <v>0</v>
      </c>
      <c r="E375" s="11">
        <f t="shared" si="45"/>
        <v>0</v>
      </c>
      <c r="F375" s="9">
        <f t="shared" si="46"/>
        <v>0</v>
      </c>
      <c r="G375" s="9">
        <f t="shared" si="47"/>
        <v>0</v>
      </c>
      <c r="H375" s="11">
        <f t="shared" si="48"/>
        <v>0</v>
      </c>
      <c r="I375" s="4"/>
    </row>
    <row r="376" spans="2:9" ht="15" customHeight="1" x14ac:dyDescent="0.3">
      <c r="B376" s="10">
        <f t="shared" si="42"/>
        <v>0</v>
      </c>
      <c r="C376" s="11">
        <f t="shared" si="43"/>
        <v>0</v>
      </c>
      <c r="D376" s="11">
        <f t="shared" si="44"/>
        <v>0</v>
      </c>
      <c r="E376" s="11">
        <f t="shared" si="45"/>
        <v>0</v>
      </c>
      <c r="F376" s="9">
        <f t="shared" si="46"/>
        <v>0</v>
      </c>
      <c r="G376" s="9">
        <f t="shared" si="47"/>
        <v>0</v>
      </c>
      <c r="H376" s="11">
        <f t="shared" si="48"/>
        <v>0</v>
      </c>
      <c r="I376" s="4"/>
    </row>
    <row r="377" spans="2:9" ht="15" customHeight="1" x14ac:dyDescent="0.3">
      <c r="B377" s="10">
        <f t="shared" si="42"/>
        <v>0</v>
      </c>
      <c r="C377" s="11">
        <f t="shared" si="43"/>
        <v>0</v>
      </c>
      <c r="D377" s="11">
        <f t="shared" si="44"/>
        <v>0</v>
      </c>
      <c r="E377" s="11">
        <f t="shared" si="45"/>
        <v>0</v>
      </c>
      <c r="F377" s="9">
        <f t="shared" si="46"/>
        <v>0</v>
      </c>
      <c r="G377" s="9">
        <f t="shared" si="47"/>
        <v>0</v>
      </c>
      <c r="H377" s="11">
        <f t="shared" si="48"/>
        <v>0</v>
      </c>
      <c r="I377" s="4"/>
    </row>
    <row r="378" spans="2:9" ht="15" customHeight="1" x14ac:dyDescent="0.3">
      <c r="B378" s="10">
        <f t="shared" ref="B378:B420" si="49">IF(AND(B377&gt;0,B377&lt;D$5),B377+1,0)</f>
        <v>0</v>
      </c>
      <c r="C378" s="11">
        <f t="shared" ref="C378:C420" si="50">IF(B378&gt;0,H377,0)</f>
        <v>0</v>
      </c>
      <c r="D378" s="11">
        <f t="shared" ref="D378:D420" si="51">IF(B378&gt;0,C378*$F$5,0)</f>
        <v>0</v>
      </c>
      <c r="E378" s="11">
        <f t="shared" ref="E378:E420" si="52">IF(B378&gt;0,C378+D378,0)</f>
        <v>0</v>
      </c>
      <c r="F378" s="9">
        <f t="shared" ref="F378:F420" si="53">IF(B378&gt;0,$F$8,0)</f>
        <v>0</v>
      </c>
      <c r="G378" s="9">
        <f t="shared" ref="G378:G420" si="54">IF(B378&gt;0,D378+F378,0)</f>
        <v>0</v>
      </c>
      <c r="H378" s="11">
        <f t="shared" ref="H378:H420" si="55">IF(B378&gt;0,E378-G378,0)</f>
        <v>0</v>
      </c>
      <c r="I378" s="4"/>
    </row>
    <row r="379" spans="2:9" ht="15" customHeight="1" x14ac:dyDescent="0.3">
      <c r="B379" s="10">
        <f t="shared" si="49"/>
        <v>0</v>
      </c>
      <c r="C379" s="11">
        <f t="shared" si="50"/>
        <v>0</v>
      </c>
      <c r="D379" s="11">
        <f t="shared" si="51"/>
        <v>0</v>
      </c>
      <c r="E379" s="11">
        <f t="shared" si="52"/>
        <v>0</v>
      </c>
      <c r="F379" s="9">
        <f t="shared" si="53"/>
        <v>0</v>
      </c>
      <c r="G379" s="9">
        <f t="shared" si="54"/>
        <v>0</v>
      </c>
      <c r="H379" s="11">
        <f t="shared" si="55"/>
        <v>0</v>
      </c>
      <c r="I379" s="4"/>
    </row>
    <row r="380" spans="2:9" ht="15" customHeight="1" x14ac:dyDescent="0.3">
      <c r="B380" s="10">
        <f t="shared" si="49"/>
        <v>0</v>
      </c>
      <c r="C380" s="11">
        <f t="shared" si="50"/>
        <v>0</v>
      </c>
      <c r="D380" s="11">
        <f t="shared" si="51"/>
        <v>0</v>
      </c>
      <c r="E380" s="11">
        <f t="shared" si="52"/>
        <v>0</v>
      </c>
      <c r="F380" s="9">
        <f t="shared" si="53"/>
        <v>0</v>
      </c>
      <c r="G380" s="9">
        <f t="shared" si="54"/>
        <v>0</v>
      </c>
      <c r="H380" s="11">
        <f t="shared" si="55"/>
        <v>0</v>
      </c>
      <c r="I380" s="4"/>
    </row>
    <row r="381" spans="2:9" ht="15" customHeight="1" x14ac:dyDescent="0.3">
      <c r="B381" s="10">
        <f t="shared" si="49"/>
        <v>0</v>
      </c>
      <c r="C381" s="11">
        <f t="shared" si="50"/>
        <v>0</v>
      </c>
      <c r="D381" s="11">
        <f t="shared" si="51"/>
        <v>0</v>
      </c>
      <c r="E381" s="11">
        <f t="shared" si="52"/>
        <v>0</v>
      </c>
      <c r="F381" s="9">
        <f t="shared" si="53"/>
        <v>0</v>
      </c>
      <c r="G381" s="9">
        <f t="shared" si="54"/>
        <v>0</v>
      </c>
      <c r="H381" s="11">
        <f t="shared" si="55"/>
        <v>0</v>
      </c>
      <c r="I381" s="4"/>
    </row>
    <row r="382" spans="2:9" ht="15" customHeight="1" x14ac:dyDescent="0.3">
      <c r="B382" s="10">
        <f t="shared" si="49"/>
        <v>0</v>
      </c>
      <c r="C382" s="11">
        <f t="shared" si="50"/>
        <v>0</v>
      </c>
      <c r="D382" s="11">
        <f t="shared" si="51"/>
        <v>0</v>
      </c>
      <c r="E382" s="11">
        <f t="shared" si="52"/>
        <v>0</v>
      </c>
      <c r="F382" s="9">
        <f t="shared" si="53"/>
        <v>0</v>
      </c>
      <c r="G382" s="9">
        <f t="shared" si="54"/>
        <v>0</v>
      </c>
      <c r="H382" s="11">
        <f t="shared" si="55"/>
        <v>0</v>
      </c>
      <c r="I382" s="4"/>
    </row>
    <row r="383" spans="2:9" ht="15" customHeight="1" x14ac:dyDescent="0.3">
      <c r="B383" s="10">
        <f t="shared" si="49"/>
        <v>0</v>
      </c>
      <c r="C383" s="11">
        <f t="shared" si="50"/>
        <v>0</v>
      </c>
      <c r="D383" s="11">
        <f t="shared" si="51"/>
        <v>0</v>
      </c>
      <c r="E383" s="11">
        <f t="shared" si="52"/>
        <v>0</v>
      </c>
      <c r="F383" s="9">
        <f t="shared" si="53"/>
        <v>0</v>
      </c>
      <c r="G383" s="9">
        <f t="shared" si="54"/>
        <v>0</v>
      </c>
      <c r="H383" s="11">
        <f t="shared" si="55"/>
        <v>0</v>
      </c>
      <c r="I383" s="4"/>
    </row>
    <row r="384" spans="2:9" ht="15" customHeight="1" x14ac:dyDescent="0.3">
      <c r="B384" s="10">
        <f t="shared" si="49"/>
        <v>0</v>
      </c>
      <c r="C384" s="11">
        <f t="shared" si="50"/>
        <v>0</v>
      </c>
      <c r="D384" s="11">
        <f t="shared" si="51"/>
        <v>0</v>
      </c>
      <c r="E384" s="11">
        <f t="shared" si="52"/>
        <v>0</v>
      </c>
      <c r="F384" s="9">
        <f t="shared" si="53"/>
        <v>0</v>
      </c>
      <c r="G384" s="9">
        <f t="shared" si="54"/>
        <v>0</v>
      </c>
      <c r="H384" s="11">
        <f t="shared" si="55"/>
        <v>0</v>
      </c>
      <c r="I384" s="4"/>
    </row>
    <row r="385" spans="2:9" ht="15" customHeight="1" x14ac:dyDescent="0.3">
      <c r="B385" s="10">
        <f t="shared" si="49"/>
        <v>0</v>
      </c>
      <c r="C385" s="11">
        <f t="shared" si="50"/>
        <v>0</v>
      </c>
      <c r="D385" s="11">
        <f t="shared" si="51"/>
        <v>0</v>
      </c>
      <c r="E385" s="11">
        <f t="shared" si="52"/>
        <v>0</v>
      </c>
      <c r="F385" s="9">
        <f t="shared" si="53"/>
        <v>0</v>
      </c>
      <c r="G385" s="9">
        <f t="shared" si="54"/>
        <v>0</v>
      </c>
      <c r="H385" s="11">
        <f t="shared" si="55"/>
        <v>0</v>
      </c>
      <c r="I385" s="4"/>
    </row>
    <row r="386" spans="2:9" ht="15" customHeight="1" x14ac:dyDescent="0.3">
      <c r="B386" s="10">
        <f t="shared" si="49"/>
        <v>0</v>
      </c>
      <c r="C386" s="11">
        <f t="shared" si="50"/>
        <v>0</v>
      </c>
      <c r="D386" s="11">
        <f t="shared" si="51"/>
        <v>0</v>
      </c>
      <c r="E386" s="11">
        <f t="shared" si="52"/>
        <v>0</v>
      </c>
      <c r="F386" s="9">
        <f t="shared" si="53"/>
        <v>0</v>
      </c>
      <c r="G386" s="9">
        <f t="shared" si="54"/>
        <v>0</v>
      </c>
      <c r="H386" s="11">
        <f t="shared" si="55"/>
        <v>0</v>
      </c>
      <c r="I386" s="4"/>
    </row>
    <row r="387" spans="2:9" ht="15" customHeight="1" x14ac:dyDescent="0.3">
      <c r="B387" s="10">
        <f t="shared" si="49"/>
        <v>0</v>
      </c>
      <c r="C387" s="11">
        <f t="shared" si="50"/>
        <v>0</v>
      </c>
      <c r="D387" s="11">
        <f t="shared" si="51"/>
        <v>0</v>
      </c>
      <c r="E387" s="11">
        <f t="shared" si="52"/>
        <v>0</v>
      </c>
      <c r="F387" s="9">
        <f t="shared" si="53"/>
        <v>0</v>
      </c>
      <c r="G387" s="9">
        <f t="shared" si="54"/>
        <v>0</v>
      </c>
      <c r="H387" s="11">
        <f t="shared" si="55"/>
        <v>0</v>
      </c>
      <c r="I387" s="4"/>
    </row>
    <row r="388" spans="2:9" ht="15" customHeight="1" x14ac:dyDescent="0.3">
      <c r="B388" s="10">
        <f t="shared" si="49"/>
        <v>0</v>
      </c>
      <c r="C388" s="11">
        <f t="shared" si="50"/>
        <v>0</v>
      </c>
      <c r="D388" s="11">
        <f t="shared" si="51"/>
        <v>0</v>
      </c>
      <c r="E388" s="11">
        <f t="shared" si="52"/>
        <v>0</v>
      </c>
      <c r="F388" s="9">
        <f t="shared" si="53"/>
        <v>0</v>
      </c>
      <c r="G388" s="9">
        <f t="shared" si="54"/>
        <v>0</v>
      </c>
      <c r="H388" s="11">
        <f t="shared" si="55"/>
        <v>0</v>
      </c>
      <c r="I388" s="4"/>
    </row>
    <row r="389" spans="2:9" ht="15" customHeight="1" x14ac:dyDescent="0.3">
      <c r="B389" s="10">
        <f t="shared" si="49"/>
        <v>0</v>
      </c>
      <c r="C389" s="11">
        <f t="shared" si="50"/>
        <v>0</v>
      </c>
      <c r="D389" s="11">
        <f t="shared" si="51"/>
        <v>0</v>
      </c>
      <c r="E389" s="11">
        <f t="shared" si="52"/>
        <v>0</v>
      </c>
      <c r="F389" s="9">
        <f t="shared" si="53"/>
        <v>0</v>
      </c>
      <c r="G389" s="9">
        <f t="shared" si="54"/>
        <v>0</v>
      </c>
      <c r="H389" s="11">
        <f t="shared" si="55"/>
        <v>0</v>
      </c>
      <c r="I389" s="4"/>
    </row>
    <row r="390" spans="2:9" ht="15" customHeight="1" x14ac:dyDescent="0.3">
      <c r="B390" s="10">
        <f t="shared" si="49"/>
        <v>0</v>
      </c>
      <c r="C390" s="11">
        <f t="shared" si="50"/>
        <v>0</v>
      </c>
      <c r="D390" s="11">
        <f t="shared" si="51"/>
        <v>0</v>
      </c>
      <c r="E390" s="11">
        <f t="shared" si="52"/>
        <v>0</v>
      </c>
      <c r="F390" s="9">
        <f t="shared" si="53"/>
        <v>0</v>
      </c>
      <c r="G390" s="9">
        <f t="shared" si="54"/>
        <v>0</v>
      </c>
      <c r="H390" s="11">
        <f t="shared" si="55"/>
        <v>0</v>
      </c>
      <c r="I390" s="4"/>
    </row>
    <row r="391" spans="2:9" ht="15" customHeight="1" x14ac:dyDescent="0.3">
      <c r="B391" s="10">
        <f t="shared" si="49"/>
        <v>0</v>
      </c>
      <c r="C391" s="11">
        <f t="shared" si="50"/>
        <v>0</v>
      </c>
      <c r="D391" s="11">
        <f t="shared" si="51"/>
        <v>0</v>
      </c>
      <c r="E391" s="11">
        <f t="shared" si="52"/>
        <v>0</v>
      </c>
      <c r="F391" s="9">
        <f t="shared" si="53"/>
        <v>0</v>
      </c>
      <c r="G391" s="9">
        <f t="shared" si="54"/>
        <v>0</v>
      </c>
      <c r="H391" s="11">
        <f t="shared" si="55"/>
        <v>0</v>
      </c>
      <c r="I391" s="4"/>
    </row>
    <row r="392" spans="2:9" ht="15" customHeight="1" x14ac:dyDescent="0.3">
      <c r="B392" s="10">
        <f t="shared" si="49"/>
        <v>0</v>
      </c>
      <c r="C392" s="11">
        <f t="shared" si="50"/>
        <v>0</v>
      </c>
      <c r="D392" s="11">
        <f t="shared" si="51"/>
        <v>0</v>
      </c>
      <c r="E392" s="11">
        <f t="shared" si="52"/>
        <v>0</v>
      </c>
      <c r="F392" s="9">
        <f t="shared" si="53"/>
        <v>0</v>
      </c>
      <c r="G392" s="9">
        <f t="shared" si="54"/>
        <v>0</v>
      </c>
      <c r="H392" s="11">
        <f t="shared" si="55"/>
        <v>0</v>
      </c>
      <c r="I392" s="4"/>
    </row>
    <row r="393" spans="2:9" ht="15" customHeight="1" x14ac:dyDescent="0.3">
      <c r="B393" s="10">
        <f t="shared" si="49"/>
        <v>0</v>
      </c>
      <c r="C393" s="11">
        <f t="shared" si="50"/>
        <v>0</v>
      </c>
      <c r="D393" s="11">
        <f t="shared" si="51"/>
        <v>0</v>
      </c>
      <c r="E393" s="11">
        <f t="shared" si="52"/>
        <v>0</v>
      </c>
      <c r="F393" s="9">
        <f t="shared" si="53"/>
        <v>0</v>
      </c>
      <c r="G393" s="9">
        <f t="shared" si="54"/>
        <v>0</v>
      </c>
      <c r="H393" s="11">
        <f t="shared" si="55"/>
        <v>0</v>
      </c>
      <c r="I393" s="4"/>
    </row>
    <row r="394" spans="2:9" ht="15" customHeight="1" x14ac:dyDescent="0.3">
      <c r="B394" s="10">
        <f t="shared" si="49"/>
        <v>0</v>
      </c>
      <c r="C394" s="11">
        <f t="shared" si="50"/>
        <v>0</v>
      </c>
      <c r="D394" s="11">
        <f t="shared" si="51"/>
        <v>0</v>
      </c>
      <c r="E394" s="11">
        <f t="shared" si="52"/>
        <v>0</v>
      </c>
      <c r="F394" s="9">
        <f t="shared" si="53"/>
        <v>0</v>
      </c>
      <c r="G394" s="9">
        <f t="shared" si="54"/>
        <v>0</v>
      </c>
      <c r="H394" s="11">
        <f t="shared" si="55"/>
        <v>0</v>
      </c>
      <c r="I394" s="4"/>
    </row>
    <row r="395" spans="2:9" ht="15" customHeight="1" x14ac:dyDescent="0.3">
      <c r="B395" s="10">
        <f t="shared" si="49"/>
        <v>0</v>
      </c>
      <c r="C395" s="11">
        <f t="shared" si="50"/>
        <v>0</v>
      </c>
      <c r="D395" s="11">
        <f t="shared" si="51"/>
        <v>0</v>
      </c>
      <c r="E395" s="11">
        <f t="shared" si="52"/>
        <v>0</v>
      </c>
      <c r="F395" s="9">
        <f t="shared" si="53"/>
        <v>0</v>
      </c>
      <c r="G395" s="9">
        <f t="shared" si="54"/>
        <v>0</v>
      </c>
      <c r="H395" s="11">
        <f t="shared" si="55"/>
        <v>0</v>
      </c>
      <c r="I395" s="4"/>
    </row>
    <row r="396" spans="2:9" ht="15" customHeight="1" x14ac:dyDescent="0.3">
      <c r="B396" s="10">
        <f t="shared" si="49"/>
        <v>0</v>
      </c>
      <c r="C396" s="11">
        <f t="shared" si="50"/>
        <v>0</v>
      </c>
      <c r="D396" s="11">
        <f t="shared" si="51"/>
        <v>0</v>
      </c>
      <c r="E396" s="11">
        <f t="shared" si="52"/>
        <v>0</v>
      </c>
      <c r="F396" s="9">
        <f t="shared" si="53"/>
        <v>0</v>
      </c>
      <c r="G396" s="9">
        <f t="shared" si="54"/>
        <v>0</v>
      </c>
      <c r="H396" s="11">
        <f t="shared" si="55"/>
        <v>0</v>
      </c>
      <c r="I396" s="4"/>
    </row>
    <row r="397" spans="2:9" ht="15" customHeight="1" x14ac:dyDescent="0.3">
      <c r="B397" s="10">
        <f t="shared" si="49"/>
        <v>0</v>
      </c>
      <c r="C397" s="11">
        <f t="shared" si="50"/>
        <v>0</v>
      </c>
      <c r="D397" s="11">
        <f t="shared" si="51"/>
        <v>0</v>
      </c>
      <c r="E397" s="11">
        <f t="shared" si="52"/>
        <v>0</v>
      </c>
      <c r="F397" s="9">
        <f t="shared" si="53"/>
        <v>0</v>
      </c>
      <c r="G397" s="9">
        <f t="shared" si="54"/>
        <v>0</v>
      </c>
      <c r="H397" s="11">
        <f t="shared" si="55"/>
        <v>0</v>
      </c>
      <c r="I397" s="4"/>
    </row>
    <row r="398" spans="2:9" ht="15" customHeight="1" x14ac:dyDescent="0.3">
      <c r="B398" s="10">
        <f t="shared" si="49"/>
        <v>0</v>
      </c>
      <c r="C398" s="11">
        <f t="shared" si="50"/>
        <v>0</v>
      </c>
      <c r="D398" s="11">
        <f t="shared" si="51"/>
        <v>0</v>
      </c>
      <c r="E398" s="11">
        <f t="shared" si="52"/>
        <v>0</v>
      </c>
      <c r="F398" s="9">
        <f t="shared" si="53"/>
        <v>0</v>
      </c>
      <c r="G398" s="9">
        <f t="shared" si="54"/>
        <v>0</v>
      </c>
      <c r="H398" s="11">
        <f t="shared" si="55"/>
        <v>0</v>
      </c>
      <c r="I398" s="4"/>
    </row>
    <row r="399" spans="2:9" ht="15" customHeight="1" x14ac:dyDescent="0.3">
      <c r="B399" s="10">
        <f t="shared" si="49"/>
        <v>0</v>
      </c>
      <c r="C399" s="11">
        <f t="shared" si="50"/>
        <v>0</v>
      </c>
      <c r="D399" s="11">
        <f t="shared" si="51"/>
        <v>0</v>
      </c>
      <c r="E399" s="11">
        <f t="shared" si="52"/>
        <v>0</v>
      </c>
      <c r="F399" s="9">
        <f t="shared" si="53"/>
        <v>0</v>
      </c>
      <c r="G399" s="9">
        <f t="shared" si="54"/>
        <v>0</v>
      </c>
      <c r="H399" s="11">
        <f t="shared" si="55"/>
        <v>0</v>
      </c>
      <c r="I399" s="4"/>
    </row>
    <row r="400" spans="2:9" ht="15" customHeight="1" x14ac:dyDescent="0.3">
      <c r="B400" s="10">
        <f t="shared" si="49"/>
        <v>0</v>
      </c>
      <c r="C400" s="11">
        <f t="shared" si="50"/>
        <v>0</v>
      </c>
      <c r="D400" s="11">
        <f t="shared" si="51"/>
        <v>0</v>
      </c>
      <c r="E400" s="11">
        <f t="shared" si="52"/>
        <v>0</v>
      </c>
      <c r="F400" s="9">
        <f t="shared" si="53"/>
        <v>0</v>
      </c>
      <c r="G400" s="9">
        <f t="shared" si="54"/>
        <v>0</v>
      </c>
      <c r="H400" s="11">
        <f t="shared" si="55"/>
        <v>0</v>
      </c>
      <c r="I400" s="4"/>
    </row>
    <row r="401" spans="2:9" ht="15" customHeight="1" x14ac:dyDescent="0.3">
      <c r="B401" s="10">
        <f t="shared" si="49"/>
        <v>0</v>
      </c>
      <c r="C401" s="11">
        <f t="shared" si="50"/>
        <v>0</v>
      </c>
      <c r="D401" s="11">
        <f t="shared" si="51"/>
        <v>0</v>
      </c>
      <c r="E401" s="11">
        <f t="shared" si="52"/>
        <v>0</v>
      </c>
      <c r="F401" s="9">
        <f t="shared" si="53"/>
        <v>0</v>
      </c>
      <c r="G401" s="9">
        <f t="shared" si="54"/>
        <v>0</v>
      </c>
      <c r="H401" s="11">
        <f t="shared" si="55"/>
        <v>0</v>
      </c>
      <c r="I401" s="4"/>
    </row>
    <row r="402" spans="2:9" ht="15" customHeight="1" x14ac:dyDescent="0.3">
      <c r="B402" s="10">
        <f t="shared" si="49"/>
        <v>0</v>
      </c>
      <c r="C402" s="11">
        <f t="shared" si="50"/>
        <v>0</v>
      </c>
      <c r="D402" s="11">
        <f t="shared" si="51"/>
        <v>0</v>
      </c>
      <c r="E402" s="11">
        <f t="shared" si="52"/>
        <v>0</v>
      </c>
      <c r="F402" s="9">
        <f t="shared" si="53"/>
        <v>0</v>
      </c>
      <c r="G402" s="9">
        <f t="shared" si="54"/>
        <v>0</v>
      </c>
      <c r="H402" s="11">
        <f t="shared" si="55"/>
        <v>0</v>
      </c>
      <c r="I402" s="4"/>
    </row>
    <row r="403" spans="2:9" ht="15" customHeight="1" x14ac:dyDescent="0.3">
      <c r="B403" s="10">
        <f t="shared" si="49"/>
        <v>0</v>
      </c>
      <c r="C403" s="11">
        <f t="shared" si="50"/>
        <v>0</v>
      </c>
      <c r="D403" s="11">
        <f t="shared" si="51"/>
        <v>0</v>
      </c>
      <c r="E403" s="11">
        <f t="shared" si="52"/>
        <v>0</v>
      </c>
      <c r="F403" s="9">
        <f t="shared" si="53"/>
        <v>0</v>
      </c>
      <c r="G403" s="9">
        <f t="shared" si="54"/>
        <v>0</v>
      </c>
      <c r="H403" s="11">
        <f t="shared" si="55"/>
        <v>0</v>
      </c>
      <c r="I403" s="4"/>
    </row>
    <row r="404" spans="2:9" ht="15" customHeight="1" x14ac:dyDescent="0.3">
      <c r="B404" s="10">
        <f t="shared" si="49"/>
        <v>0</v>
      </c>
      <c r="C404" s="11">
        <f t="shared" si="50"/>
        <v>0</v>
      </c>
      <c r="D404" s="11">
        <f t="shared" si="51"/>
        <v>0</v>
      </c>
      <c r="E404" s="11">
        <f t="shared" si="52"/>
        <v>0</v>
      </c>
      <c r="F404" s="9">
        <f t="shared" si="53"/>
        <v>0</v>
      </c>
      <c r="G404" s="9">
        <f t="shared" si="54"/>
        <v>0</v>
      </c>
      <c r="H404" s="11">
        <f t="shared" si="55"/>
        <v>0</v>
      </c>
      <c r="I404" s="4"/>
    </row>
    <row r="405" spans="2:9" ht="15" customHeight="1" x14ac:dyDescent="0.3">
      <c r="B405" s="10">
        <f t="shared" si="49"/>
        <v>0</v>
      </c>
      <c r="C405" s="11">
        <f t="shared" si="50"/>
        <v>0</v>
      </c>
      <c r="D405" s="11">
        <f t="shared" si="51"/>
        <v>0</v>
      </c>
      <c r="E405" s="11">
        <f t="shared" si="52"/>
        <v>0</v>
      </c>
      <c r="F405" s="9">
        <f t="shared" si="53"/>
        <v>0</v>
      </c>
      <c r="G405" s="9">
        <f t="shared" si="54"/>
        <v>0</v>
      </c>
      <c r="H405" s="11">
        <f t="shared" si="55"/>
        <v>0</v>
      </c>
      <c r="I405" s="4"/>
    </row>
    <row r="406" spans="2:9" ht="15" customHeight="1" x14ac:dyDescent="0.3">
      <c r="B406" s="10">
        <f t="shared" si="49"/>
        <v>0</v>
      </c>
      <c r="C406" s="11">
        <f t="shared" si="50"/>
        <v>0</v>
      </c>
      <c r="D406" s="11">
        <f t="shared" si="51"/>
        <v>0</v>
      </c>
      <c r="E406" s="11">
        <f t="shared" si="52"/>
        <v>0</v>
      </c>
      <c r="F406" s="9">
        <f t="shared" si="53"/>
        <v>0</v>
      </c>
      <c r="G406" s="9">
        <f t="shared" si="54"/>
        <v>0</v>
      </c>
      <c r="H406" s="11">
        <f t="shared" si="55"/>
        <v>0</v>
      </c>
      <c r="I406" s="4"/>
    </row>
    <row r="407" spans="2:9" ht="15" customHeight="1" x14ac:dyDescent="0.3">
      <c r="B407" s="10">
        <f t="shared" si="49"/>
        <v>0</v>
      </c>
      <c r="C407" s="11">
        <f t="shared" si="50"/>
        <v>0</v>
      </c>
      <c r="D407" s="11">
        <f t="shared" si="51"/>
        <v>0</v>
      </c>
      <c r="E407" s="11">
        <f t="shared" si="52"/>
        <v>0</v>
      </c>
      <c r="F407" s="9">
        <f t="shared" si="53"/>
        <v>0</v>
      </c>
      <c r="G407" s="9">
        <f t="shared" si="54"/>
        <v>0</v>
      </c>
      <c r="H407" s="11">
        <f t="shared" si="55"/>
        <v>0</v>
      </c>
      <c r="I407" s="4"/>
    </row>
    <row r="408" spans="2:9" ht="15" customHeight="1" x14ac:dyDescent="0.3">
      <c r="B408" s="10">
        <f t="shared" si="49"/>
        <v>0</v>
      </c>
      <c r="C408" s="11">
        <f t="shared" si="50"/>
        <v>0</v>
      </c>
      <c r="D408" s="11">
        <f t="shared" si="51"/>
        <v>0</v>
      </c>
      <c r="E408" s="11">
        <f t="shared" si="52"/>
        <v>0</v>
      </c>
      <c r="F408" s="9">
        <f t="shared" si="53"/>
        <v>0</v>
      </c>
      <c r="G408" s="9">
        <f t="shared" si="54"/>
        <v>0</v>
      </c>
      <c r="H408" s="11">
        <f t="shared" si="55"/>
        <v>0</v>
      </c>
      <c r="I408" s="4"/>
    </row>
    <row r="409" spans="2:9" ht="15" customHeight="1" x14ac:dyDescent="0.3">
      <c r="B409" s="10">
        <f t="shared" si="49"/>
        <v>0</v>
      </c>
      <c r="C409" s="11">
        <f t="shared" si="50"/>
        <v>0</v>
      </c>
      <c r="D409" s="11">
        <f t="shared" si="51"/>
        <v>0</v>
      </c>
      <c r="E409" s="11">
        <f t="shared" si="52"/>
        <v>0</v>
      </c>
      <c r="F409" s="9">
        <f t="shared" si="53"/>
        <v>0</v>
      </c>
      <c r="G409" s="9">
        <f t="shared" si="54"/>
        <v>0</v>
      </c>
      <c r="H409" s="11">
        <f t="shared" si="55"/>
        <v>0</v>
      </c>
      <c r="I409" s="4"/>
    </row>
    <row r="410" spans="2:9" ht="15" customHeight="1" x14ac:dyDescent="0.3">
      <c r="B410" s="10">
        <f t="shared" si="49"/>
        <v>0</v>
      </c>
      <c r="C410" s="11">
        <f t="shared" si="50"/>
        <v>0</v>
      </c>
      <c r="D410" s="11">
        <f t="shared" si="51"/>
        <v>0</v>
      </c>
      <c r="E410" s="11">
        <f t="shared" si="52"/>
        <v>0</v>
      </c>
      <c r="F410" s="9">
        <f t="shared" si="53"/>
        <v>0</v>
      </c>
      <c r="G410" s="9">
        <f t="shared" si="54"/>
        <v>0</v>
      </c>
      <c r="H410" s="11">
        <f t="shared" si="55"/>
        <v>0</v>
      </c>
      <c r="I410" s="4"/>
    </row>
    <row r="411" spans="2:9" ht="15" customHeight="1" x14ac:dyDescent="0.3">
      <c r="B411" s="10">
        <f t="shared" si="49"/>
        <v>0</v>
      </c>
      <c r="C411" s="11">
        <f t="shared" si="50"/>
        <v>0</v>
      </c>
      <c r="D411" s="11">
        <f t="shared" si="51"/>
        <v>0</v>
      </c>
      <c r="E411" s="11">
        <f t="shared" si="52"/>
        <v>0</v>
      </c>
      <c r="F411" s="9">
        <f t="shared" si="53"/>
        <v>0</v>
      </c>
      <c r="G411" s="9">
        <f t="shared" si="54"/>
        <v>0</v>
      </c>
      <c r="H411" s="11">
        <f t="shared" si="55"/>
        <v>0</v>
      </c>
      <c r="I411" s="4"/>
    </row>
    <row r="412" spans="2:9" ht="15" customHeight="1" x14ac:dyDescent="0.3">
      <c r="B412" s="10">
        <f t="shared" si="49"/>
        <v>0</v>
      </c>
      <c r="C412" s="11">
        <f t="shared" si="50"/>
        <v>0</v>
      </c>
      <c r="D412" s="11">
        <f t="shared" si="51"/>
        <v>0</v>
      </c>
      <c r="E412" s="11">
        <f t="shared" si="52"/>
        <v>0</v>
      </c>
      <c r="F412" s="9">
        <f t="shared" si="53"/>
        <v>0</v>
      </c>
      <c r="G412" s="9">
        <f t="shared" si="54"/>
        <v>0</v>
      </c>
      <c r="H412" s="11">
        <f t="shared" si="55"/>
        <v>0</v>
      </c>
      <c r="I412" s="4"/>
    </row>
    <row r="413" spans="2:9" ht="15" customHeight="1" x14ac:dyDescent="0.3">
      <c r="B413" s="10">
        <f t="shared" si="49"/>
        <v>0</v>
      </c>
      <c r="C413" s="11">
        <f t="shared" si="50"/>
        <v>0</v>
      </c>
      <c r="D413" s="11">
        <f t="shared" si="51"/>
        <v>0</v>
      </c>
      <c r="E413" s="11">
        <f t="shared" si="52"/>
        <v>0</v>
      </c>
      <c r="F413" s="9">
        <f t="shared" si="53"/>
        <v>0</v>
      </c>
      <c r="G413" s="9">
        <f t="shared" si="54"/>
        <v>0</v>
      </c>
      <c r="H413" s="11">
        <f t="shared" si="55"/>
        <v>0</v>
      </c>
      <c r="I413" s="4"/>
    </row>
    <row r="414" spans="2:9" ht="15" customHeight="1" x14ac:dyDescent="0.3">
      <c r="B414" s="10">
        <f t="shared" si="49"/>
        <v>0</v>
      </c>
      <c r="C414" s="11">
        <f t="shared" si="50"/>
        <v>0</v>
      </c>
      <c r="D414" s="11">
        <f t="shared" si="51"/>
        <v>0</v>
      </c>
      <c r="E414" s="11">
        <f t="shared" si="52"/>
        <v>0</v>
      </c>
      <c r="F414" s="9">
        <f t="shared" si="53"/>
        <v>0</v>
      </c>
      <c r="G414" s="9">
        <f t="shared" si="54"/>
        <v>0</v>
      </c>
      <c r="H414" s="11">
        <f t="shared" si="55"/>
        <v>0</v>
      </c>
      <c r="I414" s="4"/>
    </row>
    <row r="415" spans="2:9" ht="15" customHeight="1" x14ac:dyDescent="0.3">
      <c r="B415" s="10">
        <f t="shared" si="49"/>
        <v>0</v>
      </c>
      <c r="C415" s="11">
        <f t="shared" si="50"/>
        <v>0</v>
      </c>
      <c r="D415" s="11">
        <f t="shared" si="51"/>
        <v>0</v>
      </c>
      <c r="E415" s="11">
        <f t="shared" si="52"/>
        <v>0</v>
      </c>
      <c r="F415" s="9">
        <f t="shared" si="53"/>
        <v>0</v>
      </c>
      <c r="G415" s="9">
        <f t="shared" si="54"/>
        <v>0</v>
      </c>
      <c r="H415" s="11">
        <f t="shared" si="55"/>
        <v>0</v>
      </c>
      <c r="I415" s="4"/>
    </row>
    <row r="416" spans="2:9" ht="15" customHeight="1" x14ac:dyDescent="0.3">
      <c r="B416" s="10">
        <f t="shared" si="49"/>
        <v>0</v>
      </c>
      <c r="C416" s="11">
        <f t="shared" si="50"/>
        <v>0</v>
      </c>
      <c r="D416" s="11">
        <f t="shared" si="51"/>
        <v>0</v>
      </c>
      <c r="E416" s="11">
        <f t="shared" si="52"/>
        <v>0</v>
      </c>
      <c r="F416" s="9">
        <f t="shared" si="53"/>
        <v>0</v>
      </c>
      <c r="G416" s="9">
        <f t="shared" si="54"/>
        <v>0</v>
      </c>
      <c r="H416" s="11">
        <f t="shared" si="55"/>
        <v>0</v>
      </c>
      <c r="I416" s="4"/>
    </row>
    <row r="417" spans="2:9" ht="15" customHeight="1" x14ac:dyDescent="0.3">
      <c r="B417" s="10">
        <f t="shared" si="49"/>
        <v>0</v>
      </c>
      <c r="C417" s="11">
        <f t="shared" si="50"/>
        <v>0</v>
      </c>
      <c r="D417" s="11">
        <f t="shared" si="51"/>
        <v>0</v>
      </c>
      <c r="E417" s="11">
        <f t="shared" si="52"/>
        <v>0</v>
      </c>
      <c r="F417" s="9">
        <f t="shared" si="53"/>
        <v>0</v>
      </c>
      <c r="G417" s="9">
        <f t="shared" si="54"/>
        <v>0</v>
      </c>
      <c r="H417" s="11">
        <f t="shared" si="55"/>
        <v>0</v>
      </c>
      <c r="I417" s="4"/>
    </row>
    <row r="418" spans="2:9" ht="15" customHeight="1" x14ac:dyDescent="0.3">
      <c r="B418" s="10">
        <f t="shared" si="49"/>
        <v>0</v>
      </c>
      <c r="C418" s="11">
        <f t="shared" si="50"/>
        <v>0</v>
      </c>
      <c r="D418" s="11">
        <f t="shared" si="51"/>
        <v>0</v>
      </c>
      <c r="E418" s="11">
        <f t="shared" si="52"/>
        <v>0</v>
      </c>
      <c r="F418" s="9">
        <f t="shared" si="53"/>
        <v>0</v>
      </c>
      <c r="G418" s="9">
        <f t="shared" si="54"/>
        <v>0</v>
      </c>
      <c r="H418" s="11">
        <f t="shared" si="55"/>
        <v>0</v>
      </c>
      <c r="I418" s="4"/>
    </row>
    <row r="419" spans="2:9" ht="15" customHeight="1" x14ac:dyDescent="0.3">
      <c r="B419" s="10">
        <f t="shared" si="49"/>
        <v>0</v>
      </c>
      <c r="C419" s="11">
        <f t="shared" si="50"/>
        <v>0</v>
      </c>
      <c r="D419" s="11">
        <f t="shared" si="51"/>
        <v>0</v>
      </c>
      <c r="E419" s="11">
        <f t="shared" si="52"/>
        <v>0</v>
      </c>
      <c r="F419" s="9">
        <f t="shared" si="53"/>
        <v>0</v>
      </c>
      <c r="G419" s="9">
        <f t="shared" si="54"/>
        <v>0</v>
      </c>
      <c r="H419" s="11">
        <f t="shared" si="55"/>
        <v>0</v>
      </c>
      <c r="I419" s="4"/>
    </row>
    <row r="420" spans="2:9" ht="15" customHeight="1" x14ac:dyDescent="0.3">
      <c r="B420" s="10">
        <f t="shared" si="49"/>
        <v>0</v>
      </c>
      <c r="C420" s="11">
        <f t="shared" si="50"/>
        <v>0</v>
      </c>
      <c r="D420" s="11">
        <f t="shared" si="51"/>
        <v>0</v>
      </c>
      <c r="E420" s="11">
        <f t="shared" si="52"/>
        <v>0</v>
      </c>
      <c r="F420" s="9">
        <f t="shared" si="53"/>
        <v>0</v>
      </c>
      <c r="G420" s="9">
        <f t="shared" si="54"/>
        <v>0</v>
      </c>
      <c r="H420" s="11">
        <f t="shared" si="55"/>
        <v>0</v>
      </c>
      <c r="I420" s="4"/>
    </row>
    <row r="421" spans="2:9" ht="15" customHeight="1" x14ac:dyDescent="0.3">
      <c r="G421" s="9">
        <f t="shared" ref="G421:G429" si="56">IF(B421&gt;0,D421+F421,0)</f>
        <v>0</v>
      </c>
      <c r="I421" s="4"/>
    </row>
    <row r="422" spans="2:9" ht="15" customHeight="1" x14ac:dyDescent="0.3">
      <c r="G422" s="9">
        <f t="shared" si="56"/>
        <v>0</v>
      </c>
      <c r="I422" s="4"/>
    </row>
    <row r="423" spans="2:9" ht="15" customHeight="1" x14ac:dyDescent="0.3">
      <c r="G423" s="9">
        <f t="shared" si="56"/>
        <v>0</v>
      </c>
      <c r="I423" s="4"/>
    </row>
    <row r="424" spans="2:9" ht="15" customHeight="1" x14ac:dyDescent="0.3">
      <c r="G424" s="9">
        <f t="shared" si="56"/>
        <v>0</v>
      </c>
      <c r="I424" s="4"/>
    </row>
    <row r="425" spans="2:9" ht="15" customHeight="1" x14ac:dyDescent="0.3">
      <c r="G425" s="9">
        <f t="shared" si="56"/>
        <v>0</v>
      </c>
      <c r="I425" s="4"/>
    </row>
    <row r="426" spans="2:9" ht="15" customHeight="1" x14ac:dyDescent="0.3">
      <c r="G426" s="9">
        <f t="shared" si="56"/>
        <v>0</v>
      </c>
      <c r="I426" s="4"/>
    </row>
    <row r="427" spans="2:9" ht="15" customHeight="1" x14ac:dyDescent="0.3">
      <c r="G427" s="9">
        <f t="shared" si="56"/>
        <v>0</v>
      </c>
      <c r="I427" s="4"/>
    </row>
    <row r="428" spans="2:9" ht="15" customHeight="1" x14ac:dyDescent="0.3">
      <c r="G428" s="9">
        <f t="shared" si="56"/>
        <v>0</v>
      </c>
      <c r="I428" s="4"/>
    </row>
    <row r="429" spans="2:9" ht="15" customHeight="1" x14ac:dyDescent="0.3">
      <c r="G429" s="9">
        <f t="shared" si="56"/>
        <v>0</v>
      </c>
      <c r="I429" s="4"/>
    </row>
    <row r="430" spans="2:9" ht="15" customHeight="1" x14ac:dyDescent="0.3">
      <c r="B430" s="31" t="s">
        <v>17</v>
      </c>
      <c r="C430" s="31"/>
      <c r="D430" s="9">
        <f>SUM(D8:D429)</f>
        <v>216497.91264473725</v>
      </c>
      <c r="E430" s="9"/>
      <c r="F430" s="9">
        <f>SUM(F8:F429)</f>
        <v>299999.99999999983</v>
      </c>
      <c r="G430" s="9">
        <f>SUM(G8:G429)</f>
        <v>516497.91264473728</v>
      </c>
      <c r="H430" s="9"/>
      <c r="I430" s="4"/>
    </row>
  </sheetData>
  <sheetProtection formatRows="0" selectLockedCells="1"/>
  <mergeCells count="8">
    <mergeCell ref="M4:P6"/>
    <mergeCell ref="B430:C430"/>
    <mergeCell ref="J9:K9"/>
    <mergeCell ref="G3:H3"/>
    <mergeCell ref="D1:G1"/>
    <mergeCell ref="E3:F3"/>
    <mergeCell ref="B4:C4"/>
    <mergeCell ref="B5:C5"/>
  </mergeCells>
  <phoneticPr fontId="0" type="noConversion"/>
  <conditionalFormatting sqref="D1:G1">
    <cfRule type="cellIs" dxfId="1" priority="1" stopIfTrue="1" operator="greaterThan">
      <formula>""""""</formula>
    </cfRule>
  </conditionalFormatting>
  <conditionalFormatting sqref="B5 E5">
    <cfRule type="cellIs" dxfId="0" priority="2" stopIfTrue="1" operator="equal">
      <formula>0</formula>
    </cfRule>
  </conditionalFormatting>
  <printOptions horizontalCentered="1"/>
  <pageMargins left="0.7" right="0.7" top="0.75" bottom="0.75" header="0.3" footer="0.3"/>
  <pageSetup paperSize="9" orientation="portrait" horizontalDpi="4294967293" r:id="rId1"/>
  <headerFooter>
    <oddFooter>&amp;CPág &amp;P de &amp;N</oddFooter>
  </headerFooter>
  <ignoredErrors>
    <ignoredError sqref="F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TABELA SAC</vt:lpstr>
      <vt:lpstr>'TABELA SAC'!Area_de_impressao</vt:lpstr>
      <vt:lpstr>PriceTudo</vt:lpstr>
      <vt:lpstr>'TABELA SAC'!Titulos_de_impressao</vt:lpstr>
    </vt:vector>
  </TitlesOfParts>
  <Company>Lafayette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Lafayette</dc:creator>
  <cp:lastModifiedBy>Luiz Guilherme Francuci</cp:lastModifiedBy>
  <cp:lastPrinted>2013-08-22T03:19:59Z</cp:lastPrinted>
  <dcterms:created xsi:type="dcterms:W3CDTF">2008-10-30T21:02:39Z</dcterms:created>
  <dcterms:modified xsi:type="dcterms:W3CDTF">2022-09-10T01:26:18Z</dcterms:modified>
</cp:coreProperties>
</file>