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1"/>
  <workbookPr/>
  <mc:AlternateContent xmlns:mc="http://schemas.openxmlformats.org/markup-compatibility/2006">
    <mc:Choice Requires="x15">
      <x15ac:absPath xmlns:x15ac="http://schemas.microsoft.com/office/spreadsheetml/2010/11/ac" url="D:\Andes\SISTRANS\P2\"/>
    </mc:Choice>
  </mc:AlternateContent>
  <xr:revisionPtr revIDLastSave="1" documentId="13_ncr:1_{917437DB-21C4-4FFB-9188-81F6853FE0F5}" xr6:coauthVersionLast="47" xr6:coauthVersionMax="47" xr10:uidLastSave="{61F3DCC5-E733-499D-AB7F-FE7E0CB12A29}"/>
  <bookViews>
    <workbookView xWindow="-120" yWindow="-120" windowWidth="38640" windowHeight="21120" xr2:uid="{00000000-000D-0000-FFFF-FFFF00000000}"/>
  </bookViews>
  <sheets>
    <sheet name="Modelo de datos relacional" sheetId="1" r:id="rId1"/>
    <sheet name=" Normalización FNBC" sheetId="2" r:id="rId2"/>
    <sheet name="Hoja1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2" l="1"/>
  <c r="C197" i="2"/>
  <c r="C183" i="2"/>
  <c r="C164" i="2"/>
  <c r="C144" i="2"/>
  <c r="C143" i="2"/>
  <c r="C121" i="2"/>
  <c r="C94" i="2"/>
  <c r="C80" i="2"/>
  <c r="C99" i="2" s="1"/>
  <c r="C126" i="2" s="1"/>
  <c r="C149" i="2" s="1"/>
  <c r="C169" i="2" s="1"/>
  <c r="C79" i="2"/>
  <c r="C98" i="2" s="1"/>
  <c r="C125" i="2" s="1"/>
  <c r="C148" i="2" s="1"/>
  <c r="C168" i="2" s="1"/>
  <c r="C78" i="2"/>
  <c r="C97" i="2" s="1"/>
  <c r="C124" i="2" s="1"/>
  <c r="C147" i="2" s="1"/>
  <c r="C167" i="2" s="1"/>
  <c r="G60" i="1"/>
  <c r="I60" i="1" s="1"/>
  <c r="D35" i="1"/>
  <c r="J15" i="1"/>
  <c r="E30" i="1"/>
</calcChain>
</file>

<file path=xl/sharedStrings.xml><?xml version="1.0" encoding="utf-8"?>
<sst xmlns="http://schemas.openxmlformats.org/spreadsheetml/2006/main" count="562" uniqueCount="160">
  <si>
    <t>Relación</t>
  </si>
  <si>
    <t>Nombre de la relación</t>
  </si>
  <si>
    <t>At 1</t>
  </si>
  <si>
    <t>At 2</t>
  </si>
  <si>
    <t>At 3</t>
  </si>
  <si>
    <t>At 4</t>
  </si>
  <si>
    <t>Atributos/Dominio</t>
  </si>
  <si>
    <t>Restricciones</t>
  </si>
  <si>
    <t>Tuplas</t>
  </si>
  <si>
    <t>Usuarios</t>
  </si>
  <si>
    <t>login</t>
  </si>
  <si>
    <t>palabraclave</t>
  </si>
  <si>
    <t>rol</t>
  </si>
  <si>
    <t>documentoIdentificacion(tipo)</t>
  </si>
  <si>
    <t>documentoIdentificacion(numero)</t>
  </si>
  <si>
    <t>nombre</t>
  </si>
  <si>
    <t>nacionalidad</t>
  </si>
  <si>
    <t>direccionFisica</t>
  </si>
  <si>
    <t>direccionElectronica</t>
  </si>
  <si>
    <t>telefono</t>
  </si>
  <si>
    <t>ciudad</t>
  </si>
  <si>
    <t>departamento</t>
  </si>
  <si>
    <t>codigoPostal</t>
  </si>
  <si>
    <t>NN, ND, NC</t>
  </si>
  <si>
    <t>NN, UA</t>
  </si>
  <si>
    <t>NN, CK(cliente, cajero, gerente oficina, gerente general, administrador)</t>
  </si>
  <si>
    <t>NN</t>
  </si>
  <si>
    <t>PK</t>
  </si>
  <si>
    <t>NN, NC, UA</t>
  </si>
  <si>
    <t>g.aristizabal</t>
  </si>
  <si>
    <t>hola</t>
  </si>
  <si>
    <t>cliente</t>
  </si>
  <si>
    <t>CC</t>
  </si>
  <si>
    <t>Gabriel</t>
  </si>
  <si>
    <t>Colombiana</t>
  </si>
  <si>
    <t>cra 3 # 4 -5</t>
  </si>
  <si>
    <t>Bogota</t>
  </si>
  <si>
    <t>Bogota DC</t>
  </si>
  <si>
    <t>Clientes</t>
  </si>
  <si>
    <t>ID</t>
  </si>
  <si>
    <t>tipoCliente</t>
  </si>
  <si>
    <t>PK,FK(Usuarios.documentoIdentificacion(numero))</t>
  </si>
  <si>
    <t>CK(natural, juridico)</t>
  </si>
  <si>
    <t>C35135</t>
  </si>
  <si>
    <t>natural</t>
  </si>
  <si>
    <t>Empleados</t>
  </si>
  <si>
    <t>IdEmpleado</t>
  </si>
  <si>
    <t>direccion</t>
  </si>
  <si>
    <t>NN, CK(gerente general, gerente de oficina, administrador, cajero)</t>
  </si>
  <si>
    <t>FK(oficinas.pk)</t>
  </si>
  <si>
    <t>Gerente de oficina</t>
  </si>
  <si>
    <t>P000123456</t>
  </si>
  <si>
    <t>calle 93 # 15 -23</t>
  </si>
  <si>
    <t>Cuentas</t>
  </si>
  <si>
    <t>numeroCuenta</t>
  </si>
  <si>
    <t>tipo</t>
  </si>
  <si>
    <t>saldo</t>
  </si>
  <si>
    <t>fechaUltimaTransaccion</t>
  </si>
  <si>
    <t>estado</t>
  </si>
  <si>
    <t>NN, NC</t>
  </si>
  <si>
    <t>NN, CK(activa, cerrada, desactivada)</t>
  </si>
  <si>
    <t>FK(cliente.documentoIdentificacion(numero))</t>
  </si>
  <si>
    <t>AFC</t>
  </si>
  <si>
    <t>activa</t>
  </si>
  <si>
    <t>Operaciones</t>
  </si>
  <si>
    <t>tipoOperacion</t>
  </si>
  <si>
    <t>fecha</t>
  </si>
  <si>
    <t>Hora</t>
  </si>
  <si>
    <t>valor</t>
  </si>
  <si>
    <t>localizacion</t>
  </si>
  <si>
    <t>NN, CK(abrir, cerrar, consignar, retirar, transferir)</t>
  </si>
  <si>
    <t>FK(PuntoAtencion.localizacion)</t>
  </si>
  <si>
    <t>FK(PuntoAtencion.direccion)</t>
  </si>
  <si>
    <t>abir</t>
  </si>
  <si>
    <t>BancAndes sede chico</t>
  </si>
  <si>
    <t>calle 93 # 15 -25</t>
  </si>
  <si>
    <t>OperacionesPrestamo</t>
  </si>
  <si>
    <t>numeroPrestamo</t>
  </si>
  <si>
    <t>IdPrestamo</t>
  </si>
  <si>
    <t>tipoPrestamo</t>
  </si>
  <si>
    <t>PK,FK(OperacionesPrestamo.ID)</t>
  </si>
  <si>
    <t>FK(prestamo.idprestamo)</t>
  </si>
  <si>
    <t>FK(prestamo.tipoprestamo)</t>
  </si>
  <si>
    <t>PB20240216001</t>
  </si>
  <si>
    <t>Vivienda</t>
  </si>
  <si>
    <t>OperacionesCuenta</t>
  </si>
  <si>
    <t>tipoPago</t>
  </si>
  <si>
    <t>numeroCuentaAfectada</t>
  </si>
  <si>
    <t>CK(consignar,transferir),NN</t>
  </si>
  <si>
    <t>FK(cuentas.numeroCuenta)</t>
  </si>
  <si>
    <t>consignar</t>
  </si>
  <si>
    <t>OCU3547135</t>
  </si>
  <si>
    <t>Oficinas</t>
  </si>
  <si>
    <t>numPuestosAtencion</t>
  </si>
  <si>
    <t>NN, ND</t>
  </si>
  <si>
    <t>PuntosAtencion</t>
  </si>
  <si>
    <t>CK(Digital, PuntoAtencionPersonalizada, cajero automatico)</t>
  </si>
  <si>
    <t>FK(oficinas.direccion)</t>
  </si>
  <si>
    <t>Cajero Automatico</t>
  </si>
  <si>
    <t>Prestamos</t>
  </si>
  <si>
    <t>monto</t>
  </si>
  <si>
    <t>interes</t>
  </si>
  <si>
    <t>numCuotas</t>
  </si>
  <si>
    <t>mesPago</t>
  </si>
  <si>
    <t>valorCuota</t>
  </si>
  <si>
    <t>NN, CK(solicitado, aprobado, rechazado, pagado)</t>
  </si>
  <si>
    <t>NN, DD</t>
  </si>
  <si>
    <t>FK(clientes.pk)</t>
  </si>
  <si>
    <t>pagado</t>
  </si>
  <si>
    <t>5 cada mes</t>
  </si>
  <si>
    <t>USUARIOS</t>
  </si>
  <si>
    <t xml:space="preserve">Llave: </t>
  </si>
  <si>
    <t>Primos:</t>
  </si>
  <si>
    <t>No primos:</t>
  </si>
  <si>
    <t>login, palabraClave, documentiIdentificacion(tipo), nombre, nacionalidad, direccionFisica, direccionElectronica, telefono, ciudad, departamento, codigoPostal</t>
  </si>
  <si>
    <t xml:space="preserve">1FN : </t>
  </si>
  <si>
    <t>Cumple, todos los atributos son simples</t>
  </si>
  <si>
    <t>2FN:</t>
  </si>
  <si>
    <t>Cumple, no hay dependencias parciales</t>
  </si>
  <si>
    <t>3FN:</t>
  </si>
  <si>
    <t>Hay dependencias transitivas</t>
  </si>
  <si>
    <t>T1</t>
  </si>
  <si>
    <t>T2</t>
  </si>
  <si>
    <t>T3</t>
  </si>
  <si>
    <t>T</t>
  </si>
  <si>
    <t>g.aristizabal@gmail.com</t>
  </si>
  <si>
    <t>FNBC:</t>
  </si>
  <si>
    <t>Cumple, todas las llaves son simples</t>
  </si>
  <si>
    <t>CLIENTES</t>
  </si>
  <si>
    <t xml:space="preserve"> tipoCliente</t>
  </si>
  <si>
    <t>Cumple, no hay dependencias transitivas</t>
  </si>
  <si>
    <t>EMPLEADOS</t>
  </si>
  <si>
    <t>rol, idEmpleado, direccion</t>
  </si>
  <si>
    <t>PK,FK(T1.idempleado)</t>
  </si>
  <si>
    <t>NN, CK(gerente general, los gerentes de oficina, cajero)</t>
  </si>
  <si>
    <t>CUENTAS</t>
  </si>
  <si>
    <t>tipo, saldo, fechaUltimaTransaccion, estado, documentoIdentificacion(numero)</t>
  </si>
  <si>
    <t>FK(T1.tipo)</t>
  </si>
  <si>
    <t>OPERACIONES</t>
  </si>
  <si>
    <t>tipoOperacion, fecha, hora, valor, localizacion, direccion</t>
  </si>
  <si>
    <t>PK,FK(T1.fecha)</t>
  </si>
  <si>
    <t>PK,FK(T1.tipooperacion), CK(abrir, cerrar, consignar, retirar, transferir)</t>
  </si>
  <si>
    <t>PK,FK(T3.localizacion)</t>
  </si>
  <si>
    <t>T4</t>
  </si>
  <si>
    <t>OPERACIONES PRESTAMO</t>
  </si>
  <si>
    <t>numeroPrestamo, IdPrestamo, tipoPrestamo</t>
  </si>
  <si>
    <t>PK,FK(T1.numeroprestamo)</t>
  </si>
  <si>
    <t>PK,FK(T2.idprestamo)</t>
  </si>
  <si>
    <t>OPERACIONESCUENTA</t>
  </si>
  <si>
    <t>tipoPago, numeroCuentaAfectada, documentoIdentificacion(numero)</t>
  </si>
  <si>
    <t>OFICINAS</t>
  </si>
  <si>
    <t>nombre, numPuntosAtencion</t>
  </si>
  <si>
    <t>numPuntosAtencion</t>
  </si>
  <si>
    <t>PUNTOSATENCION</t>
  </si>
  <si>
    <t>tipo, direccion</t>
  </si>
  <si>
    <t>PK(oficinas.direccion)</t>
  </si>
  <si>
    <t>PRESTAMOS</t>
  </si>
  <si>
    <t>idPrestamo, tipoPrestamo</t>
  </si>
  <si>
    <t>estado, monto, interesm numCuotas, mesPago, valorCuota, ID</t>
  </si>
  <si>
    <t>Hay dependencias parciales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</si>
</sst>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;[Red]\-&quot;$&quot;\ #,##0"/>
  </numFmts>
  <fonts count="8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1"/>
      <color theme="0"/>
      <name val="Arial Narrow"/>
      <family val="2"/>
    </font>
    <font>
      <b/>
      <sz val="11"/>
      <color rgb="FF000000"/>
      <name val="Arial Narrow"/>
      <family val="2"/>
    </font>
    <font>
      <sz val="11"/>
      <color rgb="FF000000"/>
      <name val="Arial Narrow"/>
      <family val="2"/>
    </font>
    <font>
      <sz val="11"/>
      <color rgb="FFFFFFFF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rgb="FF8EAADB"/>
        <bgColor rgb="FF8EAADB"/>
      </patternFill>
    </fill>
    <fill>
      <patternFill patternType="solid">
        <fgColor rgb="FFD9E2F3"/>
        <bgColor rgb="FFD9E2F3"/>
      </patternFill>
    </fill>
    <fill>
      <patternFill patternType="solid">
        <fgColor rgb="FF4472C4"/>
        <bgColor rgb="FF4472C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5" fillId="0" borderId="0" xfId="0" applyFont="1"/>
    <xf numFmtId="0" fontId="7" fillId="5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14" fontId="2" fillId="4" borderId="1" xfId="0" applyNumberFormat="1" applyFont="1" applyFill="1" applyBorder="1" applyAlignment="1">
      <alignment horizontal="center" vertical="center"/>
    </xf>
    <xf numFmtId="20" fontId="2" fillId="4" borderId="1" xfId="0" applyNumberFormat="1" applyFont="1" applyFill="1" applyBorder="1" applyAlignment="1">
      <alignment horizontal="center" vertical="center"/>
    </xf>
    <xf numFmtId="9" fontId="2" fillId="4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vertical="center" wrapText="1"/>
    </xf>
    <xf numFmtId="0" fontId="2" fillId="0" borderId="0" xfId="1" applyFont="1"/>
    <xf numFmtId="0" fontId="4" fillId="2" borderId="1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 wrapText="1"/>
    </xf>
    <xf numFmtId="0" fontId="2" fillId="4" borderId="1" xfId="1" applyFont="1" applyFill="1" applyBorder="1" applyAlignment="1">
      <alignment horizontal="center" vertical="center"/>
    </xf>
    <xf numFmtId="0" fontId="7" fillId="5" borderId="1" xfId="1" applyFont="1" applyFill="1" applyBorder="1" applyAlignment="1">
      <alignment horizontal="center" vertical="center"/>
    </xf>
    <xf numFmtId="0" fontId="6" fillId="3" borderId="2" xfId="1" applyFont="1" applyFill="1" applyBorder="1" applyAlignment="1">
      <alignment horizontal="center" vertical="center" wrapText="1"/>
    </xf>
    <xf numFmtId="0" fontId="6" fillId="4" borderId="2" xfId="1" applyFont="1" applyFill="1" applyBorder="1" applyAlignment="1">
      <alignment horizontal="center" vertical="center"/>
    </xf>
    <xf numFmtId="164" fontId="2" fillId="4" borderId="1" xfId="1" applyNumberFormat="1" applyFont="1" applyFill="1" applyBorder="1" applyAlignment="1">
      <alignment horizontal="center" vertical="center"/>
    </xf>
    <xf numFmtId="14" fontId="2" fillId="4" borderId="1" xfId="1" applyNumberFormat="1" applyFont="1" applyFill="1" applyBorder="1" applyAlignment="1">
      <alignment horizontal="center" vertical="center"/>
    </xf>
    <xf numFmtId="20" fontId="2" fillId="4" borderId="1" xfId="1" applyNumberFormat="1" applyFont="1" applyFill="1" applyBorder="1" applyAlignment="1">
      <alignment horizontal="center" vertical="center"/>
    </xf>
    <xf numFmtId="9" fontId="2" fillId="4" borderId="1" xfId="1" applyNumberFormat="1" applyFont="1" applyFill="1" applyBorder="1" applyAlignment="1">
      <alignment horizontal="center" vertical="center"/>
    </xf>
    <xf numFmtId="0" fontId="2" fillId="4" borderId="4" xfId="1" applyFont="1" applyFill="1" applyBorder="1" applyAlignment="1">
      <alignment horizontal="center" vertical="center"/>
    </xf>
    <xf numFmtId="0" fontId="2" fillId="3" borderId="5" xfId="1" applyFont="1" applyFill="1" applyBorder="1" applyAlignment="1">
      <alignment horizontal="center" vertical="center" wrapText="1"/>
    </xf>
    <xf numFmtId="0" fontId="2" fillId="4" borderId="3" xfId="1" applyFont="1" applyFill="1" applyBorder="1" applyAlignment="1">
      <alignment horizontal="center" vertical="center"/>
    </xf>
  </cellXfs>
  <cellStyles count="2">
    <cellStyle name="Normal" xfId="0" builtinId="0"/>
    <cellStyle name="Normal 2" xfId="1" xr:uid="{95F73346-B564-4845-88B4-6B6F83AFF89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0</xdr:row>
      <xdr:rowOff>0</xdr:rowOff>
    </xdr:from>
    <xdr:ext cx="8801100" cy="7620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0</xdr:row>
      <xdr:rowOff>0</xdr:rowOff>
    </xdr:from>
    <xdr:ext cx="8801100" cy="7620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14"/>
  <sheetViews>
    <sheetView showGridLines="0" tabSelected="1" topLeftCell="A11" zoomScaleNormal="100" workbookViewId="0">
      <selection activeCell="B18" sqref="B18"/>
    </sheetView>
  </sheetViews>
  <sheetFormatPr defaultColWidth="14.42578125" defaultRowHeight="15" customHeight="1"/>
  <cols>
    <col min="1" max="1" width="3.5703125" customWidth="1"/>
    <col min="2" max="2" width="29.42578125" bestFit="1" customWidth="1"/>
    <col min="3" max="3" width="28.28515625" bestFit="1" customWidth="1"/>
    <col min="4" max="4" width="24.85546875" bestFit="1" customWidth="1"/>
    <col min="5" max="5" width="28.28515625" bestFit="1" customWidth="1"/>
    <col min="6" max="6" width="30.28515625" bestFit="1" customWidth="1"/>
    <col min="7" max="7" width="28.28515625" bestFit="1" customWidth="1"/>
    <col min="8" max="8" width="21.42578125" bestFit="1" customWidth="1"/>
    <col min="9" max="9" width="25.5703125" customWidth="1"/>
    <col min="10" max="10" width="24.42578125" customWidth="1"/>
    <col min="11" max="11" width="24.85546875" bestFit="1" customWidth="1"/>
    <col min="12" max="12" width="28.28515625" bestFit="1" customWidth="1"/>
    <col min="13" max="13" width="13.140625" bestFit="1" customWidth="1"/>
    <col min="14" max="14" width="11.28515625" bestFit="1" customWidth="1"/>
    <col min="15" max="30" width="8.7109375" customWidth="1"/>
  </cols>
  <sheetData>
    <row r="1" spans="1:31" ht="16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1" ht="16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1" ht="16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1" ht="16.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1" ht="16.5" customHeight="1">
      <c r="A5" s="1"/>
      <c r="B5" s="2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1" ht="16.5" customHeight="1">
      <c r="A6" s="1"/>
      <c r="B6" s="2" t="s">
        <v>0</v>
      </c>
      <c r="C6" s="1"/>
      <c r="D6" s="1"/>
      <c r="E6" s="1"/>
      <c r="F6" s="1"/>
      <c r="G6" s="1" t="s">
        <v>1</v>
      </c>
      <c r="H6" s="1"/>
      <c r="I6" s="1"/>
      <c r="J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1" ht="16.5" customHeight="1">
      <c r="A7" s="1"/>
      <c r="B7" s="3" t="s">
        <v>2</v>
      </c>
      <c r="C7" s="3" t="s">
        <v>3</v>
      </c>
      <c r="D7" s="3" t="s">
        <v>4</v>
      </c>
      <c r="E7" s="3" t="s">
        <v>5</v>
      </c>
      <c r="F7" s="1"/>
      <c r="G7" s="1" t="s">
        <v>6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31" ht="16.5" customHeight="1">
      <c r="A8" s="1"/>
      <c r="B8" s="4"/>
      <c r="C8" s="4"/>
      <c r="D8" s="4"/>
      <c r="E8" s="4"/>
      <c r="F8" s="1"/>
      <c r="G8" s="1" t="s">
        <v>7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31" ht="16.5" customHeight="1">
      <c r="A9" s="1"/>
      <c r="B9" s="5"/>
      <c r="C9" s="6"/>
      <c r="D9" s="5"/>
      <c r="E9" s="5"/>
      <c r="F9" s="1"/>
      <c r="G9" s="1" t="s">
        <v>8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31" ht="16.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1" ht="16.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1" ht="16.5" customHeight="1">
      <c r="A12" s="1"/>
      <c r="B12" s="2" t="s">
        <v>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1" ht="16.5" customHeight="1">
      <c r="A13" s="1"/>
      <c r="B13" s="3" t="s">
        <v>10</v>
      </c>
      <c r="C13" s="3" t="s">
        <v>11</v>
      </c>
      <c r="D13" s="3" t="s">
        <v>12</v>
      </c>
      <c r="E13" s="3" t="s">
        <v>13</v>
      </c>
      <c r="F13" s="3" t="s">
        <v>14</v>
      </c>
      <c r="G13" s="3" t="s">
        <v>15</v>
      </c>
      <c r="H13" s="3" t="s">
        <v>16</v>
      </c>
      <c r="I13" s="3" t="s">
        <v>17</v>
      </c>
      <c r="J13" s="3" t="s">
        <v>18</v>
      </c>
      <c r="K13" s="3" t="s">
        <v>19</v>
      </c>
      <c r="L13" s="3" t="s">
        <v>20</v>
      </c>
      <c r="M13" s="3" t="s">
        <v>21</v>
      </c>
      <c r="N13" s="3" t="s">
        <v>22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 ht="51" customHeight="1">
      <c r="A14" s="1"/>
      <c r="B14" s="4" t="s">
        <v>23</v>
      </c>
      <c r="C14" s="4" t="s">
        <v>24</v>
      </c>
      <c r="D14" s="4" t="s">
        <v>25</v>
      </c>
      <c r="E14" s="4" t="s">
        <v>26</v>
      </c>
      <c r="F14" s="4" t="s">
        <v>27</v>
      </c>
      <c r="G14" s="4" t="s">
        <v>28</v>
      </c>
      <c r="H14" s="4" t="s">
        <v>26</v>
      </c>
      <c r="I14" s="4" t="s">
        <v>24</v>
      </c>
      <c r="J14" s="4" t="s">
        <v>24</v>
      </c>
      <c r="K14" s="4" t="s">
        <v>24</v>
      </c>
      <c r="L14" s="4" t="s">
        <v>24</v>
      </c>
      <c r="M14" s="4" t="s">
        <v>24</v>
      </c>
      <c r="N14" s="4" t="s">
        <v>24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 ht="16.5" customHeight="1">
      <c r="A15" s="1"/>
      <c r="B15" s="5" t="s">
        <v>29</v>
      </c>
      <c r="C15" s="5" t="s">
        <v>30</v>
      </c>
      <c r="D15" s="5" t="s">
        <v>31</v>
      </c>
      <c r="E15" s="5" t="s">
        <v>32</v>
      </c>
      <c r="F15" s="5">
        <v>10103214584</v>
      </c>
      <c r="G15" s="5" t="s">
        <v>33</v>
      </c>
      <c r="H15" s="5" t="s">
        <v>34</v>
      </c>
      <c r="I15" s="5" t="s">
        <v>35</v>
      </c>
      <c r="J15" s="5" t="str">
        <f>_xlfn.CONCAT(B15,"@gmail.com")</f>
        <v>g.aristizabal@gmail.com</v>
      </c>
      <c r="K15" s="5">
        <v>3212125544</v>
      </c>
      <c r="L15" s="5" t="s">
        <v>36</v>
      </c>
      <c r="M15" s="5" t="s">
        <v>37</v>
      </c>
      <c r="N15" s="5">
        <v>111001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 ht="16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6.5" customHeight="1">
      <c r="A17" s="1"/>
      <c r="B17" s="2" t="s">
        <v>38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6.5" customHeight="1">
      <c r="A18" s="1"/>
      <c r="B18" s="3" t="s">
        <v>39</v>
      </c>
      <c r="C18" s="3" t="s">
        <v>40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30" ht="33">
      <c r="A19" s="1"/>
      <c r="B19" s="9" t="s">
        <v>41</v>
      </c>
      <c r="C19" s="4" t="s">
        <v>42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30" ht="16.5" customHeight="1">
      <c r="A20" s="1"/>
      <c r="B20" s="10" t="s">
        <v>43</v>
      </c>
      <c r="C20" s="5" t="s">
        <v>44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30" ht="16.5" customHeight="1">
      <c r="A21" s="1"/>
      <c r="B21" s="15"/>
      <c r="C21" s="16"/>
      <c r="D21" s="16"/>
      <c r="E21" s="16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30" ht="16.5" customHeight="1">
      <c r="A22" s="1"/>
      <c r="B22" s="7" t="s">
        <v>45</v>
      </c>
      <c r="C22" s="7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30" ht="16.5" customHeight="1">
      <c r="A23" s="1"/>
      <c r="B23" s="3" t="s">
        <v>14</v>
      </c>
      <c r="C23" s="8" t="s">
        <v>12</v>
      </c>
      <c r="D23" s="8" t="s">
        <v>46</v>
      </c>
      <c r="E23" s="3" t="s">
        <v>47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30" ht="33">
      <c r="A24" s="1"/>
      <c r="B24" s="9" t="s">
        <v>41</v>
      </c>
      <c r="C24" s="9" t="s">
        <v>48</v>
      </c>
      <c r="D24" s="4" t="s">
        <v>23</v>
      </c>
      <c r="E24" s="4" t="s">
        <v>49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30" ht="16.5" customHeight="1">
      <c r="A25" s="1"/>
      <c r="B25" s="10" t="s">
        <v>43</v>
      </c>
      <c r="C25" s="10" t="s">
        <v>50</v>
      </c>
      <c r="D25" s="10" t="s">
        <v>51</v>
      </c>
      <c r="E25" s="5" t="s">
        <v>52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30" ht="16.5" customHeight="1">
      <c r="A26" s="1"/>
      <c r="B26" s="15"/>
      <c r="C26" s="15"/>
      <c r="D26" s="15"/>
      <c r="E26" s="16"/>
      <c r="F26" s="16"/>
      <c r="G26" s="16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30" ht="16.5" customHeight="1">
      <c r="A27" s="1"/>
      <c r="B27" s="2" t="s">
        <v>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6.5" customHeight="1">
      <c r="A28" s="1"/>
      <c r="B28" s="3" t="s">
        <v>54</v>
      </c>
      <c r="C28" s="3" t="s">
        <v>55</v>
      </c>
      <c r="D28" s="3" t="s">
        <v>56</v>
      </c>
      <c r="E28" s="3" t="s">
        <v>57</v>
      </c>
      <c r="F28" s="3" t="s">
        <v>58</v>
      </c>
      <c r="G28" s="3" t="s">
        <v>14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30" ht="33">
      <c r="A29" s="1"/>
      <c r="B29" s="4" t="s">
        <v>27</v>
      </c>
      <c r="C29" s="4" t="s">
        <v>59</v>
      </c>
      <c r="D29" s="4" t="s">
        <v>26</v>
      </c>
      <c r="E29" s="4" t="s">
        <v>26</v>
      </c>
      <c r="F29" s="4" t="s">
        <v>60</v>
      </c>
      <c r="G29" s="9" t="s">
        <v>61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30" ht="16.5" customHeight="1">
      <c r="A30" s="1"/>
      <c r="B30" s="5">
        <v>12351</v>
      </c>
      <c r="C30" s="5" t="s">
        <v>62</v>
      </c>
      <c r="D30" s="11">
        <v>35135132</v>
      </c>
      <c r="E30" s="12">
        <f ca="1">TODAY()</f>
        <v>45367</v>
      </c>
      <c r="F30" s="5" t="s">
        <v>63</v>
      </c>
      <c r="G30" s="10" t="s">
        <v>43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30" ht="16.5" customHeight="1">
      <c r="A31" s="1"/>
      <c r="B31" s="1"/>
      <c r="C31" s="1"/>
      <c r="D31" s="1"/>
      <c r="E31" s="1"/>
      <c r="F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6.5" customHeight="1">
      <c r="A32" s="1"/>
      <c r="B32" s="2" t="s">
        <v>64</v>
      </c>
      <c r="C32" s="1"/>
      <c r="D32" s="1"/>
      <c r="E32" s="1"/>
      <c r="F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6.5" customHeight="1">
      <c r="A33" s="1"/>
      <c r="B33" s="3" t="s">
        <v>39</v>
      </c>
      <c r="C33" s="3" t="s">
        <v>65</v>
      </c>
      <c r="D33" s="3" t="s">
        <v>66</v>
      </c>
      <c r="E33" s="3" t="s">
        <v>67</v>
      </c>
      <c r="F33" s="3" t="s">
        <v>68</v>
      </c>
      <c r="G33" s="3" t="s">
        <v>69</v>
      </c>
      <c r="H33" s="3" t="s">
        <v>47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30" ht="35.25" customHeight="1">
      <c r="A34" s="1"/>
      <c r="B34" s="4" t="s">
        <v>27</v>
      </c>
      <c r="C34" s="4" t="s">
        <v>70</v>
      </c>
      <c r="D34" s="4" t="s">
        <v>59</v>
      </c>
      <c r="E34" s="4" t="s">
        <v>59</v>
      </c>
      <c r="F34" s="4" t="s">
        <v>59</v>
      </c>
      <c r="G34" s="4" t="s">
        <v>71</v>
      </c>
      <c r="H34" s="4" t="s">
        <v>72</v>
      </c>
      <c r="I34" s="1"/>
      <c r="J34" s="1"/>
      <c r="K34" s="1"/>
      <c r="L34" s="1"/>
      <c r="M34" s="1"/>
      <c r="N34" s="1"/>
      <c r="O34" s="1"/>
    </row>
    <row r="35" spans="1:30" ht="16.5" customHeight="1">
      <c r="A35" s="1"/>
      <c r="B35" s="5">
        <v>1</v>
      </c>
      <c r="C35" s="5" t="s">
        <v>73</v>
      </c>
      <c r="D35" s="12">
        <f ca="1">TODAY()</f>
        <v>45367</v>
      </c>
      <c r="E35" s="13">
        <v>0.64583333333333337</v>
      </c>
      <c r="F35" s="11">
        <v>321351</v>
      </c>
      <c r="G35" s="5" t="s">
        <v>74</v>
      </c>
      <c r="H35" s="5" t="s">
        <v>75</v>
      </c>
      <c r="I35" s="1"/>
      <c r="J35" s="1"/>
      <c r="K35" s="1"/>
      <c r="L35" s="1"/>
      <c r="M35" s="1"/>
      <c r="N35" s="1"/>
      <c r="O35" s="1"/>
    </row>
    <row r="36" spans="1:30" ht="16.5" customHeight="1">
      <c r="A36" s="1"/>
      <c r="B36" s="1"/>
      <c r="C36" s="1"/>
      <c r="D36" s="1"/>
      <c r="E36" s="1"/>
      <c r="F36" s="1"/>
      <c r="H36" s="1"/>
      <c r="I36" s="1"/>
      <c r="J36" s="1"/>
      <c r="K36" s="1"/>
      <c r="L36" s="1"/>
      <c r="M36" s="1"/>
      <c r="N36" s="1"/>
      <c r="O36" s="1"/>
      <c r="AC36" s="1"/>
      <c r="AD36" s="1"/>
    </row>
    <row r="37" spans="1:30" ht="16.5" customHeight="1">
      <c r="A37" s="1"/>
      <c r="B37" s="2" t="s">
        <v>76</v>
      </c>
      <c r="C37" s="1"/>
      <c r="D37" s="1"/>
      <c r="E37" s="1"/>
      <c r="F37" s="1"/>
      <c r="H37" s="1"/>
      <c r="I37" s="1"/>
      <c r="J37" s="1"/>
      <c r="K37" s="1"/>
      <c r="L37" s="1"/>
      <c r="M37" s="1"/>
      <c r="N37" s="1"/>
      <c r="O37" s="1"/>
      <c r="AC37" s="1"/>
      <c r="AD37" s="1"/>
    </row>
    <row r="38" spans="1:30" ht="16.5" customHeight="1">
      <c r="A38" s="1"/>
      <c r="B38" s="3" t="s">
        <v>39</v>
      </c>
      <c r="C38" s="3" t="s">
        <v>77</v>
      </c>
      <c r="D38" s="8" t="s">
        <v>78</v>
      </c>
      <c r="E38" s="3" t="s">
        <v>79</v>
      </c>
      <c r="AC38" s="1"/>
    </row>
    <row r="39" spans="1:30" ht="33.75" customHeight="1">
      <c r="A39" s="1"/>
      <c r="B39" s="4" t="s">
        <v>80</v>
      </c>
      <c r="C39" s="4" t="s">
        <v>26</v>
      </c>
      <c r="D39" s="9" t="s">
        <v>81</v>
      </c>
      <c r="E39" s="4" t="s">
        <v>82</v>
      </c>
      <c r="AC39" s="1"/>
    </row>
    <row r="40" spans="1:30" ht="16.5" customHeight="1">
      <c r="A40" s="1"/>
      <c r="B40" s="5">
        <v>1</v>
      </c>
      <c r="C40" s="5" t="s">
        <v>83</v>
      </c>
      <c r="D40" s="10" t="s">
        <v>51</v>
      </c>
      <c r="E40" s="5" t="s">
        <v>84</v>
      </c>
      <c r="AC40" s="1"/>
    </row>
    <row r="41" spans="1:30" ht="16.5" customHeight="1">
      <c r="A41" s="1"/>
      <c r="B41" s="1"/>
      <c r="C41" s="1"/>
      <c r="D41" s="1"/>
      <c r="F41" s="1"/>
      <c r="H41" s="1"/>
      <c r="AC41" s="1"/>
      <c r="AD41" s="1"/>
    </row>
    <row r="42" spans="1:30" ht="16.5" customHeight="1">
      <c r="A42" s="1"/>
      <c r="B42" s="2" t="s">
        <v>85</v>
      </c>
      <c r="C42" s="1"/>
      <c r="D42" s="1"/>
      <c r="F42" s="1"/>
      <c r="H42" s="1"/>
      <c r="AC42" s="1"/>
      <c r="AD42" s="1"/>
    </row>
    <row r="43" spans="1:30" ht="16.5" customHeight="1">
      <c r="A43" s="1"/>
      <c r="B43" s="3" t="s">
        <v>39</v>
      </c>
      <c r="C43" s="8" t="s">
        <v>86</v>
      </c>
      <c r="D43" s="8" t="s">
        <v>87</v>
      </c>
      <c r="E43" s="3" t="s">
        <v>54</v>
      </c>
      <c r="AC43" s="1"/>
      <c r="AD43" s="1"/>
    </row>
    <row r="44" spans="1:30" ht="33" customHeight="1">
      <c r="A44" s="1"/>
      <c r="B44" s="4" t="s">
        <v>80</v>
      </c>
      <c r="C44" s="9" t="s">
        <v>88</v>
      </c>
      <c r="D44" s="9" t="s">
        <v>26</v>
      </c>
      <c r="E44" s="4" t="s">
        <v>89</v>
      </c>
      <c r="AC44" s="1"/>
      <c r="AD44" s="1"/>
    </row>
    <row r="45" spans="1:30" ht="16.5" customHeight="1">
      <c r="A45" s="1"/>
      <c r="B45" s="5">
        <v>1</v>
      </c>
      <c r="C45" s="10" t="s">
        <v>90</v>
      </c>
      <c r="D45" s="10" t="s">
        <v>91</v>
      </c>
      <c r="E45" s="5">
        <v>12351</v>
      </c>
      <c r="AC45" s="1"/>
      <c r="AD45" s="1"/>
    </row>
    <row r="46" spans="1:30" ht="16.5" customHeight="1">
      <c r="A46" s="1"/>
      <c r="B46" s="1"/>
      <c r="C46" s="1"/>
      <c r="D46" s="1"/>
      <c r="F46" s="1"/>
      <c r="H46" s="1"/>
      <c r="AC46" s="1"/>
      <c r="AD46" s="1"/>
    </row>
    <row r="47" spans="1:30" ht="16.5" customHeight="1">
      <c r="A47" s="1"/>
      <c r="B47" s="2" t="s">
        <v>92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AC47" s="1"/>
      <c r="AD47" s="1"/>
    </row>
    <row r="48" spans="1:30" ht="16.5" customHeight="1">
      <c r="A48" s="1"/>
      <c r="B48" s="3" t="s">
        <v>15</v>
      </c>
      <c r="C48" s="3" t="s">
        <v>47</v>
      </c>
      <c r="D48" s="3" t="s">
        <v>93</v>
      </c>
      <c r="E48" s="1"/>
      <c r="G48" s="1"/>
      <c r="H48" s="1"/>
      <c r="I48" s="1"/>
      <c r="J48" s="1"/>
      <c r="K48" s="1"/>
      <c r="L48" s="1"/>
      <c r="M48" s="1"/>
      <c r="N48" s="1"/>
      <c r="O48" s="1"/>
    </row>
    <row r="49" spans="1:30" ht="16.5" customHeight="1">
      <c r="A49" s="1"/>
      <c r="B49" s="4" t="s">
        <v>94</v>
      </c>
      <c r="C49" s="4" t="s">
        <v>27</v>
      </c>
      <c r="D49" s="4" t="s">
        <v>26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30" ht="16.5" customHeight="1">
      <c r="A50" s="1"/>
      <c r="B50" s="5" t="s">
        <v>74</v>
      </c>
      <c r="C50" s="5" t="s">
        <v>52</v>
      </c>
      <c r="D50" s="5">
        <v>10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30" ht="16.5" customHeight="1">
      <c r="A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AC51" s="1"/>
      <c r="AD51" s="1"/>
    </row>
    <row r="52" spans="1:30" ht="16.5" customHeight="1">
      <c r="A52" s="1"/>
      <c r="B52" s="2" t="s">
        <v>95</v>
      </c>
      <c r="C52" s="1"/>
      <c r="H52" s="1"/>
      <c r="I52" s="1"/>
      <c r="J52" s="1"/>
      <c r="K52" s="1"/>
      <c r="L52" s="1"/>
      <c r="M52" s="1"/>
      <c r="N52" s="1"/>
      <c r="O52" s="1"/>
      <c r="AC52" s="1"/>
      <c r="AD52" s="1"/>
    </row>
    <row r="53" spans="1:30" ht="16.5" customHeight="1">
      <c r="A53" s="1"/>
      <c r="B53" s="3" t="s">
        <v>55</v>
      </c>
      <c r="C53" s="3" t="s">
        <v>69</v>
      </c>
      <c r="D53" s="3" t="s">
        <v>47</v>
      </c>
      <c r="I53" s="1"/>
      <c r="J53" s="1"/>
      <c r="K53" s="1"/>
      <c r="L53" s="1"/>
      <c r="M53" s="1"/>
      <c r="N53" s="1"/>
      <c r="O53" s="1"/>
      <c r="AC53" s="1"/>
      <c r="AD53" s="1"/>
    </row>
    <row r="54" spans="1:30" ht="48.75" customHeight="1">
      <c r="A54" s="1"/>
      <c r="B54" s="4" t="s">
        <v>96</v>
      </c>
      <c r="C54" s="4" t="s">
        <v>27</v>
      </c>
      <c r="D54" s="4" t="s">
        <v>97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6.5" customHeight="1">
      <c r="A55" s="1"/>
      <c r="B55" s="5" t="s">
        <v>98</v>
      </c>
      <c r="C55" s="5" t="s">
        <v>74</v>
      </c>
      <c r="D55" s="5" t="s">
        <v>75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6.5" customHeight="1">
      <c r="A56" s="1"/>
      <c r="G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6.5" customHeight="1">
      <c r="A57" s="1"/>
      <c r="B57" s="2" t="s">
        <v>99</v>
      </c>
      <c r="C57" s="1"/>
      <c r="D57" s="1"/>
      <c r="E57" s="1"/>
      <c r="F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6.5" customHeight="1">
      <c r="A58" s="1"/>
      <c r="B58" s="8" t="s">
        <v>78</v>
      </c>
      <c r="C58" s="3" t="s">
        <v>79</v>
      </c>
      <c r="D58" s="3" t="s">
        <v>58</v>
      </c>
      <c r="E58" s="3" t="s">
        <v>100</v>
      </c>
      <c r="F58" s="3" t="s">
        <v>101</v>
      </c>
      <c r="G58" s="3" t="s">
        <v>102</v>
      </c>
      <c r="H58" s="3" t="s">
        <v>103</v>
      </c>
      <c r="I58" s="3" t="s">
        <v>104</v>
      </c>
      <c r="J58" s="8" t="s">
        <v>39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30" ht="49.5" customHeight="1">
      <c r="A59" s="1"/>
      <c r="B59" s="9" t="s">
        <v>27</v>
      </c>
      <c r="C59" s="4" t="s">
        <v>27</v>
      </c>
      <c r="D59" s="4" t="s">
        <v>105</v>
      </c>
      <c r="E59" s="4" t="s">
        <v>26</v>
      </c>
      <c r="F59" s="4" t="s">
        <v>106</v>
      </c>
      <c r="G59" s="4" t="s">
        <v>106</v>
      </c>
      <c r="H59" s="4" t="s">
        <v>26</v>
      </c>
      <c r="I59" s="4" t="s">
        <v>106</v>
      </c>
      <c r="J59" s="9" t="s">
        <v>107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30" ht="16.5" customHeight="1">
      <c r="A60" s="1"/>
      <c r="B60" s="10" t="s">
        <v>51</v>
      </c>
      <c r="C60" s="5" t="s">
        <v>84</v>
      </c>
      <c r="D60" s="5" t="s">
        <v>108</v>
      </c>
      <c r="E60" s="11">
        <v>520000000</v>
      </c>
      <c r="F60" s="14">
        <v>0.24</v>
      </c>
      <c r="G60" s="5">
        <f>12*15</f>
        <v>180</v>
      </c>
      <c r="H60" s="5" t="s">
        <v>109</v>
      </c>
      <c r="I60" s="11">
        <f>E60/G60</f>
        <v>2888888.888888889</v>
      </c>
      <c r="J60" s="10" t="s">
        <v>43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30" ht="16.5" customHeight="1">
      <c r="A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6.5" customHeight="1">
      <c r="A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6.5" customHeight="1">
      <c r="A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6.5" customHeight="1">
      <c r="A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30" ht="16.5" customHeight="1">
      <c r="A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30" ht="16.5" customHeight="1">
      <c r="A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30" ht="16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6.5" customHeight="1">
      <c r="A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6.5" customHeight="1">
      <c r="A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6.5" customHeight="1">
      <c r="A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6.5" customHeight="1">
      <c r="A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6.5" customHeight="1">
      <c r="A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6.5" customHeight="1">
      <c r="A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6.5" customHeight="1">
      <c r="A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6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6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6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6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6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6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6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6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6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6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6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6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6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6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6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6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6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6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6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6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6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6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6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6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6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6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6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6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6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6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6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6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6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6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6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6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6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6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6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6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6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6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6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6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6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6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6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6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6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6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6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6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6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6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6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6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6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6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6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6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6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6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6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6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6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6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6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6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6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6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6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6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6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6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6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6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6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6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6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6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6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6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6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6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6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6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6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6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6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6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6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6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6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6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6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6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6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6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6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6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6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6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6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6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6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6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6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6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6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6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6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6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6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6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6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6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6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6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6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6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6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6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6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6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6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6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6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6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6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6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6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6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6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6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6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6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6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6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6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6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6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6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6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6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6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6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6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6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6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6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6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6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6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6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6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6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6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6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6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6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6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6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6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6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6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6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6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6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6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6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6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6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6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6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6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6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6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6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6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6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6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6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6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6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6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6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6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6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6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6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6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6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6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6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6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6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6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6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6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6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6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6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6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6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6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6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6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6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6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6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6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6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6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6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6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6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6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6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6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6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6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6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6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6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6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6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6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6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6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6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6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6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6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6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6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6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6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6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6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6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6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6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6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6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6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6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6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6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6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6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6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6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6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6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6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6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6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6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6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6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6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6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6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6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6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6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6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6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6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6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6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6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6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6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6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6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6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6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6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6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6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6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6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6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6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6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6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6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6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6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6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6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6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6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6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6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6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6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6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6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6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6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6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6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6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6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6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6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6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6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6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6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6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6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6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6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6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6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6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6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6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6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6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6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6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6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6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6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6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6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6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6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6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6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6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6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6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6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6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6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6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6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6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6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6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6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6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6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6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6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6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6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6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6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6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6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6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6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6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6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6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6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6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6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6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6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6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6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6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6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6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6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6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6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6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6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6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6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6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6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6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6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6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6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6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6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6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6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6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6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6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6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6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6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6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6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6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6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6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6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6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6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6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6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6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6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6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6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6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6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6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6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6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6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6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6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6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6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6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6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6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6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6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6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6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6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6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6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6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6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6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6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6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6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6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6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6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6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6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6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6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6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6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6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6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6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6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6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6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6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6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6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6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6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6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6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6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6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6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6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6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6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6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6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6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6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6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6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6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6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6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6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6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6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6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6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6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6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6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6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6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6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6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6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6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6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6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6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6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6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6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6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6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6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6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6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6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6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6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6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6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6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6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6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6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6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6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6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6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6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6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6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6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6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6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6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6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6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6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6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6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6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6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6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6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6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6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6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6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6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6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6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6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6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6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6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6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6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6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6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6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6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6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6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6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6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6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6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6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6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6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6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6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6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6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6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6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6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6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6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6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6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6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6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6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6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6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6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6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6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6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6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6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6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6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6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6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6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6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6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6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6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6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6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6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6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6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6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6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6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6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6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6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6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6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6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6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6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6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6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6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6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6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6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6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6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6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6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6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6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6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6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6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6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6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6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6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6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6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6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6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6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6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6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6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6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6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6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6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6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6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6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6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6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6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6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6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6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6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6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6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6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6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6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6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6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6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6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6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6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6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6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6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6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6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6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6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6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6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6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6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6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6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6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6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6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6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6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6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6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6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6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6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6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6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6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6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6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6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6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6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6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6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6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6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6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6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6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6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6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6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6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6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6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6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6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6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6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6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6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6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6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6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6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6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6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6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6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6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6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6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6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6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6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6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6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6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6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6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6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6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6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6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6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6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6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6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6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6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6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6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6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6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6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6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6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6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6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6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6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6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6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6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6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6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6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6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6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6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6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6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6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6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6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6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6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6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6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6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6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6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6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6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6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6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6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6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6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6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6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6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6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6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6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6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6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6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6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6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6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6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6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6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6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6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6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6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6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6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6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6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6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6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6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6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6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6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6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6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6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6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6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6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6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6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6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6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6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6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6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6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6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6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6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6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6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6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6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6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6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6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6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6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6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6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6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6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6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6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6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6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6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6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6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6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6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6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6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6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6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6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6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6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6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6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6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6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6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6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6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6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6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6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6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6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6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6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6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6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6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6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6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6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6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6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6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6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6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6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6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6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6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6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6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6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6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6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6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6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6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6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6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6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6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6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6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6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6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6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6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6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6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6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6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6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6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6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6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6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6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6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6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6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6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6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6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6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6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6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6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30" ht="16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 spans="1:30" ht="16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 spans="1:30" ht="16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 spans="1:30" ht="16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 spans="1:30" ht="16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 spans="1:30" ht="16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 spans="1:30" ht="16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 spans="1:30" ht="16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  <row r="1001" spans="1:30" ht="16.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</row>
    <row r="1002" spans="1:30" ht="16.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</row>
    <row r="1003" spans="1:30" ht="16.5" customHeight="1">
      <c r="A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</row>
    <row r="1004" spans="1:30" ht="16.5" customHeight="1">
      <c r="A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</row>
    <row r="1005" spans="1:30" ht="16.5" customHeight="1">
      <c r="A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</row>
    <row r="1006" spans="1:30" ht="16.5" customHeight="1">
      <c r="A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</row>
    <row r="1007" spans="1:30" ht="16.5" customHeight="1">
      <c r="A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</row>
    <row r="1008" spans="1:30" ht="16.5" customHeight="1">
      <c r="A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</row>
    <row r="1009" spans="1:30" ht="16.5" customHeight="1">
      <c r="A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</row>
    <row r="1010" spans="1:30" ht="16.5" customHeight="1">
      <c r="A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</row>
    <row r="1011" spans="1:30" ht="16.5" customHeight="1">
      <c r="A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</row>
    <row r="1012" spans="1:30" ht="16.5" customHeight="1">
      <c r="A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</row>
    <row r="1013" spans="1:30" ht="16.5" customHeight="1">
      <c r="A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</row>
    <row r="1014" spans="1:30" ht="16.5" customHeight="1">
      <c r="A1014" s="1"/>
      <c r="C1014" s="1"/>
      <c r="D1014" s="1"/>
      <c r="E1014" s="1"/>
      <c r="F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</row>
  </sheetData>
  <dataValidations disablePrompts="1" count="1">
    <dataValidation type="list" allowBlank="1" showInputMessage="1" showErrorMessage="1" sqref="F30:F32 F40:F42 F36" xr:uid="{BFD395B6-E185-42F2-83EB-D1E69BDCBE09}">
      <formula1>"activa, cerrada, desactivada"</formula1>
    </dataValidation>
  </dataValidations>
  <pageMargins left="0.7" right="0.7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1025"/>
  <sheetViews>
    <sheetView showGridLines="0" topLeftCell="A43" zoomScaleNormal="100" workbookViewId="0">
      <selection activeCell="B142" sqref="B142:E157"/>
    </sheetView>
  </sheetViews>
  <sheetFormatPr defaultColWidth="14.42578125" defaultRowHeight="15" customHeight="1"/>
  <cols>
    <col min="1" max="1" width="3.5703125" style="1" customWidth="1"/>
    <col min="2" max="2" width="39.42578125" style="1" bestFit="1" customWidth="1"/>
    <col min="3" max="3" width="27.85546875" style="1" customWidth="1"/>
    <col min="4" max="4" width="37.7109375" style="1" bestFit="1" customWidth="1"/>
    <col min="5" max="5" width="5" style="1" customWidth="1"/>
    <col min="6" max="6" width="31" style="1" customWidth="1"/>
    <col min="7" max="7" width="29.28515625" style="1" customWidth="1"/>
    <col min="8" max="8" width="17.28515625" style="1" customWidth="1"/>
    <col min="9" max="9" width="16.85546875" style="1" customWidth="1"/>
    <col min="10" max="10" width="20.5703125" style="1" customWidth="1"/>
    <col min="11" max="11" width="16.7109375" style="1" customWidth="1"/>
    <col min="12" max="12" width="17.28515625" style="1" customWidth="1"/>
    <col min="13" max="13" width="18.42578125" style="1" customWidth="1"/>
    <col min="14" max="14" width="23.5703125" style="1" customWidth="1"/>
    <col min="15" max="26" width="8.7109375" style="1" customWidth="1"/>
    <col min="27" max="16384" width="14.42578125" style="1"/>
  </cols>
  <sheetData>
    <row r="1" spans="2:7" ht="16.5" customHeight="1"/>
    <row r="2" spans="2:7" ht="16.5" customHeight="1"/>
    <row r="3" spans="2:7" ht="16.5" customHeight="1"/>
    <row r="4" spans="2:7" ht="16.5" customHeight="1"/>
    <row r="5" spans="2:7" ht="16.5" customHeight="1">
      <c r="B5" s="2"/>
    </row>
    <row r="6" spans="2:7" ht="16.5" customHeight="1">
      <c r="B6" s="2" t="s">
        <v>0</v>
      </c>
      <c r="G6" s="1" t="s">
        <v>1</v>
      </c>
    </row>
    <row r="7" spans="2:7" ht="16.5" customHeight="1">
      <c r="B7" s="3" t="s">
        <v>2</v>
      </c>
      <c r="C7" s="3" t="s">
        <v>3</v>
      </c>
      <c r="D7" s="3" t="s">
        <v>4</v>
      </c>
      <c r="E7" s="3" t="s">
        <v>5</v>
      </c>
      <c r="G7" s="1" t="s">
        <v>6</v>
      </c>
    </row>
    <row r="8" spans="2:7" ht="16.5" customHeight="1">
      <c r="B8" s="4"/>
      <c r="C8" s="4"/>
      <c r="D8" s="4"/>
      <c r="E8" s="4"/>
      <c r="G8" s="1" t="s">
        <v>7</v>
      </c>
    </row>
    <row r="9" spans="2:7" ht="16.5" customHeight="1">
      <c r="B9" s="5"/>
      <c r="C9" s="6"/>
      <c r="D9" s="5"/>
      <c r="E9" s="5"/>
      <c r="G9" s="1" t="s">
        <v>8</v>
      </c>
    </row>
    <row r="10" spans="2:7" ht="16.5" customHeight="1"/>
    <row r="11" spans="2:7" ht="16.5" customHeight="1"/>
    <row r="12" spans="2:7" ht="16.5" customHeight="1"/>
    <row r="13" spans="2:7" ht="16.5">
      <c r="B13" s="2" t="s">
        <v>110</v>
      </c>
    </row>
    <row r="14" spans="2:7" ht="16.5">
      <c r="B14" s="1" t="s">
        <v>111</v>
      </c>
      <c r="C14" s="1" t="s">
        <v>14</v>
      </c>
    </row>
    <row r="15" spans="2:7" ht="16.5" customHeight="1">
      <c r="B15" s="1" t="s">
        <v>112</v>
      </c>
      <c r="C15" s="1" t="str">
        <f>C14</f>
        <v>documentoIdentificacion(numero)</v>
      </c>
    </row>
    <row r="16" spans="2:7" ht="16.5" customHeight="1">
      <c r="B16" s="1" t="s">
        <v>113</v>
      </c>
      <c r="C16" s="1" t="s">
        <v>114</v>
      </c>
    </row>
    <row r="17" spans="2:4" ht="16.5" customHeight="1"/>
    <row r="18" spans="2:4" ht="16.5" customHeight="1">
      <c r="B18" s="1" t="s">
        <v>115</v>
      </c>
      <c r="C18" s="1" t="s">
        <v>116</v>
      </c>
    </row>
    <row r="19" spans="2:4" ht="16.5" customHeight="1">
      <c r="B19" s="1" t="s">
        <v>117</v>
      </c>
      <c r="C19" s="1" t="s">
        <v>118</v>
      </c>
    </row>
    <row r="20" spans="2:4" ht="16.5" customHeight="1">
      <c r="B20" s="1" t="s">
        <v>119</v>
      </c>
      <c r="C20" s="1" t="s">
        <v>120</v>
      </c>
    </row>
    <row r="21" spans="2:4" ht="16.5" customHeight="1"/>
    <row r="22" spans="2:4" ht="16.5" customHeight="1">
      <c r="B22" s="3" t="s">
        <v>10</v>
      </c>
      <c r="C22" s="3" t="s">
        <v>11</v>
      </c>
    </row>
    <row r="23" spans="2:4" ht="16.5" customHeight="1">
      <c r="B23" s="4" t="s">
        <v>23</v>
      </c>
      <c r="C23" s="4" t="s">
        <v>24</v>
      </c>
      <c r="D23" s="1" t="s">
        <v>121</v>
      </c>
    </row>
    <row r="24" spans="2:4" ht="16.5" customHeight="1">
      <c r="B24" s="5" t="s">
        <v>29</v>
      </c>
      <c r="C24" s="5" t="s">
        <v>30</v>
      </c>
    </row>
    <row r="25" spans="2:4" ht="16.5" customHeight="1"/>
    <row r="26" spans="2:4" ht="16.5" customHeight="1">
      <c r="B26" s="3" t="s">
        <v>22</v>
      </c>
      <c r="C26" s="3" t="s">
        <v>20</v>
      </c>
    </row>
    <row r="27" spans="2:4" ht="16.5" customHeight="1">
      <c r="B27" s="4" t="s">
        <v>24</v>
      </c>
      <c r="C27" s="4" t="s">
        <v>24</v>
      </c>
      <c r="D27" s="1" t="s">
        <v>122</v>
      </c>
    </row>
    <row r="28" spans="2:4" ht="16.5" customHeight="1">
      <c r="B28" s="5">
        <v>111001</v>
      </c>
      <c r="C28" s="5" t="s">
        <v>36</v>
      </c>
    </row>
    <row r="29" spans="2:4" ht="16.5" customHeight="1"/>
    <row r="30" spans="2:4" ht="16.5" customHeight="1">
      <c r="B30" s="3" t="s">
        <v>20</v>
      </c>
      <c r="C30" s="3" t="s">
        <v>21</v>
      </c>
    </row>
    <row r="31" spans="2:4" ht="16.5" customHeight="1">
      <c r="B31" s="4" t="s">
        <v>24</v>
      </c>
      <c r="C31" s="4" t="s">
        <v>24</v>
      </c>
      <c r="D31" s="1" t="s">
        <v>123</v>
      </c>
    </row>
    <row r="32" spans="2:4" ht="16.5" customHeight="1">
      <c r="B32" s="5" t="s">
        <v>36</v>
      </c>
      <c r="C32" s="5" t="s">
        <v>37</v>
      </c>
    </row>
    <row r="33" spans="2:12" ht="16.5" customHeight="1"/>
    <row r="34" spans="2:12" ht="16.5" customHeight="1">
      <c r="B34" s="3" t="s">
        <v>14</v>
      </c>
      <c r="C34" s="3" t="s">
        <v>10</v>
      </c>
      <c r="D34" s="3" t="s">
        <v>12</v>
      </c>
      <c r="E34" s="3" t="s">
        <v>13</v>
      </c>
      <c r="F34" s="3" t="s">
        <v>15</v>
      </c>
      <c r="G34" s="3" t="s">
        <v>16</v>
      </c>
      <c r="H34" s="3" t="s">
        <v>17</v>
      </c>
      <c r="I34" s="3" t="s">
        <v>18</v>
      </c>
      <c r="J34" s="3" t="s">
        <v>19</v>
      </c>
      <c r="K34" s="3" t="s">
        <v>22</v>
      </c>
    </row>
    <row r="35" spans="2:12" ht="16.5" customHeight="1">
      <c r="B35" s="4" t="s">
        <v>27</v>
      </c>
      <c r="C35" s="4" t="s">
        <v>23</v>
      </c>
      <c r="D35" s="4" t="s">
        <v>25</v>
      </c>
      <c r="E35" s="4" t="s">
        <v>26</v>
      </c>
      <c r="F35" s="4" t="s">
        <v>28</v>
      </c>
      <c r="G35" s="4" t="s">
        <v>26</v>
      </c>
      <c r="H35" s="4" t="s">
        <v>24</v>
      </c>
      <c r="I35" s="4" t="s">
        <v>24</v>
      </c>
      <c r="J35" s="4" t="s">
        <v>24</v>
      </c>
      <c r="K35" s="4" t="s">
        <v>24</v>
      </c>
      <c r="L35" s="1" t="s">
        <v>124</v>
      </c>
    </row>
    <row r="36" spans="2:12" ht="16.5" customHeight="1">
      <c r="B36" s="5">
        <v>10103214584</v>
      </c>
      <c r="C36" s="5" t="s">
        <v>29</v>
      </c>
      <c r="D36" s="5" t="s">
        <v>31</v>
      </c>
      <c r="E36" s="5" t="s">
        <v>32</v>
      </c>
      <c r="F36" s="5" t="s">
        <v>33</v>
      </c>
      <c r="G36" s="5" t="s">
        <v>34</v>
      </c>
      <c r="H36" s="5" t="s">
        <v>35</v>
      </c>
      <c r="I36" s="5" t="s">
        <v>125</v>
      </c>
      <c r="J36" s="5">
        <v>3212125544</v>
      </c>
      <c r="K36" s="5">
        <v>111001</v>
      </c>
    </row>
    <row r="37" spans="2:12" ht="16.5" customHeight="1"/>
    <row r="38" spans="2:12" ht="16.5" customHeight="1">
      <c r="B38" s="1" t="s">
        <v>126</v>
      </c>
      <c r="C38" s="1" t="s">
        <v>127</v>
      </c>
    </row>
    <row r="39" spans="2:12" ht="16.5" customHeight="1"/>
    <row r="40" spans="2:12" ht="16.5" customHeight="1">
      <c r="B40" s="2" t="s">
        <v>128</v>
      </c>
    </row>
    <row r="41" spans="2:12" ht="16.5" customHeight="1">
      <c r="B41" s="1" t="s">
        <v>111</v>
      </c>
      <c r="C41" s="1" t="s">
        <v>14</v>
      </c>
    </row>
    <row r="42" spans="2:12" ht="16.5" customHeight="1">
      <c r="B42" s="1" t="s">
        <v>112</v>
      </c>
      <c r="C42" s="1" t="s">
        <v>14</v>
      </c>
    </row>
    <row r="43" spans="2:12" ht="16.5" customHeight="1">
      <c r="B43" s="1" t="s">
        <v>113</v>
      </c>
      <c r="C43" s="1" t="s">
        <v>129</v>
      </c>
    </row>
    <row r="44" spans="2:12" ht="16.5" customHeight="1"/>
    <row r="45" spans="2:12" ht="16.5" customHeight="1">
      <c r="B45" s="1" t="s">
        <v>115</v>
      </c>
      <c r="C45" s="1" t="s">
        <v>116</v>
      </c>
    </row>
    <row r="46" spans="2:12" ht="16.5" customHeight="1">
      <c r="B46" s="1" t="s">
        <v>117</v>
      </c>
      <c r="C46" s="1" t="s">
        <v>118</v>
      </c>
    </row>
    <row r="47" spans="2:12" ht="16.5" customHeight="1">
      <c r="B47" s="1" t="s">
        <v>119</v>
      </c>
      <c r="C47" s="1" t="s">
        <v>130</v>
      </c>
    </row>
    <row r="48" spans="2:12" ht="16.5" customHeight="1">
      <c r="B48" s="1" t="s">
        <v>126</v>
      </c>
      <c r="C48" s="1" t="s">
        <v>127</v>
      </c>
    </row>
    <row r="49" spans="2:5" ht="16.5" customHeight="1"/>
    <row r="50" spans="2:5" ht="16.5" customHeight="1">
      <c r="B50" s="3" t="s">
        <v>14</v>
      </c>
      <c r="C50" s="3" t="s">
        <v>40</v>
      </c>
      <c r="D50" s="16"/>
      <c r="E50" s="16"/>
    </row>
    <row r="51" spans="2:5" ht="33">
      <c r="B51" s="9" t="s">
        <v>41</v>
      </c>
      <c r="C51" s="4" t="s">
        <v>42</v>
      </c>
    </row>
    <row r="52" spans="2:5" ht="16.5" customHeight="1">
      <c r="B52" s="10" t="s">
        <v>43</v>
      </c>
      <c r="C52" s="5" t="s">
        <v>44</v>
      </c>
    </row>
    <row r="53" spans="2:5" ht="16.5" customHeight="1"/>
    <row r="54" spans="2:5" ht="16.5" customHeight="1">
      <c r="B54" s="2" t="s">
        <v>131</v>
      </c>
    </row>
    <row r="55" spans="2:5" ht="33.75" customHeight="1">
      <c r="B55" s="1" t="s">
        <v>111</v>
      </c>
      <c r="C55" s="1" t="s">
        <v>14</v>
      </c>
    </row>
    <row r="56" spans="2:5" ht="16.5" customHeight="1">
      <c r="B56" s="1" t="s">
        <v>112</v>
      </c>
      <c r="C56" s="1" t="s">
        <v>14</v>
      </c>
    </row>
    <row r="57" spans="2:5" ht="16.5">
      <c r="B57" s="1" t="s">
        <v>113</v>
      </c>
      <c r="C57" s="1" t="s">
        <v>132</v>
      </c>
    </row>
    <row r="58" spans="2:5" ht="16.5" customHeight="1"/>
    <row r="59" spans="2:5" ht="16.5" customHeight="1">
      <c r="B59" s="1" t="s">
        <v>115</v>
      </c>
      <c r="C59" s="1" t="s">
        <v>116</v>
      </c>
    </row>
    <row r="60" spans="2:5" ht="16.5" customHeight="1">
      <c r="B60" s="1" t="s">
        <v>117</v>
      </c>
      <c r="C60" s="1" t="s">
        <v>118</v>
      </c>
    </row>
    <row r="61" spans="2:5" ht="16.5">
      <c r="B61" s="1" t="s">
        <v>119</v>
      </c>
      <c r="C61" s="1" t="s">
        <v>120</v>
      </c>
    </row>
    <row r="62" spans="2:5" ht="16.5" customHeight="1"/>
    <row r="63" spans="2:5" ht="16.5" customHeight="1">
      <c r="B63" s="19" t="s">
        <v>14</v>
      </c>
      <c r="C63" s="22" t="s">
        <v>46</v>
      </c>
      <c r="D63" s="18"/>
    </row>
    <row r="64" spans="2:5" ht="16.5" customHeight="1">
      <c r="B64" s="23" t="s">
        <v>41</v>
      </c>
      <c r="C64" s="20" t="s">
        <v>23</v>
      </c>
      <c r="D64" s="18" t="s">
        <v>121</v>
      </c>
    </row>
    <row r="65" spans="2:5" ht="16.5" customHeight="1">
      <c r="B65" s="24" t="s">
        <v>43</v>
      </c>
      <c r="C65" s="24" t="s">
        <v>51</v>
      </c>
      <c r="D65" s="18"/>
    </row>
    <row r="66" spans="2:5" ht="16.5" customHeight="1"/>
    <row r="67" spans="2:5" ht="16.5" customHeight="1">
      <c r="B67" s="22" t="s">
        <v>46</v>
      </c>
      <c r="C67" s="22" t="s">
        <v>12</v>
      </c>
      <c r="D67" s="19" t="s">
        <v>47</v>
      </c>
      <c r="E67" s="18"/>
    </row>
    <row r="68" spans="2:5" ht="36.75" customHeight="1">
      <c r="B68" s="20" t="s">
        <v>133</v>
      </c>
      <c r="C68" s="23" t="s">
        <v>134</v>
      </c>
      <c r="D68" s="20" t="s">
        <v>49</v>
      </c>
      <c r="E68" s="18" t="s">
        <v>122</v>
      </c>
    </row>
    <row r="69" spans="2:5" ht="16.5" customHeight="1">
      <c r="B69" s="24" t="s">
        <v>51</v>
      </c>
      <c r="C69" s="24" t="s">
        <v>50</v>
      </c>
      <c r="D69" s="21" t="s">
        <v>52</v>
      </c>
      <c r="E69" s="18"/>
    </row>
    <row r="70" spans="2:5" ht="16.5" customHeight="1"/>
    <row r="71" spans="2:5" ht="16.5" customHeight="1">
      <c r="B71" s="1" t="s">
        <v>126</v>
      </c>
      <c r="C71" s="1" t="s">
        <v>127</v>
      </c>
    </row>
    <row r="72" spans="2:5" ht="16.5" customHeight="1"/>
    <row r="73" spans="2:5" ht="16.5" customHeight="1">
      <c r="B73" s="2" t="s">
        <v>135</v>
      </c>
    </row>
    <row r="74" spans="2:5" ht="16.5">
      <c r="B74" s="1" t="s">
        <v>111</v>
      </c>
      <c r="C74" s="1" t="s">
        <v>54</v>
      </c>
    </row>
    <row r="75" spans="2:5" ht="16.5" customHeight="1">
      <c r="B75" s="1" t="s">
        <v>112</v>
      </c>
      <c r="C75" s="1" t="s">
        <v>54</v>
      </c>
    </row>
    <row r="76" spans="2:5" ht="16.5" customHeight="1">
      <c r="B76" s="1" t="s">
        <v>113</v>
      </c>
      <c r="C76" s="1" t="s">
        <v>136</v>
      </c>
    </row>
    <row r="77" spans="2:5" ht="16.5" customHeight="1"/>
    <row r="78" spans="2:5" ht="16.5" customHeight="1">
      <c r="B78" s="1" t="s">
        <v>115</v>
      </c>
      <c r="C78" s="1" t="str">
        <f>C59</f>
        <v>Cumple, todos los atributos son simples</v>
      </c>
    </row>
    <row r="79" spans="2:5" ht="16.5">
      <c r="B79" s="1" t="s">
        <v>117</v>
      </c>
      <c r="C79" s="1" t="str">
        <f>C60</f>
        <v>Cumple, no hay dependencias parciales</v>
      </c>
    </row>
    <row r="80" spans="2:5" ht="16.5" customHeight="1">
      <c r="B80" s="1" t="s">
        <v>119</v>
      </c>
      <c r="C80" s="1" t="str">
        <f>C61</f>
        <v>Hay dependencias transitivas</v>
      </c>
    </row>
    <row r="81" spans="2:7" ht="16.5" customHeight="1"/>
    <row r="82" spans="2:7" ht="16.5" customHeight="1">
      <c r="B82" s="19" t="s">
        <v>54</v>
      </c>
      <c r="C82" s="19" t="s">
        <v>56</v>
      </c>
      <c r="D82" s="19" t="s">
        <v>57</v>
      </c>
      <c r="E82" s="19" t="s">
        <v>58</v>
      </c>
      <c r="F82" s="19" t="s">
        <v>55</v>
      </c>
      <c r="G82" s="18"/>
    </row>
    <row r="83" spans="2:7" ht="16.5" customHeight="1">
      <c r="B83" s="20" t="s">
        <v>27</v>
      </c>
      <c r="C83" s="20" t="s">
        <v>26</v>
      </c>
      <c r="D83" s="20" t="s">
        <v>26</v>
      </c>
      <c r="E83" s="20" t="s">
        <v>60</v>
      </c>
      <c r="F83" s="20" t="s">
        <v>59</v>
      </c>
      <c r="G83" s="18" t="s">
        <v>121</v>
      </c>
    </row>
    <row r="84" spans="2:7" ht="16.5" customHeight="1">
      <c r="B84" s="21">
        <v>12351</v>
      </c>
      <c r="C84" s="25">
        <v>35135132</v>
      </c>
      <c r="D84" s="26">
        <v>45340</v>
      </c>
      <c r="E84" s="21" t="s">
        <v>63</v>
      </c>
      <c r="F84" s="21" t="s">
        <v>62</v>
      </c>
      <c r="G84" s="18"/>
    </row>
    <row r="85" spans="2:7" ht="16.5" customHeight="1"/>
    <row r="86" spans="2:7" ht="16.5" customHeight="1">
      <c r="B86" s="19" t="s">
        <v>14</v>
      </c>
      <c r="C86" s="19" t="s">
        <v>55</v>
      </c>
      <c r="D86" s="18"/>
    </row>
    <row r="87" spans="2:7" ht="16.5" customHeight="1">
      <c r="B87" s="23" t="s">
        <v>41</v>
      </c>
      <c r="C87" s="20" t="s">
        <v>137</v>
      </c>
      <c r="D87" s="18" t="s">
        <v>122</v>
      </c>
    </row>
    <row r="88" spans="2:7" ht="16.5" customHeight="1">
      <c r="B88" s="24" t="s">
        <v>43</v>
      </c>
      <c r="C88" s="21" t="s">
        <v>62</v>
      </c>
      <c r="D88" s="18"/>
    </row>
    <row r="89" spans="2:7" ht="16.5" customHeight="1"/>
    <row r="90" spans="2:7" ht="16.5" customHeight="1">
      <c r="B90" s="1" t="s">
        <v>126</v>
      </c>
      <c r="C90" s="1" t="s">
        <v>127</v>
      </c>
    </row>
    <row r="91" spans="2:7" ht="33" customHeight="1"/>
    <row r="92" spans="2:7" ht="16.5" customHeight="1">
      <c r="B92" s="2" t="s">
        <v>138</v>
      </c>
    </row>
    <row r="93" spans="2:7" ht="16.5" customHeight="1">
      <c r="B93" s="1" t="s">
        <v>111</v>
      </c>
      <c r="C93" s="1" t="s">
        <v>39</v>
      </c>
    </row>
    <row r="94" spans="2:7" ht="16.5" customHeight="1">
      <c r="B94" s="1" t="s">
        <v>112</v>
      </c>
      <c r="C94" s="1" t="str">
        <f>C93</f>
        <v>ID</v>
      </c>
    </row>
    <row r="95" spans="2:7" ht="16.5" customHeight="1">
      <c r="B95" s="1" t="s">
        <v>113</v>
      </c>
      <c r="C95" s="1" t="s">
        <v>139</v>
      </c>
    </row>
    <row r="96" spans="2:7" ht="16.5" customHeight="1"/>
    <row r="97" spans="2:5" ht="16.5" customHeight="1">
      <c r="B97" s="1" t="s">
        <v>115</v>
      </c>
      <c r="C97" s="1" t="str">
        <f>C78</f>
        <v>Cumple, todos los atributos son simples</v>
      </c>
    </row>
    <row r="98" spans="2:5" ht="16.5" customHeight="1">
      <c r="B98" s="1" t="s">
        <v>117</v>
      </c>
      <c r="C98" s="1" t="str">
        <f>C79</f>
        <v>Cumple, no hay dependencias parciales</v>
      </c>
    </row>
    <row r="99" spans="2:5" ht="16.5" customHeight="1">
      <c r="B99" s="1" t="s">
        <v>119</v>
      </c>
      <c r="C99" s="1" t="str">
        <f>C80</f>
        <v>Hay dependencias transitivas</v>
      </c>
    </row>
    <row r="100" spans="2:5" ht="16.5" customHeight="1"/>
    <row r="101" spans="2:5" ht="16.5" customHeight="1">
      <c r="B101" s="19" t="s">
        <v>39</v>
      </c>
      <c r="C101" s="19" t="s">
        <v>65</v>
      </c>
      <c r="D101" s="19" t="s">
        <v>66</v>
      </c>
      <c r="E101" s="18"/>
    </row>
    <row r="102" spans="2:5" ht="16.5" customHeight="1">
      <c r="B102" s="20" t="s">
        <v>27</v>
      </c>
      <c r="C102" s="20" t="s">
        <v>70</v>
      </c>
      <c r="D102" s="20" t="s">
        <v>59</v>
      </c>
      <c r="E102" s="18" t="s">
        <v>121</v>
      </c>
    </row>
    <row r="103" spans="2:5" ht="16.5" customHeight="1">
      <c r="B103" s="21">
        <v>1</v>
      </c>
      <c r="C103" s="21" t="s">
        <v>73</v>
      </c>
      <c r="D103" s="26">
        <v>45340</v>
      </c>
      <c r="E103" s="18"/>
    </row>
    <row r="104" spans="2:5" ht="16.5" customHeight="1">
      <c r="B104" s="18"/>
      <c r="C104" s="18"/>
      <c r="D104" s="18"/>
      <c r="E104" s="18"/>
    </row>
    <row r="105" spans="2:5" ht="16.5" customHeight="1">
      <c r="B105" s="19" t="s">
        <v>66</v>
      </c>
      <c r="C105" s="19" t="s">
        <v>67</v>
      </c>
      <c r="D105" s="18"/>
      <c r="E105" s="18"/>
    </row>
    <row r="106" spans="2:5" ht="16.5" customHeight="1">
      <c r="B106" s="20" t="s">
        <v>140</v>
      </c>
      <c r="C106" s="20" t="s">
        <v>59</v>
      </c>
      <c r="D106" s="18" t="s">
        <v>122</v>
      </c>
      <c r="E106" s="18"/>
    </row>
    <row r="107" spans="2:5" ht="16.5" customHeight="1">
      <c r="B107" s="26">
        <v>45340</v>
      </c>
      <c r="C107" s="27">
        <v>0.64583333333333337</v>
      </c>
      <c r="D107" s="18"/>
      <c r="E107" s="18"/>
    </row>
    <row r="108" spans="2:5" ht="16.5" customHeight="1">
      <c r="B108" s="18"/>
      <c r="C108" s="18"/>
      <c r="D108" s="18"/>
      <c r="E108" s="18"/>
    </row>
    <row r="109" spans="2:5" ht="16.5" customHeight="1">
      <c r="B109" s="19" t="s">
        <v>65</v>
      </c>
      <c r="C109" s="19" t="s">
        <v>68</v>
      </c>
      <c r="D109" s="19" t="s">
        <v>69</v>
      </c>
      <c r="E109" s="18"/>
    </row>
    <row r="110" spans="2:5" ht="16.5" customHeight="1">
      <c r="B110" s="20" t="s">
        <v>141</v>
      </c>
      <c r="C110" s="20" t="s">
        <v>59</v>
      </c>
      <c r="D110" s="20" t="s">
        <v>71</v>
      </c>
      <c r="E110" s="18" t="s">
        <v>123</v>
      </c>
    </row>
    <row r="111" spans="2:5" ht="16.5" customHeight="1">
      <c r="B111" s="21" t="s">
        <v>73</v>
      </c>
      <c r="C111" s="25">
        <v>321351</v>
      </c>
      <c r="D111" s="29" t="s">
        <v>74</v>
      </c>
      <c r="E111" s="18"/>
    </row>
    <row r="112" spans="2:5" ht="16.5" customHeight="1">
      <c r="B112" s="18"/>
      <c r="C112" s="18"/>
      <c r="D112" s="18"/>
      <c r="E112" s="18"/>
    </row>
    <row r="113" spans="2:5" ht="16.5" customHeight="1">
      <c r="B113" s="19" t="s">
        <v>69</v>
      </c>
      <c r="C113" s="19" t="s">
        <v>47</v>
      </c>
      <c r="D113" s="18"/>
      <c r="E113" s="18"/>
    </row>
    <row r="114" spans="2:5" ht="36.75" customHeight="1">
      <c r="B114" s="20" t="s">
        <v>142</v>
      </c>
      <c r="C114" s="30" t="s">
        <v>72</v>
      </c>
      <c r="D114" s="18" t="s">
        <v>143</v>
      </c>
      <c r="E114" s="18"/>
    </row>
    <row r="115" spans="2:5" ht="16.5" customHeight="1">
      <c r="B115" s="29" t="s">
        <v>74</v>
      </c>
      <c r="C115" s="31" t="s">
        <v>75</v>
      </c>
      <c r="D115" s="18"/>
      <c r="E115" s="18"/>
    </row>
    <row r="116" spans="2:5" ht="16.5" customHeight="1"/>
    <row r="117" spans="2:5" ht="16.5" customHeight="1">
      <c r="B117" s="1" t="s">
        <v>126</v>
      </c>
      <c r="C117" s="1" t="s">
        <v>127</v>
      </c>
    </row>
    <row r="118" spans="2:5" ht="16.5" customHeight="1"/>
    <row r="119" spans="2:5" ht="16.5" customHeight="1">
      <c r="B119" s="2" t="s">
        <v>144</v>
      </c>
    </row>
    <row r="120" spans="2:5" ht="16.5" customHeight="1">
      <c r="B120" s="1" t="s">
        <v>111</v>
      </c>
      <c r="C120" s="1" t="s">
        <v>39</v>
      </c>
    </row>
    <row r="121" spans="2:5" ht="16.5" customHeight="1">
      <c r="B121" s="1" t="s">
        <v>112</v>
      </c>
      <c r="C121" s="1" t="str">
        <f>C120</f>
        <v>ID</v>
      </c>
    </row>
    <row r="122" spans="2:5" ht="16.5" customHeight="1">
      <c r="B122" s="1" t="s">
        <v>113</v>
      </c>
      <c r="C122" s="1" t="s">
        <v>145</v>
      </c>
    </row>
    <row r="123" spans="2:5" ht="16.5" customHeight="1"/>
    <row r="124" spans="2:5" ht="16.5" customHeight="1">
      <c r="B124" s="1" t="s">
        <v>115</v>
      </c>
      <c r="C124" s="1" t="str">
        <f>C97</f>
        <v>Cumple, todos los atributos son simples</v>
      </c>
    </row>
    <row r="125" spans="2:5" ht="16.5" customHeight="1">
      <c r="B125" s="1" t="s">
        <v>117</v>
      </c>
      <c r="C125" s="1" t="str">
        <f>C98</f>
        <v>Cumple, no hay dependencias parciales</v>
      </c>
    </row>
    <row r="126" spans="2:5" ht="16.5" customHeight="1">
      <c r="B126" s="1" t="s">
        <v>119</v>
      </c>
      <c r="C126" s="1" t="str">
        <f>C99</f>
        <v>Hay dependencias transitivas</v>
      </c>
    </row>
    <row r="127" spans="2:5" ht="16.5" customHeight="1"/>
    <row r="128" spans="2:5" ht="16.5" customHeight="1">
      <c r="B128" s="19" t="s">
        <v>39</v>
      </c>
      <c r="C128" s="19" t="s">
        <v>77</v>
      </c>
      <c r="D128" s="18"/>
    </row>
    <row r="129" spans="2:4" ht="16.5" customHeight="1">
      <c r="B129" s="20" t="s">
        <v>80</v>
      </c>
      <c r="C129" s="20" t="s">
        <v>26</v>
      </c>
      <c r="D129" s="18" t="s">
        <v>121</v>
      </c>
    </row>
    <row r="130" spans="2:4" ht="16.5" customHeight="1">
      <c r="B130" s="21">
        <v>1</v>
      </c>
      <c r="C130" s="21" t="s">
        <v>83</v>
      </c>
      <c r="D130" s="18"/>
    </row>
    <row r="131" spans="2:4" ht="16.5" customHeight="1">
      <c r="B131" s="18"/>
      <c r="C131" s="18"/>
      <c r="D131" s="18"/>
    </row>
    <row r="132" spans="2:4" ht="16.5" customHeight="1">
      <c r="B132" s="19" t="s">
        <v>77</v>
      </c>
      <c r="C132" s="22" t="s">
        <v>78</v>
      </c>
      <c r="D132" s="18"/>
    </row>
    <row r="133" spans="2:4" ht="16.5" customHeight="1">
      <c r="B133" s="20" t="s">
        <v>146</v>
      </c>
      <c r="C133" s="23" t="s">
        <v>81</v>
      </c>
      <c r="D133" s="18" t="s">
        <v>122</v>
      </c>
    </row>
    <row r="134" spans="2:4" ht="16.5" customHeight="1">
      <c r="B134" s="21" t="s">
        <v>83</v>
      </c>
      <c r="C134" s="24" t="s">
        <v>51</v>
      </c>
      <c r="D134" s="18"/>
    </row>
    <row r="135" spans="2:4" ht="16.5" customHeight="1">
      <c r="B135" s="18"/>
      <c r="C135" s="18"/>
      <c r="D135" s="18"/>
    </row>
    <row r="136" spans="2:4" ht="16.5" customHeight="1">
      <c r="B136" s="22" t="s">
        <v>78</v>
      </c>
      <c r="C136" s="19" t="s">
        <v>79</v>
      </c>
      <c r="D136" s="18"/>
    </row>
    <row r="137" spans="2:4" ht="16.5" customHeight="1">
      <c r="B137" s="23" t="s">
        <v>147</v>
      </c>
      <c r="C137" s="20" t="s">
        <v>82</v>
      </c>
      <c r="D137" s="18" t="s">
        <v>123</v>
      </c>
    </row>
    <row r="138" spans="2:4" ht="16.5" customHeight="1">
      <c r="B138" s="24" t="s">
        <v>51</v>
      </c>
      <c r="C138" s="21" t="s">
        <v>84</v>
      </c>
      <c r="D138" s="18"/>
    </row>
    <row r="139" spans="2:4" ht="16.5" customHeight="1"/>
    <row r="140" spans="2:4" ht="16.5" customHeight="1">
      <c r="B140" s="1" t="s">
        <v>126</v>
      </c>
      <c r="C140" s="1" t="s">
        <v>127</v>
      </c>
    </row>
    <row r="141" spans="2:4" ht="16.5" customHeight="1"/>
    <row r="142" spans="2:4" ht="16.5" customHeight="1">
      <c r="B142" s="2" t="s">
        <v>148</v>
      </c>
    </row>
    <row r="143" spans="2:4" ht="16.5" customHeight="1">
      <c r="B143" s="1" t="s">
        <v>111</v>
      </c>
      <c r="C143" s="1" t="str">
        <f>C120</f>
        <v>ID</v>
      </c>
    </row>
    <row r="144" spans="2:4" ht="16.5" customHeight="1">
      <c r="B144" s="1" t="s">
        <v>112</v>
      </c>
      <c r="C144" s="1" t="str">
        <f>C120</f>
        <v>ID</v>
      </c>
    </row>
    <row r="145" spans="2:5" ht="16.5" customHeight="1">
      <c r="B145" s="1" t="s">
        <v>113</v>
      </c>
      <c r="C145" s="1" t="s">
        <v>149</v>
      </c>
    </row>
    <row r="146" spans="2:5" ht="16.5" customHeight="1"/>
    <row r="147" spans="2:5" ht="16.5" customHeight="1">
      <c r="B147" s="1" t="s">
        <v>115</v>
      </c>
      <c r="C147" s="1" t="str">
        <f>C124</f>
        <v>Cumple, todos los atributos son simples</v>
      </c>
    </row>
    <row r="148" spans="2:5" ht="16.5" customHeight="1">
      <c r="B148" s="1" t="s">
        <v>117</v>
      </c>
      <c r="C148" s="1" t="str">
        <f t="shared" ref="C148:C149" si="0">C125</f>
        <v>Cumple, no hay dependencias parciales</v>
      </c>
    </row>
    <row r="149" spans="2:5" ht="16.5" customHeight="1">
      <c r="B149" s="1" t="s">
        <v>119</v>
      </c>
      <c r="C149" s="1" t="str">
        <f t="shared" si="0"/>
        <v>Hay dependencias transitivas</v>
      </c>
    </row>
    <row r="150" spans="2:5" ht="16.5" customHeight="1"/>
    <row r="151" spans="2:5" ht="16.5">
      <c r="B151" s="19" t="s">
        <v>14</v>
      </c>
      <c r="C151" s="22" t="s">
        <v>87</v>
      </c>
      <c r="D151" s="3" t="s">
        <v>54</v>
      </c>
    </row>
    <row r="152" spans="2:5" ht="16.5" customHeight="1">
      <c r="B152" s="23" t="s">
        <v>61</v>
      </c>
      <c r="C152" s="23" t="s">
        <v>26</v>
      </c>
      <c r="D152" s="4" t="s">
        <v>89</v>
      </c>
      <c r="E152" s="17" t="s">
        <v>121</v>
      </c>
    </row>
    <row r="153" spans="2:5" ht="16.5" customHeight="1">
      <c r="B153" s="24" t="s">
        <v>43</v>
      </c>
      <c r="C153" s="24" t="s">
        <v>91</v>
      </c>
      <c r="D153" s="5">
        <v>12351</v>
      </c>
    </row>
    <row r="154" spans="2:5" ht="16.5" customHeight="1"/>
    <row r="155" spans="2:5" ht="16.5" customHeight="1">
      <c r="B155" s="19" t="s">
        <v>39</v>
      </c>
      <c r="C155" s="22" t="s">
        <v>86</v>
      </c>
      <c r="D155" s="19" t="s">
        <v>14</v>
      </c>
    </row>
    <row r="156" spans="2:5" ht="16.5" customHeight="1">
      <c r="B156" s="20" t="s">
        <v>80</v>
      </c>
      <c r="C156" s="23" t="s">
        <v>88</v>
      </c>
      <c r="D156" s="23" t="s">
        <v>61</v>
      </c>
      <c r="E156" s="1" t="s">
        <v>123</v>
      </c>
    </row>
    <row r="157" spans="2:5" ht="16.5" customHeight="1">
      <c r="B157" s="21">
        <v>1</v>
      </c>
      <c r="C157" s="24" t="s">
        <v>90</v>
      </c>
      <c r="D157" s="24" t="s">
        <v>43</v>
      </c>
    </row>
    <row r="158" spans="2:5" ht="16.5" customHeight="1"/>
    <row r="159" spans="2:5" ht="16.5" customHeight="1"/>
    <row r="160" spans="2:5" ht="16.5" customHeight="1">
      <c r="B160" s="1" t="s">
        <v>126</v>
      </c>
      <c r="C160" s="1" t="s">
        <v>127</v>
      </c>
    </row>
    <row r="161" spans="2:4" ht="16.5" customHeight="1"/>
    <row r="162" spans="2:4" ht="16.5" customHeight="1">
      <c r="B162" s="2" t="s">
        <v>150</v>
      </c>
    </row>
    <row r="163" spans="2:4" ht="16.5" customHeight="1">
      <c r="B163" s="1" t="s">
        <v>111</v>
      </c>
      <c r="C163" s="1" t="s">
        <v>47</v>
      </c>
    </row>
    <row r="164" spans="2:4" ht="16.5" customHeight="1">
      <c r="B164" s="1" t="s">
        <v>112</v>
      </c>
      <c r="C164" s="1" t="str">
        <f>C163</f>
        <v>direccion</v>
      </c>
    </row>
    <row r="165" spans="2:4" ht="16.5" customHeight="1">
      <c r="B165" s="1" t="s">
        <v>113</v>
      </c>
      <c r="C165" s="1" t="s">
        <v>151</v>
      </c>
    </row>
    <row r="166" spans="2:4" ht="16.5" customHeight="1"/>
    <row r="167" spans="2:4" ht="16.5" customHeight="1">
      <c r="B167" s="1" t="s">
        <v>115</v>
      </c>
      <c r="C167" s="1" t="str">
        <f>C147</f>
        <v>Cumple, todos los atributos son simples</v>
      </c>
    </row>
    <row r="168" spans="2:4" ht="16.5" customHeight="1">
      <c r="B168" s="1" t="s">
        <v>117</v>
      </c>
      <c r="C168" s="1" t="str">
        <f t="shared" ref="C168:C169" si="1">C148</f>
        <v>Cumple, no hay dependencias parciales</v>
      </c>
    </row>
    <row r="169" spans="2:4" ht="16.5" customHeight="1">
      <c r="B169" s="1" t="s">
        <v>119</v>
      </c>
      <c r="C169" s="1" t="str">
        <f t="shared" si="1"/>
        <v>Hay dependencias transitivas</v>
      </c>
    </row>
    <row r="170" spans="2:4" ht="16.5" customHeight="1"/>
    <row r="171" spans="2:4" ht="16.5" customHeight="1">
      <c r="B171" s="19" t="s">
        <v>15</v>
      </c>
      <c r="C171" s="19" t="s">
        <v>152</v>
      </c>
    </row>
    <row r="172" spans="2:4" ht="16.5" customHeight="1">
      <c r="B172" s="20" t="s">
        <v>94</v>
      </c>
      <c r="C172" s="20" t="s">
        <v>26</v>
      </c>
      <c r="D172" s="1" t="s">
        <v>121</v>
      </c>
    </row>
    <row r="173" spans="2:4" ht="16.5" customHeight="1">
      <c r="B173" s="21" t="s">
        <v>74</v>
      </c>
      <c r="C173" s="21">
        <v>10</v>
      </c>
    </row>
    <row r="174" spans="2:4" ht="16.5" customHeight="1"/>
    <row r="175" spans="2:4" ht="16.5" customHeight="1">
      <c r="B175" s="19" t="s">
        <v>47</v>
      </c>
      <c r="C175" s="19" t="s">
        <v>15</v>
      </c>
    </row>
    <row r="176" spans="2:4" ht="16.5" customHeight="1">
      <c r="B176" s="20" t="s">
        <v>27</v>
      </c>
      <c r="C176" s="20" t="s">
        <v>94</v>
      </c>
      <c r="D176" s="1" t="s">
        <v>122</v>
      </c>
    </row>
    <row r="177" spans="2:4" ht="16.5" customHeight="1">
      <c r="B177" s="21" t="s">
        <v>52</v>
      </c>
      <c r="C177" s="21" t="s">
        <v>74</v>
      </c>
    </row>
    <row r="178" spans="2:4" ht="16.5" customHeight="1"/>
    <row r="179" spans="2:4" ht="16.5" customHeight="1">
      <c r="B179" s="1" t="s">
        <v>126</v>
      </c>
      <c r="C179" s="1" t="s">
        <v>127</v>
      </c>
    </row>
    <row r="180" spans="2:4" ht="16.5" customHeight="1"/>
    <row r="181" spans="2:4" ht="16.5" customHeight="1">
      <c r="B181" s="2" t="s">
        <v>153</v>
      </c>
    </row>
    <row r="182" spans="2:4" ht="16.5" customHeight="1">
      <c r="B182" s="1" t="s">
        <v>111</v>
      </c>
      <c r="C182" s="1" t="s">
        <v>69</v>
      </c>
    </row>
    <row r="183" spans="2:4" ht="16.5" customHeight="1">
      <c r="B183" s="1" t="s">
        <v>112</v>
      </c>
      <c r="C183" s="1" t="str">
        <f>C182</f>
        <v>localizacion</v>
      </c>
    </row>
    <row r="184" spans="2:4" ht="16.5" customHeight="1">
      <c r="B184" s="1" t="s">
        <v>113</v>
      </c>
      <c r="C184" s="1" t="s">
        <v>154</v>
      </c>
    </row>
    <row r="185" spans="2:4" ht="16.5" customHeight="1"/>
    <row r="186" spans="2:4" ht="16.5" customHeight="1">
      <c r="B186" s="1" t="s">
        <v>115</v>
      </c>
      <c r="C186" s="1" t="s">
        <v>116</v>
      </c>
    </row>
    <row r="187" spans="2:4" ht="16.5" customHeight="1">
      <c r="B187" s="1" t="s">
        <v>117</v>
      </c>
      <c r="C187" s="1" t="s">
        <v>118</v>
      </c>
    </row>
    <row r="188" spans="2:4" ht="16.5" customHeight="1">
      <c r="B188" s="1" t="s">
        <v>119</v>
      </c>
      <c r="C188" s="1" t="s">
        <v>130</v>
      </c>
    </row>
    <row r="189" spans="2:4" ht="16.5" customHeight="1">
      <c r="B189" s="1" t="s">
        <v>126</v>
      </c>
      <c r="C189" s="1" t="s">
        <v>127</v>
      </c>
    </row>
    <row r="190" spans="2:4" ht="16.5" customHeight="1"/>
    <row r="191" spans="2:4" ht="16.5" customHeight="1">
      <c r="B191" s="19" t="s">
        <v>55</v>
      </c>
      <c r="C191" s="19" t="s">
        <v>69</v>
      </c>
      <c r="D191" s="19" t="s">
        <v>47</v>
      </c>
    </row>
    <row r="192" spans="2:4" ht="16.5" customHeight="1">
      <c r="B192" s="20" t="s">
        <v>96</v>
      </c>
      <c r="C192" s="20" t="s">
        <v>27</v>
      </c>
      <c r="D192" s="20" t="s">
        <v>155</v>
      </c>
    </row>
    <row r="193" spans="2:7" ht="16.5" customHeight="1">
      <c r="B193" s="21" t="s">
        <v>98</v>
      </c>
      <c r="C193" s="21" t="s">
        <v>74</v>
      </c>
      <c r="D193" s="21" t="s">
        <v>75</v>
      </c>
    </row>
    <row r="194" spans="2:7" ht="16.5" customHeight="1"/>
    <row r="195" spans="2:7" ht="16.5" customHeight="1">
      <c r="B195" s="2" t="s">
        <v>156</v>
      </c>
    </row>
    <row r="196" spans="2:7" ht="16.5" customHeight="1">
      <c r="B196" s="1" t="s">
        <v>111</v>
      </c>
      <c r="C196" s="1" t="s">
        <v>157</v>
      </c>
    </row>
    <row r="197" spans="2:7" ht="16.5" customHeight="1">
      <c r="B197" s="1" t="s">
        <v>112</v>
      </c>
      <c r="C197" s="1" t="str">
        <f>C196</f>
        <v>idPrestamo, tipoPrestamo</v>
      </c>
    </row>
    <row r="198" spans="2:7" ht="16.5" customHeight="1">
      <c r="B198" s="1" t="s">
        <v>113</v>
      </c>
      <c r="C198" s="1" t="s">
        <v>158</v>
      </c>
    </row>
    <row r="199" spans="2:7" ht="16.5" customHeight="1"/>
    <row r="200" spans="2:7" ht="16.5" customHeight="1">
      <c r="B200" s="1" t="s">
        <v>115</v>
      </c>
      <c r="C200" s="1" t="s">
        <v>116</v>
      </c>
    </row>
    <row r="201" spans="2:7" ht="16.5" customHeight="1">
      <c r="B201" s="1" t="s">
        <v>117</v>
      </c>
      <c r="C201" s="1" t="s">
        <v>159</v>
      </c>
    </row>
    <row r="202" spans="2:7" ht="16.5" customHeight="1"/>
    <row r="203" spans="2:7" ht="16.5" customHeight="1">
      <c r="B203" s="19" t="s">
        <v>79</v>
      </c>
      <c r="C203" s="19" t="s">
        <v>58</v>
      </c>
      <c r="D203" s="19" t="s">
        <v>101</v>
      </c>
    </row>
    <row r="204" spans="2:7" ht="16.5" customHeight="1">
      <c r="B204" s="20" t="s">
        <v>27</v>
      </c>
      <c r="C204" s="20" t="s">
        <v>105</v>
      </c>
      <c r="D204" s="20" t="s">
        <v>106</v>
      </c>
      <c r="E204" s="1" t="s">
        <v>121</v>
      </c>
    </row>
    <row r="205" spans="2:7" ht="16.5" customHeight="1">
      <c r="B205" s="21" t="s">
        <v>84</v>
      </c>
      <c r="C205" s="21" t="s">
        <v>108</v>
      </c>
      <c r="D205" s="28">
        <v>0.24</v>
      </c>
    </row>
    <row r="206" spans="2:7" ht="16.5" customHeight="1"/>
    <row r="207" spans="2:7" ht="16.5" customHeight="1">
      <c r="B207" s="22" t="s">
        <v>78</v>
      </c>
      <c r="C207" s="19" t="s">
        <v>100</v>
      </c>
      <c r="D207" s="19" t="s">
        <v>102</v>
      </c>
      <c r="E207" s="19" t="s">
        <v>103</v>
      </c>
      <c r="F207" s="19" t="s">
        <v>104</v>
      </c>
    </row>
    <row r="208" spans="2:7" ht="16.5" customHeight="1">
      <c r="B208" s="23" t="s">
        <v>27</v>
      </c>
      <c r="C208" s="20" t="s">
        <v>26</v>
      </c>
      <c r="D208" s="20" t="s">
        <v>106</v>
      </c>
      <c r="E208" s="20" t="s">
        <v>26</v>
      </c>
      <c r="F208" s="20" t="s">
        <v>106</v>
      </c>
      <c r="G208" s="1" t="s">
        <v>122</v>
      </c>
    </row>
    <row r="209" spans="2:7" ht="16.5" customHeight="1">
      <c r="B209" s="24" t="s">
        <v>51</v>
      </c>
      <c r="C209" s="25">
        <v>520000000</v>
      </c>
      <c r="D209" s="21">
        <v>180</v>
      </c>
      <c r="E209" s="21" t="s">
        <v>109</v>
      </c>
      <c r="F209" s="25">
        <v>2888888.888888889</v>
      </c>
    </row>
    <row r="210" spans="2:7" ht="16.5" customHeight="1"/>
    <row r="211" spans="2:7" ht="16.5" customHeight="1">
      <c r="B211" s="22" t="s">
        <v>78</v>
      </c>
      <c r="C211" s="19" t="s">
        <v>79</v>
      </c>
      <c r="D211" s="22" t="s">
        <v>39</v>
      </c>
    </row>
    <row r="212" spans="2:7" ht="16.5" customHeight="1">
      <c r="B212" s="23" t="s">
        <v>27</v>
      </c>
      <c r="C212" s="20" t="s">
        <v>27</v>
      </c>
      <c r="D212" s="23" t="s">
        <v>107</v>
      </c>
    </row>
    <row r="213" spans="2:7" ht="16.5" customHeight="1">
      <c r="B213" s="24" t="s">
        <v>51</v>
      </c>
      <c r="C213" s="21" t="s">
        <v>84</v>
      </c>
      <c r="D213" s="24" t="s">
        <v>43</v>
      </c>
    </row>
    <row r="214" spans="2:7" ht="16.5" customHeight="1"/>
    <row r="215" spans="2:7" ht="16.5" customHeight="1">
      <c r="B215" s="1" t="s">
        <v>119</v>
      </c>
      <c r="C215" s="1" t="s">
        <v>120</v>
      </c>
    </row>
    <row r="216" spans="2:7" ht="16.5" customHeight="1"/>
    <row r="217" spans="2:7" ht="16.5" customHeight="1">
      <c r="B217" s="22" t="s">
        <v>39</v>
      </c>
      <c r="C217" s="22" t="s">
        <v>78</v>
      </c>
    </row>
    <row r="218" spans="2:7" ht="16.5" customHeight="1">
      <c r="B218" s="23" t="s">
        <v>107</v>
      </c>
      <c r="C218" s="23" t="s">
        <v>27</v>
      </c>
      <c r="D218" s="1" t="s">
        <v>123</v>
      </c>
    </row>
    <row r="219" spans="2:7" ht="16.5" customHeight="1">
      <c r="B219" s="24" t="s">
        <v>43</v>
      </c>
      <c r="C219" s="24" t="s">
        <v>51</v>
      </c>
    </row>
    <row r="220" spans="2:7" ht="16.5" customHeight="1"/>
    <row r="221" spans="2:7" ht="16.5" customHeight="1">
      <c r="B221" s="22" t="s">
        <v>78</v>
      </c>
      <c r="C221" s="19" t="s">
        <v>100</v>
      </c>
      <c r="D221" s="19" t="s">
        <v>102</v>
      </c>
      <c r="E221" s="19" t="s">
        <v>103</v>
      </c>
      <c r="F221" s="19" t="s">
        <v>104</v>
      </c>
    </row>
    <row r="222" spans="2:7" ht="16.5" customHeight="1">
      <c r="B222" s="23" t="s">
        <v>27</v>
      </c>
      <c r="C222" s="20" t="s">
        <v>26</v>
      </c>
      <c r="D222" s="20" t="s">
        <v>106</v>
      </c>
      <c r="E222" s="20" t="s">
        <v>26</v>
      </c>
      <c r="F222" s="20" t="s">
        <v>106</v>
      </c>
      <c r="G222" s="1" t="s">
        <v>122</v>
      </c>
    </row>
    <row r="223" spans="2:7" ht="16.5" customHeight="1">
      <c r="B223" s="24" t="s">
        <v>51</v>
      </c>
      <c r="C223" s="25">
        <v>520000000</v>
      </c>
      <c r="D223" s="21">
        <v>180</v>
      </c>
      <c r="E223" s="21" t="s">
        <v>109</v>
      </c>
      <c r="F223" s="25">
        <v>2888888.888888889</v>
      </c>
    </row>
    <row r="224" spans="2:7" ht="16.5" customHeight="1"/>
    <row r="225" spans="2:5" ht="16.5" customHeight="1">
      <c r="B225" s="19" t="s">
        <v>79</v>
      </c>
      <c r="C225" s="19" t="s">
        <v>58</v>
      </c>
      <c r="D225" s="19" t="s">
        <v>101</v>
      </c>
    </row>
    <row r="226" spans="2:5" ht="16.5" customHeight="1">
      <c r="B226" s="20" t="s">
        <v>27</v>
      </c>
      <c r="C226" s="20" t="s">
        <v>105</v>
      </c>
      <c r="D226" s="20" t="s">
        <v>106</v>
      </c>
      <c r="E226" s="1" t="s">
        <v>121</v>
      </c>
    </row>
    <row r="227" spans="2:5" ht="16.5" customHeight="1">
      <c r="B227" s="21" t="s">
        <v>84</v>
      </c>
      <c r="C227" s="21" t="s">
        <v>108</v>
      </c>
      <c r="D227" s="28">
        <v>0.24</v>
      </c>
    </row>
    <row r="228" spans="2:5" ht="16.5" customHeight="1"/>
    <row r="229" spans="2:5" ht="16.5" customHeight="1">
      <c r="B229" s="22" t="s">
        <v>39</v>
      </c>
      <c r="C229" s="19" t="s">
        <v>79</v>
      </c>
    </row>
    <row r="230" spans="2:5" ht="16.5" customHeight="1">
      <c r="B230" s="23" t="s">
        <v>107</v>
      </c>
      <c r="C230" s="20" t="s">
        <v>27</v>
      </c>
      <c r="D230" s="1" t="s">
        <v>124</v>
      </c>
    </row>
    <row r="231" spans="2:5" ht="16.5" customHeight="1">
      <c r="B231" s="24" t="s">
        <v>43</v>
      </c>
      <c r="C231" s="21" t="s">
        <v>84</v>
      </c>
    </row>
    <row r="232" spans="2:5" ht="16.5" customHeight="1"/>
    <row r="233" spans="2:5" ht="16.5" customHeight="1">
      <c r="B233" s="1" t="s">
        <v>126</v>
      </c>
      <c r="C233" s="1" t="s">
        <v>127</v>
      </c>
    </row>
    <row r="234" spans="2:5" ht="16.5" customHeight="1"/>
    <row r="235" spans="2:5" ht="16.5" customHeight="1"/>
    <row r="236" spans="2:5" ht="16.5" customHeight="1"/>
    <row r="237" spans="2:5" ht="16.5" customHeight="1"/>
    <row r="238" spans="2:5" ht="16.5" customHeight="1"/>
    <row r="239" spans="2:5" ht="16.5" customHeight="1"/>
    <row r="240" spans="2:5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  <row r="1013" ht="16.5" customHeight="1"/>
    <row r="1014" ht="16.5" customHeight="1"/>
    <row r="1015" ht="16.5" customHeight="1"/>
    <row r="1016" ht="16.5" customHeight="1"/>
    <row r="1017" ht="16.5" customHeight="1"/>
    <row r="1018" ht="16.5" customHeight="1"/>
    <row r="1019" ht="16.5" customHeight="1"/>
    <row r="1020" ht="16.5" customHeight="1"/>
    <row r="1021" ht="16.5" customHeight="1"/>
    <row r="1022" ht="16.5" customHeight="1"/>
    <row r="1023" ht="16.5" customHeight="1"/>
    <row r="1024" ht="16.5" customHeight="1"/>
    <row r="1025" ht="16.5" customHeight="1"/>
  </sheetData>
  <dataValidations disablePrompts="1" count="1">
    <dataValidation type="list" allowBlank="1" showInputMessage="1" showErrorMessage="1" sqref="AP107:AP109 AP117:AP119 AP113" xr:uid="{8A581675-02BE-475B-8CB8-FBA79DCB5C49}">
      <formula1>"activa, cerrada, desactivada"</formula1>
    </dataValidation>
  </dataValidations>
  <pageMargins left="0.7" right="0.7" top="0.75" bottom="0.75" header="0" footer="0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D83F3-F375-4F01-B793-77EDE2CEE108}">
  <dimension ref="D24:H27"/>
  <sheetViews>
    <sheetView topLeftCell="A10" zoomScale="130" zoomScaleNormal="130" workbookViewId="0">
      <selection activeCell="D1" sqref="D1:E1"/>
    </sheetView>
  </sheetViews>
  <sheetFormatPr defaultColWidth="11.42578125" defaultRowHeight="15"/>
  <cols>
    <col min="4" max="4" width="19.85546875" customWidth="1"/>
    <col min="5" max="5" width="23.42578125" customWidth="1"/>
    <col min="6" max="6" width="19.85546875" bestFit="1" customWidth="1"/>
    <col min="7" max="7" width="28.28515625" bestFit="1" customWidth="1"/>
    <col min="8" max="8" width="17" customWidth="1"/>
  </cols>
  <sheetData>
    <row r="24" spans="4:8" ht="16.5">
      <c r="D24" s="2" t="s">
        <v>85</v>
      </c>
      <c r="E24" s="1"/>
      <c r="F24" s="1"/>
      <c r="H24" s="1"/>
    </row>
    <row r="25" spans="4:8" ht="16.5">
      <c r="D25" s="3" t="s">
        <v>39</v>
      </c>
      <c r="E25" s="8" t="s">
        <v>86</v>
      </c>
      <c r="F25" s="8" t="s">
        <v>87</v>
      </c>
      <c r="G25" s="3" t="s">
        <v>14</v>
      </c>
      <c r="H25" s="3" t="s">
        <v>54</v>
      </c>
    </row>
    <row r="26" spans="4:8" ht="34.5" customHeight="1">
      <c r="D26" s="4" t="s">
        <v>80</v>
      </c>
      <c r="E26" s="9" t="s">
        <v>88</v>
      </c>
      <c r="F26" s="9" t="s">
        <v>26</v>
      </c>
      <c r="G26" s="9" t="s">
        <v>61</v>
      </c>
      <c r="H26" s="4" t="s">
        <v>89</v>
      </c>
    </row>
    <row r="27" spans="4:8" ht="16.5">
      <c r="D27" s="5">
        <v>1</v>
      </c>
      <c r="E27" s="10" t="s">
        <v>90</v>
      </c>
      <c r="F27" s="10" t="s">
        <v>91</v>
      </c>
      <c r="G27" s="10" t="s">
        <v>43</v>
      </c>
      <c r="H27" s="5">
        <v>12351</v>
      </c>
    </row>
  </sheetData>
  <dataValidations count="1">
    <dataValidation type="list" allowBlank="1" showInputMessage="1" showErrorMessage="1" sqref="H24" xr:uid="{86A0DF77-72A9-48CC-8A67-A7CBC9549D6C}">
      <formula1>"activa, cerrada, desactivada"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0F529DEB8C6B848B5973A83F61ADED3" ma:contentTypeVersion="5" ma:contentTypeDescription="Crear nuevo documento." ma:contentTypeScope="" ma:versionID="5d80c28e2866291dc37420529de9f00c">
  <xsd:schema xmlns:xsd="http://www.w3.org/2001/XMLSchema" xmlns:xs="http://www.w3.org/2001/XMLSchema" xmlns:p="http://schemas.microsoft.com/office/2006/metadata/properties" xmlns:ns2="3e454257-1727-4a9d-9c89-66a9b64f5006" targetNamespace="http://schemas.microsoft.com/office/2006/metadata/properties" ma:root="true" ma:fieldsID="2180b03b39199c118c1455cb4b3502e4" ns2:_="">
    <xsd:import namespace="3e454257-1727-4a9d-9c89-66a9b64f50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454257-1727-4a9d-9c89-66a9b64f50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393CBCD-EAFD-4115-B9D8-C80ED598E2BB}"/>
</file>

<file path=customXml/itemProps2.xml><?xml version="1.0" encoding="utf-8"?>
<ds:datastoreItem xmlns:ds="http://schemas.openxmlformats.org/officeDocument/2006/customXml" ds:itemID="{7FED8D7F-5194-4FE1-9F26-B5D597C3E680}"/>
</file>

<file path=customXml/itemProps3.xml><?xml version="1.0" encoding="utf-8"?>
<ds:datastoreItem xmlns:ds="http://schemas.openxmlformats.org/officeDocument/2006/customXml" ds:itemID="{C0468F4B-72B8-4527-8EB5-6B40E3CEE7F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gbravo</dc:creator>
  <cp:keywords/>
  <dc:description/>
  <cp:lastModifiedBy>Juan David Briceño Morales</cp:lastModifiedBy>
  <cp:revision/>
  <dcterms:created xsi:type="dcterms:W3CDTF">2022-02-28T17:15:06Z</dcterms:created>
  <dcterms:modified xsi:type="dcterms:W3CDTF">2024-03-16T23:55:59Z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0x01010020F529DEB8C6B848B5973A83F61ADED3</vt:lpwstr>
  </property>
</Properties>
</file>