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<sst xmlns="http://schemas.openxmlformats.org/spreadsheetml/2006/main" count="100" uniqueCount="100">
  <si>
    <t>序号</t>
  </si>
  <si>
    <t>户名</t>
  </si>
  <si>
    <t>客户编号</t>
  </si>
  <si>
    <t>光伏发电量（万kWh）</t>
  </si>
  <si>
    <t>用电量（万kWh）</t>
  </si>
  <si>
    <t>6月份合计用电量（万kWh）</t>
  </si>
  <si>
    <t>5月份合计用电量（万kWh）</t>
  </si>
  <si>
    <t>1月份合计用电量（万kWh）</t>
  </si>
  <si>
    <t>2月份合计用电量（万kWh）</t>
  </si>
  <si>
    <t>3月份合计用电量（万kWh）</t>
  </si>
  <si>
    <t>4月份合计用电量（万kWh）</t>
  </si>
  <si>
    <t>2024年1-6月
累计用电量</t>
  </si>
  <si>
    <t>2023年1-6月累计用电量</t>
  </si>
  <si>
    <t>同比增长率</t>
  </si>
  <si>
    <t>大唐湖北新能源有限公司</t>
  </si>
  <si>
    <t>4206891282714</t>
  </si>
  <si>
    <t>湖北邦业饲料有限公司</t>
  </si>
  <si>
    <t>4206698783195</t>
  </si>
  <si>
    <t>湖北成屹纺织科技有限公司</t>
  </si>
  <si>
    <t>4206883439337</t>
  </si>
  <si>
    <t>湖北丰帛纺织有限公司</t>
  </si>
  <si>
    <t>4206682098407</t>
  </si>
  <si>
    <t>湖北峰瑶纺织有限公司</t>
  </si>
  <si>
    <t>4206846816241</t>
  </si>
  <si>
    <t>湖北国龙纺织科技有限公司</t>
  </si>
  <si>
    <t>4206880471288</t>
  </si>
  <si>
    <t>湖北亨创纺织有限公司</t>
  </si>
  <si>
    <t>4206853288581</t>
  </si>
  <si>
    <t>湖北黄冈无染彩色纺有限公司</t>
  </si>
  <si>
    <t>4206804084303</t>
  </si>
  <si>
    <t>湖北汇中制药股份有限公司</t>
  </si>
  <si>
    <t>4201667873566</t>
  </si>
  <si>
    <t>湖北吉瑞丝纺织有限公司</t>
  </si>
  <si>
    <t>4206858285301</t>
  </si>
  <si>
    <t>湖北济丰纺织有限公司</t>
  </si>
  <si>
    <t>4206691586289</t>
  </si>
  <si>
    <t>湖北捷久纺织科技有限公司</t>
  </si>
  <si>
    <t>4206860982092</t>
  </si>
  <si>
    <t>湖北进达纺织有限公司</t>
  </si>
  <si>
    <t>4201667870187</t>
  </si>
  <si>
    <t>湖北骏帆纺织科技有限公司</t>
  </si>
  <si>
    <t>4206856489411</t>
  </si>
  <si>
    <t>湖北凯祥纺织有限公司</t>
  </si>
  <si>
    <t>4201667859072</t>
  </si>
  <si>
    <t>湖北龙旺达纺织科技有限公司</t>
  </si>
  <si>
    <t>4206923650878</t>
  </si>
  <si>
    <t>湖北申田新材料科技有限公司</t>
  </si>
  <si>
    <t>4206698017375</t>
  </si>
  <si>
    <t>湖北省龙感湖帝龙高科技农贸有限公司</t>
  </si>
  <si>
    <t>4201667873549</t>
  </si>
  <si>
    <t>湖北省龙感湖明成纺织有限公司</t>
  </si>
  <si>
    <t>4201667868715</t>
  </si>
  <si>
    <t>湖北双迅纺织有限公司</t>
  </si>
  <si>
    <t>4206692235254</t>
  </si>
  <si>
    <t>湖北顺龙纺织有限公司</t>
  </si>
  <si>
    <t>4206835662941</t>
  </si>
  <si>
    <t>湖北鑫美纺织科技有限公司</t>
  </si>
  <si>
    <t>4206858305247</t>
  </si>
  <si>
    <t>湖北叶涛纺织有限公司</t>
  </si>
  <si>
    <t>4206858352142</t>
  </si>
  <si>
    <t>湖北盈都纺织有限公司</t>
  </si>
  <si>
    <t>4206883346743</t>
  </si>
  <si>
    <t>湖北粤发新材料科技有限公司</t>
  </si>
  <si>
    <t>4201667869812</t>
  </si>
  <si>
    <t>湖北中浙梵纺织科技有限公司</t>
  </si>
  <si>
    <t>4206838152111</t>
  </si>
  <si>
    <t>湖北众邦新能源有限公司</t>
  </si>
  <si>
    <t>4206899560742</t>
  </si>
  <si>
    <t>湖北左中右纺织科技有限公司</t>
  </si>
  <si>
    <t>4201667873540</t>
  </si>
  <si>
    <t>黄冈市科嘉源农牧科技有限公司</t>
  </si>
  <si>
    <t>4201667868734</t>
  </si>
  <si>
    <t>黄冈市良依织造有限公司</t>
  </si>
  <si>
    <t>4201667870192</t>
  </si>
  <si>
    <t>黄冈市龙感湖龙门商砼有限公司</t>
  </si>
  <si>
    <t>4201667868708</t>
  </si>
  <si>
    <t>黄冈市润盛祥纺织股份有限公司</t>
  </si>
  <si>
    <t>4206716220783</t>
  </si>
  <si>
    <t>黄冈市三鸿纺织有限公司（隆丰）</t>
  </si>
  <si>
    <t>4206793369427</t>
  </si>
  <si>
    <t>龙感湖宸阅纺织有限公司</t>
  </si>
  <si>
    <t>4201667870191</t>
  </si>
  <si>
    <t>龙感湖非凡纺织有限公司</t>
  </si>
  <si>
    <t>4206690341081</t>
  </si>
  <si>
    <t>龙感湖恒运达纺织有限公司</t>
  </si>
  <si>
    <t>4206924487659</t>
  </si>
  <si>
    <t>龙感湖金茂利纺织有限公司</t>
  </si>
  <si>
    <t>4206845675205</t>
  </si>
  <si>
    <t>龙感湖鑫联纺织厂</t>
  </si>
  <si>
    <t>4206844448725</t>
  </si>
  <si>
    <t>湖北盛锦科技纺织有限公司（永发）</t>
  </si>
  <si>
    <t>4201667870183</t>
  </si>
  <si>
    <t>湖北卓尔雪龙纺织有限公司</t>
  </si>
  <si>
    <t>龙感湖家和纺织有限公司</t>
  </si>
  <si>
    <t>黄冈市伟达纺织股份有限公司</t>
  </si>
  <si>
    <t>湖北亨恒建材科技有限公司</t>
  </si>
  <si>
    <t>4201667870879</t>
  </si>
  <si>
    <t>湖北大织荟新材料科技有限公司</t>
  </si>
  <si>
    <t>4206934142739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</si>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</sst>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zoomScale="90" zoomScaleNormal="90" workbookViewId="0">
      <pane ySplit="945" topLeftCell="A1" activePane="bottomLeft"/>
      <selection/>
      <selection pane="bottomLeft" activeCell="G6" sqref="G6"/>
    </sheetView>
  </sheetViews>
  <sheetFormatPr defaultColWidth="31.625" defaultRowHeight="16.5"/>
  <cols>
    <col min="1" max="1" width="4.375" style="2" customWidth="1"/>
    <col min="2" max="2" width="28.25" style="2" customWidth="1"/>
    <col min="3" max="3" width="13.625" style="2" hidden="1" customWidth="1"/>
    <col min="4" max="4" width="20" style="2" hidden="1" customWidth="1"/>
    <col min="5" max="5" width="16.25" style="2" hidden="1" customWidth="1"/>
    <col min="6" max="11" width="24.875" style="2" customWidth="1"/>
    <col min="12" max="12" width="22.875" style="2" customWidth="1"/>
    <col min="13" max="13" width="21.375" style="2" customWidth="1"/>
    <col min="14" max="14" width="11.375" style="2" customWidth="1"/>
    <col min="15" max="16384" width="31.625" style="2" customWidth="1"/>
  </cols>
  <sheetData>
    <row r="1" s="1" customFormat="1" ht="39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9" t="s">
        <v>12</v>
      </c>
      <c r="N1" s="4" t="s">
        <v>13</v>
      </c>
    </row>
    <row r="2" s="2" customFormat="1" ht="22.5" customHeight="1" spans="1:14">
      <c r="A2" s="5">
        <v>1</v>
      </c>
      <c r="B2" s="5" t="s">
        <v>14</v>
      </c>
      <c r="C2" s="5" t="s">
        <v>15</v>
      </c>
      <c r="D2" s="5"/>
      <c r="E2" s="5">
        <v>0.0209</v>
      </c>
      <c r="F2" s="5">
        <f t="shared" ref="F2:F46" si="0">D2+E2</f>
        <v>0.0209</v>
      </c>
      <c r="G2" s="5">
        <v>0.3027</v>
      </c>
      <c r="H2" s="5">
        <v>0.0209</v>
      </c>
      <c r="I2" s="5">
        <v>0.0209</v>
      </c>
      <c r="J2" s="5">
        <v>0.0209</v>
      </c>
      <c r="K2" s="5">
        <v>0.0209</v>
      </c>
      <c r="L2" s="5">
        <f t="shared" ref="L2:L46" si="1">SUM(F2:K2)</f>
        <v>0.4072</v>
      </c>
      <c r="M2" s="5">
        <v>0.2408</v>
      </c>
      <c r="N2" s="10">
        <f t="shared" ref="N2:N46" si="2">(L2-M2)/M2</f>
        <v>0.691029900332226</v>
      </c>
    </row>
    <row r="3" s="2" customFormat="1" ht="22.5" customHeight="1" spans="1:14">
      <c r="A3" s="5">
        <v>2</v>
      </c>
      <c r="B3" s="5" t="s">
        <v>16</v>
      </c>
      <c r="C3" s="5" t="s">
        <v>17</v>
      </c>
      <c r="D3" s="5"/>
      <c r="E3" s="5">
        <v>3.1875</v>
      </c>
      <c r="F3" s="5">
        <f t="shared" si="0"/>
        <v>3.1875</v>
      </c>
      <c r="G3" s="5">
        <v>3.915</v>
      </c>
      <c r="H3" s="5">
        <v>0</v>
      </c>
      <c r="I3" s="5">
        <v>0</v>
      </c>
      <c r="J3" s="5">
        <v>2.8215</v>
      </c>
      <c r="K3" s="5">
        <v>3.546</v>
      </c>
      <c r="L3" s="5">
        <f t="shared" si="1"/>
        <v>13.47</v>
      </c>
      <c r="M3" s="5">
        <v>16.2765</v>
      </c>
      <c r="N3" s="10">
        <f t="shared" si="2"/>
        <v>-0.172426504469634</v>
      </c>
    </row>
    <row r="4" s="2" customFormat="1" ht="22.5" customHeight="1" spans="1:14">
      <c r="A4" s="5">
        <v>3</v>
      </c>
      <c r="B4" s="5" t="s">
        <v>18</v>
      </c>
      <c r="C4" s="5" t="s">
        <v>19</v>
      </c>
      <c r="D4" s="5">
        <v>12.2874</v>
      </c>
      <c r="E4" s="5">
        <v>62.151</v>
      </c>
      <c r="F4" s="5">
        <f t="shared" si="0"/>
        <v>74.4384</v>
      </c>
      <c r="G4" s="5">
        <v>77.1466</v>
      </c>
      <c r="H4" s="5">
        <v>82.79776</v>
      </c>
      <c r="I4" s="5">
        <v>32.64116</v>
      </c>
      <c r="J4" s="5">
        <v>78.8718</v>
      </c>
      <c r="K4" s="5">
        <v>75.85956</v>
      </c>
      <c r="L4" s="5">
        <f t="shared" si="1"/>
        <v>421.75528</v>
      </c>
      <c r="M4" s="5">
        <v>336.765</v>
      </c>
      <c r="N4" s="10">
        <f t="shared" si="2"/>
        <v>0.252372663429988</v>
      </c>
    </row>
    <row r="5" s="2" customFormat="1" ht="22.5" customHeight="1" spans="1:14">
      <c r="A5" s="5">
        <v>4</v>
      </c>
      <c r="B5" s="5" t="s">
        <v>20</v>
      </c>
      <c r="C5" s="5" t="s">
        <v>21</v>
      </c>
      <c r="D5" s="5">
        <v>16.12368</v>
      </c>
      <c r="E5" s="5">
        <v>154.6146</v>
      </c>
      <c r="F5" s="5">
        <f t="shared" si="0"/>
        <v>170.73828</v>
      </c>
      <c r="G5" s="5">
        <v>174.71076</v>
      </c>
      <c r="H5" s="5">
        <v>133.88276</v>
      </c>
      <c r="I5" s="5">
        <v>54.10356</v>
      </c>
      <c r="J5" s="5">
        <v>170.49588</v>
      </c>
      <c r="K5" s="5">
        <v>171.64864</v>
      </c>
      <c r="L5" s="5">
        <f t="shared" si="1"/>
        <v>875.57988</v>
      </c>
      <c r="M5" s="5">
        <v>834.8127</v>
      </c>
      <c r="N5" s="10">
        <f t="shared" si="2"/>
        <v>0.0488339240646434</v>
      </c>
    </row>
    <row r="6" s="2" customFormat="1" ht="22.5" customHeight="1" spans="1:14">
      <c r="A6" s="5">
        <v>5</v>
      </c>
      <c r="B6" s="5" t="s">
        <v>22</v>
      </c>
      <c r="C6" s="5" t="s">
        <v>23</v>
      </c>
      <c r="D6" s="5"/>
      <c r="E6" s="5">
        <v>0</v>
      </c>
      <c r="F6" s="5">
        <f t="shared" si="0"/>
        <v>0</v>
      </c>
      <c r="G6" s="5">
        <v>4.2624</v>
      </c>
      <c r="H6" s="5">
        <v>15.648</v>
      </c>
      <c r="I6" s="5">
        <v>5.6408</v>
      </c>
      <c r="J6" s="5">
        <v>18.8224</v>
      </c>
      <c r="K6" s="5">
        <v>18.8064</v>
      </c>
      <c r="L6" s="5">
        <f t="shared" si="1"/>
        <v>63.18</v>
      </c>
      <c r="M6" s="5">
        <v>138.4024</v>
      </c>
      <c r="N6" s="10">
        <f t="shared" si="2"/>
        <v>-0.543505025924406</v>
      </c>
    </row>
    <row r="7" s="2" customFormat="1" ht="22.5" customHeight="1" spans="1:14">
      <c r="A7" s="5">
        <v>6</v>
      </c>
      <c r="B7" s="5" t="s">
        <v>24</v>
      </c>
      <c r="C7" s="5" t="s">
        <v>25</v>
      </c>
      <c r="D7" s="5">
        <v>6.52344</v>
      </c>
      <c r="E7" s="5">
        <v>93.584</v>
      </c>
      <c r="F7" s="5">
        <f t="shared" si="0"/>
        <v>100.10744</v>
      </c>
      <c r="G7" s="5">
        <v>90.43144</v>
      </c>
      <c r="H7" s="5">
        <v>67.70284</v>
      </c>
      <c r="I7" s="5">
        <v>27.70588</v>
      </c>
      <c r="J7" s="5">
        <v>71.53344</v>
      </c>
      <c r="K7" s="5">
        <v>72.99628</v>
      </c>
      <c r="L7" s="5">
        <f t="shared" si="1"/>
        <v>430.47732</v>
      </c>
      <c r="M7" s="5">
        <v>293.9</v>
      </c>
      <c r="N7" s="10">
        <f t="shared" si="2"/>
        <v>0.464706771010548</v>
      </c>
    </row>
    <row r="8" s="2" customFormat="1" ht="22.5" customHeight="1" spans="1:14">
      <c r="A8" s="5">
        <v>7</v>
      </c>
      <c r="B8" s="5" t="s">
        <v>26</v>
      </c>
      <c r="C8" s="5" t="s">
        <v>27</v>
      </c>
      <c r="D8" s="5"/>
      <c r="E8" s="5">
        <v>4.35</v>
      </c>
      <c r="F8" s="5">
        <f t="shared" si="0"/>
        <v>4.35</v>
      </c>
      <c r="G8" s="5">
        <v>14.134</v>
      </c>
      <c r="H8" s="5">
        <v>15.378</v>
      </c>
      <c r="I8" s="5">
        <v>9.594</v>
      </c>
      <c r="J8" s="5">
        <v>28.35</v>
      </c>
      <c r="K8" s="5">
        <v>25.266</v>
      </c>
      <c r="L8" s="5">
        <f t="shared" si="1"/>
        <v>97.072</v>
      </c>
      <c r="M8" s="5">
        <v>204.168</v>
      </c>
      <c r="N8" s="10">
        <f t="shared" si="2"/>
        <v>-0.524548411112417</v>
      </c>
    </row>
    <row r="9" s="2" customFormat="1" ht="22.5" customHeight="1" spans="1:14">
      <c r="A9" s="5">
        <v>8</v>
      </c>
      <c r="B9" s="5" t="s">
        <v>28</v>
      </c>
      <c r="C9" s="5" t="s">
        <v>29</v>
      </c>
      <c r="D9" s="5"/>
      <c r="E9" s="5">
        <v>281.498</v>
      </c>
      <c r="F9" s="5">
        <f t="shared" si="0"/>
        <v>281.498</v>
      </c>
      <c r="G9" s="5">
        <v>253.159</v>
      </c>
      <c r="H9" s="5">
        <v>231.527</v>
      </c>
      <c r="I9" s="5">
        <v>112.76</v>
      </c>
      <c r="J9" s="5">
        <v>277.46</v>
      </c>
      <c r="K9" s="5">
        <v>268.666</v>
      </c>
      <c r="L9" s="5">
        <f t="shared" si="1"/>
        <v>1425.07</v>
      </c>
      <c r="M9" s="5">
        <v>1876.578</v>
      </c>
      <c r="N9" s="10">
        <f t="shared" si="2"/>
        <v>-0.240601776211807</v>
      </c>
    </row>
    <row r="10" s="2" customFormat="1" ht="22.5" customHeight="1" spans="1:14">
      <c r="A10" s="5">
        <v>9</v>
      </c>
      <c r="B10" s="5" t="s">
        <v>30</v>
      </c>
      <c r="C10" s="5" t="s">
        <v>31</v>
      </c>
      <c r="D10" s="5">
        <v>1.63932</v>
      </c>
      <c r="E10" s="5">
        <v>4.022</v>
      </c>
      <c r="F10" s="5">
        <f t="shared" si="0"/>
        <v>5.66132</v>
      </c>
      <c r="G10" s="5">
        <v>2.9163</v>
      </c>
      <c r="H10" s="5">
        <v>3.5466</v>
      </c>
      <c r="I10" s="5">
        <v>2.3943</v>
      </c>
      <c r="J10" s="5">
        <v>2.9118</v>
      </c>
      <c r="K10" s="5">
        <v>6.1899</v>
      </c>
      <c r="L10" s="5">
        <f t="shared" si="1"/>
        <v>23.62022</v>
      </c>
      <c r="M10" s="5">
        <v>58.0967</v>
      </c>
      <c r="N10" s="10">
        <f t="shared" si="2"/>
        <v>-0.593432673456496</v>
      </c>
    </row>
    <row r="11" s="2" customFormat="1" ht="22.5" customHeight="1" spans="1:14">
      <c r="A11" s="5">
        <v>10</v>
      </c>
      <c r="B11" s="5" t="s">
        <v>32</v>
      </c>
      <c r="C11" s="5" t="s">
        <v>33</v>
      </c>
      <c r="D11" s="5">
        <v>3.594</v>
      </c>
      <c r="E11" s="5">
        <v>24.659</v>
      </c>
      <c r="F11" s="5">
        <f t="shared" si="0"/>
        <v>28.253</v>
      </c>
      <c r="G11" s="5">
        <v>29.3238</v>
      </c>
      <c r="H11" s="5">
        <v>20.34636</v>
      </c>
      <c r="I11" s="5">
        <v>8.18516</v>
      </c>
      <c r="J11" s="5">
        <v>20.994</v>
      </c>
      <c r="K11" s="5">
        <v>26.1554</v>
      </c>
      <c r="L11" s="5">
        <f t="shared" si="1"/>
        <v>133.25772</v>
      </c>
      <c r="M11" s="5">
        <v>139.107</v>
      </c>
      <c r="N11" s="10">
        <f t="shared" si="2"/>
        <v>-0.0420487825918178</v>
      </c>
    </row>
    <row r="12" s="2" customFormat="1" ht="22.5" customHeight="1" spans="1:14">
      <c r="A12" s="5">
        <v>11</v>
      </c>
      <c r="B12" s="5" t="s">
        <v>34</v>
      </c>
      <c r="C12" s="5" t="s">
        <v>35</v>
      </c>
      <c r="D12" s="5">
        <v>12.81356</v>
      </c>
      <c r="E12" s="5">
        <v>126.422</v>
      </c>
      <c r="F12" s="5">
        <f t="shared" si="0"/>
        <v>139.23556</v>
      </c>
      <c r="G12" s="5">
        <v>153.00676</v>
      </c>
      <c r="H12" s="5">
        <v>130.72128</v>
      </c>
      <c r="I12" s="5">
        <v>50.25572</v>
      </c>
      <c r="J12" s="5">
        <v>153.03572</v>
      </c>
      <c r="K12" s="5">
        <v>150.41988</v>
      </c>
      <c r="L12" s="5">
        <f t="shared" si="1"/>
        <v>776.67492</v>
      </c>
      <c r="M12" s="5">
        <v>586.254</v>
      </c>
      <c r="N12" s="10">
        <f t="shared" si="2"/>
        <v>0.324809587653133</v>
      </c>
    </row>
    <row r="13" s="2" customFormat="1" ht="22.5" customHeight="1" spans="1:14">
      <c r="A13" s="5">
        <v>12</v>
      </c>
      <c r="B13" s="5" t="s">
        <v>36</v>
      </c>
      <c r="C13" s="5" t="s">
        <v>37</v>
      </c>
      <c r="D13" s="5"/>
      <c r="E13" s="5">
        <v>41.1255</v>
      </c>
      <c r="F13" s="5">
        <f t="shared" si="0"/>
        <v>41.1255</v>
      </c>
      <c r="G13" s="5">
        <v>42.0705</v>
      </c>
      <c r="H13" s="5">
        <v>49.104</v>
      </c>
      <c r="I13" s="5">
        <v>14.715</v>
      </c>
      <c r="J13" s="5">
        <v>48.111</v>
      </c>
      <c r="K13" s="5">
        <v>42.06</v>
      </c>
      <c r="L13" s="5">
        <f t="shared" si="1"/>
        <v>237.186</v>
      </c>
      <c r="M13" s="5">
        <v>162.6555</v>
      </c>
      <c r="N13" s="10">
        <f t="shared" si="2"/>
        <v>0.4582107583205</v>
      </c>
    </row>
    <row r="14" s="2" customFormat="1" ht="22.5" customHeight="1" spans="1:14">
      <c r="A14" s="5">
        <v>13</v>
      </c>
      <c r="B14" s="5" t="s">
        <v>38</v>
      </c>
      <c r="C14" s="5" t="s">
        <v>39</v>
      </c>
      <c r="D14" s="5"/>
      <c r="E14" s="5">
        <v>55.33</v>
      </c>
      <c r="F14" s="5">
        <f t="shared" si="0"/>
        <v>55.33</v>
      </c>
      <c r="G14" s="5">
        <v>35.494</v>
      </c>
      <c r="H14" s="5">
        <v>56.396</v>
      </c>
      <c r="I14" s="5">
        <v>19.388</v>
      </c>
      <c r="J14" s="5">
        <v>73.018</v>
      </c>
      <c r="K14" s="5">
        <v>68.124</v>
      </c>
      <c r="L14" s="5">
        <f t="shared" si="1"/>
        <v>307.75</v>
      </c>
      <c r="M14" s="5">
        <v>185.248</v>
      </c>
      <c r="N14" s="10">
        <f t="shared" si="2"/>
        <v>0.661286491622042</v>
      </c>
    </row>
    <row r="15" s="2" customFormat="1" ht="22.5" customHeight="1" spans="1:14">
      <c r="A15" s="5">
        <v>14</v>
      </c>
      <c r="B15" s="5" t="s">
        <v>40</v>
      </c>
      <c r="C15" s="5" t="s">
        <v>41</v>
      </c>
      <c r="D15" s="5">
        <v>6.34752</v>
      </c>
      <c r="E15" s="5">
        <v>63.861</v>
      </c>
      <c r="F15" s="5">
        <f t="shared" si="0"/>
        <v>70.20852</v>
      </c>
      <c r="G15" s="5">
        <v>72.06588</v>
      </c>
      <c r="H15" s="5">
        <v>72.2268</v>
      </c>
      <c r="I15" s="5">
        <v>27.13224</v>
      </c>
      <c r="J15" s="5">
        <v>75.36312</v>
      </c>
      <c r="K15" s="5">
        <v>70.72332</v>
      </c>
      <c r="L15" s="5">
        <f t="shared" si="1"/>
        <v>387.71988</v>
      </c>
      <c r="M15" s="5">
        <v>330.354</v>
      </c>
      <c r="N15" s="10">
        <f t="shared" si="2"/>
        <v>0.173649721208159</v>
      </c>
    </row>
    <row r="16" s="2" customFormat="1" ht="22.5" customHeight="1" spans="1:14">
      <c r="A16" s="5">
        <v>15</v>
      </c>
      <c r="B16" s="5" t="s">
        <v>42</v>
      </c>
      <c r="C16" s="5" t="s">
        <v>43</v>
      </c>
      <c r="D16" s="5"/>
      <c r="E16" s="5">
        <v>7.372</v>
      </c>
      <c r="F16" s="5">
        <f t="shared" si="0"/>
        <v>7.372</v>
      </c>
      <c r="G16" s="5">
        <v>8.778</v>
      </c>
      <c r="H16" s="5">
        <v>26.42</v>
      </c>
      <c r="I16" s="5">
        <v>14.876</v>
      </c>
      <c r="J16" s="5">
        <v>46.812</v>
      </c>
      <c r="K16" s="5">
        <v>14.484</v>
      </c>
      <c r="L16" s="5">
        <f t="shared" si="1"/>
        <v>118.742</v>
      </c>
      <c r="M16" s="5">
        <v>247.092</v>
      </c>
      <c r="N16" s="10">
        <f t="shared" si="2"/>
        <v>-0.519442151101614</v>
      </c>
    </row>
    <row r="17" s="2" customFormat="1" ht="22.5" customHeight="1" spans="1:14">
      <c r="A17" s="5">
        <v>16</v>
      </c>
      <c r="B17" s="5" t="s">
        <v>44</v>
      </c>
      <c r="C17" s="5" t="s">
        <v>45</v>
      </c>
      <c r="D17" s="5"/>
      <c r="E17" s="5">
        <v>72.1905</v>
      </c>
      <c r="F17" s="5">
        <f t="shared" si="0"/>
        <v>72.1905</v>
      </c>
      <c r="G17" s="5">
        <v>70.437</v>
      </c>
      <c r="H17" s="5">
        <v>48.354</v>
      </c>
      <c r="I17" s="5">
        <v>17.3265</v>
      </c>
      <c r="J17" s="5">
        <v>59.1915</v>
      </c>
      <c r="K17" s="5">
        <v>58.62</v>
      </c>
      <c r="L17" s="5">
        <f t="shared" si="1"/>
        <v>326.1195</v>
      </c>
      <c r="M17" s="5">
        <v>216.4935</v>
      </c>
      <c r="N17" s="10">
        <f t="shared" si="2"/>
        <v>0.506370861018922</v>
      </c>
    </row>
    <row r="18" s="2" customFormat="1" ht="22.5" customHeight="1" spans="1:14">
      <c r="A18" s="5">
        <v>17</v>
      </c>
      <c r="B18" s="5" t="s">
        <v>46</v>
      </c>
      <c r="C18" s="5" t="s">
        <v>47</v>
      </c>
      <c r="D18" s="5">
        <v>13.7892</v>
      </c>
      <c r="E18" s="5">
        <v>57.524</v>
      </c>
      <c r="F18" s="5">
        <f t="shared" si="0"/>
        <v>71.3132</v>
      </c>
      <c r="G18" s="5">
        <v>52.216</v>
      </c>
      <c r="H18" s="5">
        <v>61.504</v>
      </c>
      <c r="I18" s="5">
        <v>24.44</v>
      </c>
      <c r="J18" s="5">
        <v>63.412</v>
      </c>
      <c r="K18" s="5">
        <v>59.44</v>
      </c>
      <c r="L18" s="5">
        <f t="shared" si="1"/>
        <v>332.3252</v>
      </c>
      <c r="M18" s="5">
        <v>289.24</v>
      </c>
      <c r="N18" s="10">
        <f t="shared" si="2"/>
        <v>0.14896003319043</v>
      </c>
    </row>
    <row r="19" s="2" customFormat="1" ht="22.5" customHeight="1" spans="1:14">
      <c r="A19" s="5">
        <v>18</v>
      </c>
      <c r="B19" s="5" t="s">
        <v>48</v>
      </c>
      <c r="C19" s="5" t="s">
        <v>49</v>
      </c>
      <c r="D19" s="5"/>
      <c r="E19" s="5">
        <v>0</v>
      </c>
      <c r="F19" s="5">
        <f t="shared" si="0"/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f t="shared" si="1"/>
        <v>0</v>
      </c>
      <c r="M19" s="5">
        <v>0.0753</v>
      </c>
      <c r="N19" s="10">
        <f t="shared" si="2"/>
        <v>-1</v>
      </c>
    </row>
    <row r="20" s="2" customFormat="1" ht="22.5" customHeight="1" spans="1:14">
      <c r="A20" s="5">
        <v>19</v>
      </c>
      <c r="B20" s="5" t="s">
        <v>50</v>
      </c>
      <c r="C20" s="5" t="s">
        <v>51</v>
      </c>
      <c r="D20" s="5"/>
      <c r="E20" s="5">
        <v>9.4464</v>
      </c>
      <c r="F20" s="5">
        <f t="shared" si="0"/>
        <v>9.4464</v>
      </c>
      <c r="G20" s="5">
        <v>7.6488</v>
      </c>
      <c r="H20" s="5">
        <v>8.2112</v>
      </c>
      <c r="I20" s="5">
        <v>2.9736</v>
      </c>
      <c r="J20" s="5">
        <v>11.892</v>
      </c>
      <c r="K20" s="5">
        <v>10.7928</v>
      </c>
      <c r="L20" s="5">
        <f t="shared" si="1"/>
        <v>50.9648</v>
      </c>
      <c r="M20" s="5">
        <v>38.6712</v>
      </c>
      <c r="N20" s="10">
        <f t="shared" si="2"/>
        <v>0.31790065992263</v>
      </c>
    </row>
    <row r="21" s="2" customFormat="1" ht="22.5" customHeight="1" spans="1:14">
      <c r="A21" s="5">
        <v>20</v>
      </c>
      <c r="B21" s="5" t="s">
        <v>52</v>
      </c>
      <c r="C21" s="5" t="s">
        <v>53</v>
      </c>
      <c r="D21" s="5">
        <v>16.34124</v>
      </c>
      <c r="E21" s="5">
        <v>27.612</v>
      </c>
      <c r="F21" s="5">
        <f t="shared" si="0"/>
        <v>43.95324</v>
      </c>
      <c r="G21" s="5">
        <v>63.86664</v>
      </c>
      <c r="H21" s="5">
        <v>55.5648</v>
      </c>
      <c r="I21" s="5">
        <v>24.9132</v>
      </c>
      <c r="J21" s="5">
        <v>78.01416</v>
      </c>
      <c r="K21" s="5">
        <v>65.2188</v>
      </c>
      <c r="L21" s="5">
        <f t="shared" si="1"/>
        <v>331.53084</v>
      </c>
      <c r="M21" s="5">
        <v>432.078</v>
      </c>
      <c r="N21" s="10">
        <f t="shared" si="2"/>
        <v>-0.232706039187369</v>
      </c>
    </row>
    <row r="22" s="2" customFormat="1" ht="22.5" customHeight="1" spans="1:14">
      <c r="A22" s="5">
        <v>21</v>
      </c>
      <c r="B22" s="5" t="s">
        <v>54</v>
      </c>
      <c r="C22" s="5" t="s">
        <v>55</v>
      </c>
      <c r="D22" s="5"/>
      <c r="E22" s="5">
        <v>25.8684</v>
      </c>
      <c r="F22" s="5">
        <f t="shared" si="0"/>
        <v>25.8684</v>
      </c>
      <c r="G22" s="5">
        <v>25.9818</v>
      </c>
      <c r="H22" s="5">
        <v>24.9768</v>
      </c>
      <c r="I22" s="5">
        <v>9.6702</v>
      </c>
      <c r="J22" s="5">
        <v>24.6618</v>
      </c>
      <c r="K22" s="5">
        <v>24.0648</v>
      </c>
      <c r="L22" s="5">
        <f t="shared" si="1"/>
        <v>135.2238</v>
      </c>
      <c r="M22" s="5">
        <v>126.192</v>
      </c>
      <c r="N22" s="10">
        <f t="shared" si="2"/>
        <v>0.0715718904526435</v>
      </c>
    </row>
    <row r="23" s="2" customFormat="1" ht="22.5" customHeight="1" spans="1:14">
      <c r="A23" s="5">
        <v>22</v>
      </c>
      <c r="B23" s="5" t="s">
        <v>56</v>
      </c>
      <c r="C23" s="5" t="s">
        <v>57</v>
      </c>
      <c r="D23" s="5"/>
      <c r="E23" s="5">
        <v>69.56</v>
      </c>
      <c r="F23" s="5">
        <f t="shared" si="0"/>
        <v>69.56</v>
      </c>
      <c r="G23" s="5">
        <v>73.632</v>
      </c>
      <c r="H23" s="5">
        <v>27.726</v>
      </c>
      <c r="I23" s="5">
        <v>12.308</v>
      </c>
      <c r="J23" s="5">
        <v>71.442</v>
      </c>
      <c r="K23" s="5">
        <v>70.89</v>
      </c>
      <c r="L23" s="5">
        <f t="shared" si="1"/>
        <v>325.558</v>
      </c>
      <c r="M23" s="5">
        <v>99.546</v>
      </c>
      <c r="N23" s="10">
        <f t="shared" si="2"/>
        <v>2.27042774194845</v>
      </c>
    </row>
    <row r="24" s="2" customFormat="1" ht="22.5" customHeight="1" spans="1:14">
      <c r="A24" s="5">
        <v>23</v>
      </c>
      <c r="B24" s="5" t="s">
        <v>58</v>
      </c>
      <c r="C24" s="5" t="s">
        <v>59</v>
      </c>
      <c r="D24" s="5"/>
      <c r="E24" s="5">
        <v>0</v>
      </c>
      <c r="F24" s="5">
        <f t="shared" si="0"/>
        <v>0</v>
      </c>
      <c r="G24" s="5">
        <v>0</v>
      </c>
      <c r="H24" s="5">
        <v>0.2664</v>
      </c>
      <c r="I24" s="5">
        <v>0</v>
      </c>
      <c r="J24" s="5">
        <v>0</v>
      </c>
      <c r="K24" s="5">
        <v>0</v>
      </c>
      <c r="L24" s="5">
        <f t="shared" si="1"/>
        <v>0.2664</v>
      </c>
      <c r="M24" s="5">
        <v>63.2072</v>
      </c>
      <c r="N24" s="10">
        <f t="shared" si="2"/>
        <v>-0.995785290283385</v>
      </c>
    </row>
    <row r="25" s="2" customFormat="1" ht="22.5" customHeight="1" spans="1:14">
      <c r="A25" s="5">
        <v>24</v>
      </c>
      <c r="B25" s="5" t="s">
        <v>60</v>
      </c>
      <c r="C25" s="5" t="s">
        <v>61</v>
      </c>
      <c r="D25" s="5"/>
      <c r="E25" s="5">
        <v>31.8968</v>
      </c>
      <c r="F25" s="5">
        <f t="shared" si="0"/>
        <v>31.8968</v>
      </c>
      <c r="G25" s="5">
        <v>32.3968</v>
      </c>
      <c r="H25" s="5">
        <v>34.028</v>
      </c>
      <c r="I25" s="5">
        <v>11.8456</v>
      </c>
      <c r="J25" s="5">
        <v>33.4776</v>
      </c>
      <c r="K25" s="5">
        <v>31.8528</v>
      </c>
      <c r="L25" s="5">
        <f t="shared" si="1"/>
        <v>175.4976</v>
      </c>
      <c r="M25" s="5">
        <v>0.0328</v>
      </c>
      <c r="N25" s="10">
        <f t="shared" si="2"/>
        <v>5349.53658536585</v>
      </c>
    </row>
    <row r="26" s="2" customFormat="1" ht="22.5" customHeight="1" spans="1:14">
      <c r="A26" s="5">
        <v>25</v>
      </c>
      <c r="B26" s="5" t="s">
        <v>62</v>
      </c>
      <c r="C26" s="5" t="s">
        <v>63</v>
      </c>
      <c r="D26" s="5"/>
      <c r="E26" s="5">
        <v>29.6328</v>
      </c>
      <c r="F26" s="5">
        <f t="shared" si="0"/>
        <v>29.6328</v>
      </c>
      <c r="G26" s="5">
        <v>29.5476</v>
      </c>
      <c r="H26" s="5">
        <v>14.2008</v>
      </c>
      <c r="I26" s="5">
        <v>9.7152</v>
      </c>
      <c r="J26" s="5">
        <v>29.2128</v>
      </c>
      <c r="K26" s="5">
        <v>29.9664</v>
      </c>
      <c r="L26" s="5">
        <f t="shared" si="1"/>
        <v>142.2756</v>
      </c>
      <c r="M26" s="5">
        <v>150.0552</v>
      </c>
      <c r="N26" s="10">
        <f t="shared" si="2"/>
        <v>-0.0518449210690467</v>
      </c>
    </row>
    <row r="27" s="2" customFormat="1" ht="22.5" customHeight="1" spans="1:14">
      <c r="A27" s="5">
        <v>26</v>
      </c>
      <c r="B27" s="5" t="s">
        <v>64</v>
      </c>
      <c r="C27" s="5" t="s">
        <v>65</v>
      </c>
      <c r="D27" s="5">
        <v>22.51332</v>
      </c>
      <c r="E27" s="5">
        <v>181.392</v>
      </c>
      <c r="F27" s="5">
        <f t="shared" si="0"/>
        <v>203.90532</v>
      </c>
      <c r="G27" s="5">
        <v>206.95</v>
      </c>
      <c r="H27" s="5">
        <v>190.26644</v>
      </c>
      <c r="I27" s="5">
        <v>86.31924</v>
      </c>
      <c r="J27" s="5">
        <v>216.76624</v>
      </c>
      <c r="K27" s="5">
        <v>211.6864</v>
      </c>
      <c r="L27" s="5">
        <f t="shared" si="1"/>
        <v>1115.89364</v>
      </c>
      <c r="M27" s="5">
        <v>844.124</v>
      </c>
      <c r="N27" s="10">
        <f t="shared" si="2"/>
        <v>0.321954641735101</v>
      </c>
    </row>
    <row r="28" s="2" customFormat="1" ht="22.5" customHeight="1" spans="1:14">
      <c r="A28" s="5">
        <v>27</v>
      </c>
      <c r="B28" s="5" t="s">
        <v>66</v>
      </c>
      <c r="C28" s="5" t="s">
        <v>67</v>
      </c>
      <c r="D28" s="5"/>
      <c r="E28" s="5">
        <v>36.644</v>
      </c>
      <c r="F28" s="5">
        <f t="shared" si="0"/>
        <v>36.644</v>
      </c>
      <c r="G28" s="5">
        <v>32.092</v>
      </c>
      <c r="H28" s="5">
        <v>27.7</v>
      </c>
      <c r="I28" s="5">
        <v>9.88</v>
      </c>
      <c r="J28" s="5">
        <v>36.508</v>
      </c>
      <c r="K28" s="5">
        <v>37.452</v>
      </c>
      <c r="L28" s="5">
        <f t="shared" si="1"/>
        <v>180.276</v>
      </c>
      <c r="M28" s="5">
        <v>166.464</v>
      </c>
      <c r="N28" s="10">
        <f t="shared" si="2"/>
        <v>0.082972895040369</v>
      </c>
    </row>
    <row r="29" s="2" customFormat="1" ht="22.5" customHeight="1" spans="1:14">
      <c r="A29" s="5">
        <v>28</v>
      </c>
      <c r="B29" s="5" t="s">
        <v>68</v>
      </c>
      <c r="C29" s="5" t="s">
        <v>69</v>
      </c>
      <c r="D29" s="5"/>
      <c r="E29" s="5">
        <v>104.0404</v>
      </c>
      <c r="F29" s="5">
        <f t="shared" si="0"/>
        <v>104.0404</v>
      </c>
      <c r="G29" s="5">
        <v>93.1632</v>
      </c>
      <c r="H29" s="5">
        <v>91.5887</v>
      </c>
      <c r="I29" s="5">
        <v>22.964</v>
      </c>
      <c r="J29" s="5">
        <v>91.5926</v>
      </c>
      <c r="K29" s="5">
        <v>95.4766</v>
      </c>
      <c r="L29" s="5">
        <f t="shared" si="1"/>
        <v>498.8255</v>
      </c>
      <c r="M29" s="5">
        <v>588.4331</v>
      </c>
      <c r="N29" s="10">
        <f t="shared" si="2"/>
        <v>-0.152281712228629</v>
      </c>
    </row>
    <row r="30" s="2" customFormat="1" ht="22.5" customHeight="1" spans="1:14">
      <c r="A30" s="5">
        <v>29</v>
      </c>
      <c r="B30" s="5" t="s">
        <v>70</v>
      </c>
      <c r="C30" s="5" t="s">
        <v>71</v>
      </c>
      <c r="D30" s="5"/>
      <c r="E30" s="5">
        <v>2.176</v>
      </c>
      <c r="F30" s="5">
        <f t="shared" si="0"/>
        <v>2.176</v>
      </c>
      <c r="G30" s="5">
        <v>1.265</v>
      </c>
      <c r="H30" s="5">
        <v>4.862</v>
      </c>
      <c r="I30" s="5">
        <v>0</v>
      </c>
      <c r="J30" s="5">
        <v>3.731</v>
      </c>
      <c r="K30" s="5">
        <v>5.509</v>
      </c>
      <c r="L30" s="5">
        <f t="shared" si="1"/>
        <v>17.543</v>
      </c>
      <c r="M30" s="5">
        <v>24.277</v>
      </c>
      <c r="N30" s="10">
        <f t="shared" si="2"/>
        <v>-0.27738188408782</v>
      </c>
    </row>
    <row r="31" s="2" customFormat="1" ht="22.5" customHeight="1" spans="1:14">
      <c r="A31" s="5">
        <v>30</v>
      </c>
      <c r="B31" s="5" t="s">
        <v>72</v>
      </c>
      <c r="C31" s="5" t="s">
        <v>73</v>
      </c>
      <c r="D31" s="5"/>
      <c r="E31" s="5">
        <v>19.4415</v>
      </c>
      <c r="F31" s="5">
        <f t="shared" si="0"/>
        <v>19.4415</v>
      </c>
      <c r="G31" s="5">
        <v>33.699</v>
      </c>
      <c r="H31" s="5">
        <v>35.0565</v>
      </c>
      <c r="I31" s="5">
        <v>9.465</v>
      </c>
      <c r="J31" s="5">
        <v>31.341</v>
      </c>
      <c r="K31" s="5">
        <v>36.2265</v>
      </c>
      <c r="L31" s="5">
        <f t="shared" si="1"/>
        <v>165.2295</v>
      </c>
      <c r="M31" s="5">
        <v>179.487</v>
      </c>
      <c r="N31" s="10">
        <f t="shared" si="2"/>
        <v>-0.0794347222918649</v>
      </c>
    </row>
    <row r="32" s="2" customFormat="1" ht="22.5" customHeight="1" spans="1:14">
      <c r="A32" s="5">
        <v>31</v>
      </c>
      <c r="B32" s="5" t="s">
        <v>74</v>
      </c>
      <c r="C32" s="5" t="s">
        <v>75</v>
      </c>
      <c r="D32" s="5">
        <v>0.808320000000001</v>
      </c>
      <c r="E32" s="5">
        <v>0.822</v>
      </c>
      <c r="F32" s="5">
        <f t="shared" si="0"/>
        <v>1.63032</v>
      </c>
      <c r="G32" s="5">
        <v>2.27793</v>
      </c>
      <c r="H32" s="5">
        <v>3.20814</v>
      </c>
      <c r="I32" s="5">
        <v>0.849389999999998</v>
      </c>
      <c r="J32" s="5">
        <v>2.36325</v>
      </c>
      <c r="K32" s="5">
        <v>2.08308</v>
      </c>
      <c r="L32" s="5">
        <f t="shared" si="1"/>
        <v>12.41211</v>
      </c>
      <c r="M32" s="5">
        <v>45.113</v>
      </c>
      <c r="N32" s="10">
        <f t="shared" si="2"/>
        <v>-0.724866224813247</v>
      </c>
    </row>
    <row r="33" s="2" customFormat="1" ht="22.5" customHeight="1" spans="1:14">
      <c r="A33" s="5">
        <v>32</v>
      </c>
      <c r="B33" s="5" t="s">
        <v>76</v>
      </c>
      <c r="C33" s="5" t="s">
        <v>77</v>
      </c>
      <c r="D33" s="5">
        <v>3.71564</v>
      </c>
      <c r="E33" s="5">
        <v>8.532</v>
      </c>
      <c r="F33" s="5">
        <f t="shared" si="0"/>
        <v>12.24764</v>
      </c>
      <c r="G33" s="5">
        <v>14.94454</v>
      </c>
      <c r="H33" s="5">
        <v>11.95584</v>
      </c>
      <c r="I33" s="5">
        <v>6.71624</v>
      </c>
      <c r="J33" s="5">
        <v>16.85492</v>
      </c>
      <c r="K33" s="5">
        <v>16.38768</v>
      </c>
      <c r="L33" s="5">
        <f t="shared" si="1"/>
        <v>79.10686</v>
      </c>
      <c r="M33" s="5">
        <v>79.44</v>
      </c>
      <c r="N33" s="10">
        <f t="shared" si="2"/>
        <v>-0.0041936052366566</v>
      </c>
    </row>
    <row r="34" s="2" customFormat="1" ht="22.5" customHeight="1" spans="1:14">
      <c r="A34" s="5">
        <v>33</v>
      </c>
      <c r="B34" s="5" t="s">
        <v>78</v>
      </c>
      <c r="C34" s="5" t="s">
        <v>79</v>
      </c>
      <c r="D34" s="5"/>
      <c r="E34" s="5">
        <v>37.1681</v>
      </c>
      <c r="F34" s="5">
        <f t="shared" si="0"/>
        <v>37.1681</v>
      </c>
      <c r="G34" s="5">
        <v>83.91</v>
      </c>
      <c r="H34" s="5">
        <v>13.137</v>
      </c>
      <c r="I34" s="5">
        <v>3.62</v>
      </c>
      <c r="J34" s="5">
        <v>20.439</v>
      </c>
      <c r="K34" s="5">
        <v>11.724</v>
      </c>
      <c r="L34" s="5">
        <f t="shared" si="1"/>
        <v>169.9981</v>
      </c>
      <c r="M34" s="5">
        <v>22.0419</v>
      </c>
      <c r="N34" s="10">
        <f t="shared" si="2"/>
        <v>6.71249756146249</v>
      </c>
    </row>
    <row r="35" s="2" customFormat="1" ht="22.5" customHeight="1" spans="1:14">
      <c r="A35" s="5">
        <v>34</v>
      </c>
      <c r="B35" s="5" t="s">
        <v>80</v>
      </c>
      <c r="C35" s="5" t="s">
        <v>81</v>
      </c>
      <c r="D35" s="5"/>
      <c r="E35" s="5">
        <v>24.824</v>
      </c>
      <c r="F35" s="5">
        <f t="shared" si="0"/>
        <v>24.824</v>
      </c>
      <c r="G35" s="5">
        <v>23.9</v>
      </c>
      <c r="H35" s="5">
        <v>23.014</v>
      </c>
      <c r="I35" s="5">
        <v>8.317</v>
      </c>
      <c r="J35" s="5">
        <v>25.072</v>
      </c>
      <c r="K35" s="5">
        <v>24.364</v>
      </c>
      <c r="L35" s="5">
        <f t="shared" si="1"/>
        <v>129.491</v>
      </c>
      <c r="M35" s="5">
        <v>125.883</v>
      </c>
      <c r="N35" s="10">
        <f t="shared" si="2"/>
        <v>0.028661534917344</v>
      </c>
    </row>
    <row r="36" s="2" customFormat="1" ht="22.5" customHeight="1" spans="1:14">
      <c r="A36" s="5">
        <v>35</v>
      </c>
      <c r="B36" s="5" t="s">
        <v>82</v>
      </c>
      <c r="C36" s="5" t="s">
        <v>83</v>
      </c>
      <c r="D36" s="5">
        <v>32.62676</v>
      </c>
      <c r="E36" s="5">
        <v>154.183</v>
      </c>
      <c r="F36" s="5">
        <f t="shared" si="0"/>
        <v>186.80976</v>
      </c>
      <c r="G36" s="5">
        <v>194.11256</v>
      </c>
      <c r="H36" s="5">
        <v>189.35816</v>
      </c>
      <c r="I36" s="5">
        <v>73.3624</v>
      </c>
      <c r="J36" s="5">
        <v>197.25184</v>
      </c>
      <c r="K36" s="5">
        <v>194.34436</v>
      </c>
      <c r="L36" s="5">
        <f t="shared" si="1"/>
        <v>1035.23908</v>
      </c>
      <c r="M36" s="5">
        <v>796.388</v>
      </c>
      <c r="N36" s="10">
        <f t="shared" si="2"/>
        <v>0.299917979678247</v>
      </c>
    </row>
    <row r="37" s="2" customFormat="1" ht="22.5" customHeight="1" spans="1:14">
      <c r="A37" s="5">
        <v>36</v>
      </c>
      <c r="B37" s="5" t="s">
        <v>84</v>
      </c>
      <c r="C37" s="5" t="s">
        <v>85</v>
      </c>
      <c r="D37" s="5">
        <v>6.64428</v>
      </c>
      <c r="E37" s="5">
        <v>101.754</v>
      </c>
      <c r="F37" s="5">
        <f t="shared" si="0"/>
        <v>108.39828</v>
      </c>
      <c r="G37" s="5">
        <v>98.11392</v>
      </c>
      <c r="H37" s="5">
        <v>90.1092</v>
      </c>
      <c r="I37" s="5">
        <v>38.76468</v>
      </c>
      <c r="J37" s="5">
        <v>97.77336</v>
      </c>
      <c r="K37" s="5">
        <v>90.10416</v>
      </c>
      <c r="L37" s="5">
        <f t="shared" si="1"/>
        <v>523.2636</v>
      </c>
      <c r="M37" s="5">
        <v>328.173</v>
      </c>
      <c r="N37" s="10">
        <f t="shared" si="2"/>
        <v>0.59447486539112</v>
      </c>
    </row>
    <row r="38" s="2" customFormat="1" ht="22.5" customHeight="1" spans="1:14">
      <c r="A38" s="5">
        <v>37</v>
      </c>
      <c r="B38" s="5" t="s">
        <v>86</v>
      </c>
      <c r="C38" s="5" t="s">
        <v>87</v>
      </c>
      <c r="D38" s="5"/>
      <c r="E38" s="5">
        <v>0</v>
      </c>
      <c r="F38" s="5">
        <f t="shared" si="0"/>
        <v>0</v>
      </c>
      <c r="G38" s="5">
        <v>0</v>
      </c>
      <c r="H38" s="5">
        <v>15.558</v>
      </c>
      <c r="I38" s="5">
        <v>0</v>
      </c>
      <c r="J38" s="5">
        <v>0</v>
      </c>
      <c r="K38" s="5">
        <v>0</v>
      </c>
      <c r="L38" s="5">
        <f t="shared" si="1"/>
        <v>15.558</v>
      </c>
      <c r="M38" s="5">
        <v>144.5715</v>
      </c>
      <c r="N38" s="10">
        <f t="shared" si="2"/>
        <v>-0.892385428663326</v>
      </c>
    </row>
    <row r="39" s="2" customFormat="1" ht="22.5" customHeight="1" spans="1:14">
      <c r="A39" s="5">
        <v>38</v>
      </c>
      <c r="B39" s="5" t="s">
        <v>88</v>
      </c>
      <c r="C39" s="5" t="s">
        <v>89</v>
      </c>
      <c r="D39" s="5"/>
      <c r="E39" s="5">
        <v>0</v>
      </c>
      <c r="F39" s="5">
        <f t="shared" si="0"/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f t="shared" si="1"/>
        <v>0</v>
      </c>
      <c r="M39" s="5">
        <v>121.1504</v>
      </c>
      <c r="N39" s="10">
        <f t="shared" si="2"/>
        <v>-1</v>
      </c>
    </row>
    <row r="40" s="2" customFormat="1" ht="22.5" customHeight="1" spans="1:14">
      <c r="A40" s="5">
        <v>39</v>
      </c>
      <c r="B40" s="5" t="s">
        <v>90</v>
      </c>
      <c r="C40" s="5" t="s">
        <v>91</v>
      </c>
      <c r="D40" s="5">
        <v>3.6162</v>
      </c>
      <c r="E40" s="5">
        <v>35.568</v>
      </c>
      <c r="F40" s="5">
        <f t="shared" si="0"/>
        <v>39.1842</v>
      </c>
      <c r="G40" s="5">
        <v>39.55242</v>
      </c>
      <c r="H40" s="5">
        <v>33.22464</v>
      </c>
      <c r="I40" s="5">
        <v>15.0294</v>
      </c>
      <c r="J40" s="5">
        <v>38.32572</v>
      </c>
      <c r="K40" s="5">
        <v>37.65468</v>
      </c>
      <c r="L40" s="5">
        <f t="shared" si="1"/>
        <v>202.97106</v>
      </c>
      <c r="M40" s="5">
        <v>154.56</v>
      </c>
      <c r="N40" s="10">
        <f t="shared" si="2"/>
        <v>0.313218555900621</v>
      </c>
    </row>
    <row r="41" s="2" customFormat="1" ht="22.5" customHeight="1" spans="1:14">
      <c r="A41" s="5">
        <v>40</v>
      </c>
      <c r="B41" s="5" t="s">
        <v>92</v>
      </c>
      <c r="C41" s="6"/>
      <c r="D41" s="5">
        <v>4.90992</v>
      </c>
      <c r="E41" s="5">
        <v>138.398</v>
      </c>
      <c r="F41" s="5">
        <f t="shared" si="0"/>
        <v>143.30792</v>
      </c>
      <c r="G41" s="5">
        <v>145.28272</v>
      </c>
      <c r="H41" s="6">
        <v>160.61968</v>
      </c>
      <c r="I41" s="6">
        <v>58.29936</v>
      </c>
      <c r="J41" s="5">
        <v>168.09432</v>
      </c>
      <c r="K41" s="5">
        <v>161.86876</v>
      </c>
      <c r="L41" s="5">
        <f t="shared" si="1"/>
        <v>837.47276</v>
      </c>
      <c r="M41" s="5">
        <v>883.18</v>
      </c>
      <c r="N41" s="10">
        <f t="shared" si="2"/>
        <v>-0.0517530288276454</v>
      </c>
    </row>
    <row r="42" s="3" customFormat="1" ht="22.5" customHeight="1" spans="1:16">
      <c r="A42" s="5">
        <v>41</v>
      </c>
      <c r="B42" s="5" t="s">
        <v>93</v>
      </c>
      <c r="C42" s="6"/>
      <c r="D42" s="5"/>
      <c r="E42" s="5">
        <v>144.83</v>
      </c>
      <c r="F42" s="5">
        <f t="shared" si="0"/>
        <v>144.83</v>
      </c>
      <c r="G42" s="5">
        <v>149.425</v>
      </c>
      <c r="H42" s="6">
        <v>76.2112</v>
      </c>
      <c r="I42" s="6">
        <v>35.2147</v>
      </c>
      <c r="J42" s="5">
        <v>122.0208</v>
      </c>
      <c r="K42" s="5">
        <v>124.3043</v>
      </c>
      <c r="L42" s="5">
        <f t="shared" si="1"/>
        <v>652.006</v>
      </c>
      <c r="M42" s="5">
        <v>6.8774</v>
      </c>
      <c r="N42" s="10">
        <f t="shared" si="2"/>
        <v>93.8041410998342</v>
      </c>
      <c r="O42" s="2"/>
      <c r="P42" s="2"/>
    </row>
    <row r="43" s="3" customFormat="1" ht="22.5" customHeight="1" spans="1:16">
      <c r="A43" s="5">
        <v>42</v>
      </c>
      <c r="B43" s="5" t="s">
        <v>94</v>
      </c>
      <c r="C43" s="6"/>
      <c r="D43" s="5"/>
      <c r="E43" s="5">
        <v>17.85</v>
      </c>
      <c r="F43" s="5">
        <f t="shared" si="0"/>
        <v>17.85</v>
      </c>
      <c r="G43" s="5">
        <v>12.79</v>
      </c>
      <c r="H43" s="6">
        <v>2.3883</v>
      </c>
      <c r="I43" s="6">
        <v>3.6686</v>
      </c>
      <c r="J43" s="5">
        <v>12.9474</v>
      </c>
      <c r="K43" s="5">
        <v>15.1603</v>
      </c>
      <c r="L43" s="5">
        <f t="shared" si="1"/>
        <v>64.8046</v>
      </c>
      <c r="M43" s="5">
        <v>60.564</v>
      </c>
      <c r="N43" s="10">
        <f t="shared" si="2"/>
        <v>0.0700184928340267</v>
      </c>
      <c r="O43" s="2"/>
      <c r="P43" s="2"/>
    </row>
    <row r="44" s="2" customFormat="1" ht="30" customHeight="1" spans="1:14">
      <c r="A44" s="6">
        <v>43</v>
      </c>
      <c r="B44" s="7" t="s">
        <v>95</v>
      </c>
      <c r="C44" s="8" t="s">
        <v>96</v>
      </c>
      <c r="D44" s="5"/>
      <c r="E44" s="5">
        <v>10.425</v>
      </c>
      <c r="F44" s="5">
        <f t="shared" si="0"/>
        <v>10.425</v>
      </c>
      <c r="G44" s="5">
        <v>13.163</v>
      </c>
      <c r="H44" s="6">
        <v>2.191</v>
      </c>
      <c r="I44" s="6">
        <v>0.36</v>
      </c>
      <c r="J44" s="5">
        <v>2.198</v>
      </c>
      <c r="K44" s="5">
        <v>6.042</v>
      </c>
      <c r="L44" s="5">
        <f t="shared" si="1"/>
        <v>34.379</v>
      </c>
      <c r="M44" s="5">
        <v>36.615</v>
      </c>
      <c r="N44" s="10">
        <f t="shared" si="2"/>
        <v>-0.0610678683599619</v>
      </c>
    </row>
    <row r="45" s="2" customFormat="1" ht="30" customHeight="1" spans="1:14">
      <c r="A45" s="6">
        <v>44</v>
      </c>
      <c r="B45" s="7" t="s">
        <v>97</v>
      </c>
      <c r="C45" s="8" t="s">
        <v>98</v>
      </c>
      <c r="D45" s="6"/>
      <c r="E45" s="5">
        <v>148.76</v>
      </c>
      <c r="F45" s="5">
        <f t="shared" si="0"/>
        <v>148.76</v>
      </c>
      <c r="G45" s="5">
        <v>150.336</v>
      </c>
      <c r="H45" s="6">
        <v>86.628</v>
      </c>
      <c r="I45" s="6">
        <v>46.976</v>
      </c>
      <c r="J45" s="5">
        <v>134.552</v>
      </c>
      <c r="K45" s="5">
        <v>138.296</v>
      </c>
      <c r="L45" s="5">
        <f t="shared" si="1"/>
        <v>705.548</v>
      </c>
      <c r="M45" s="5">
        <v>366.9645</v>
      </c>
      <c r="N45" s="10">
        <f t="shared" si="2"/>
        <v>0.92266009382379</v>
      </c>
    </row>
    <row r="46" s="2" customFormat="1" ht="27" customHeight="1" spans="1:14">
      <c r="A46" s="6">
        <v>45</v>
      </c>
      <c r="B46" s="7" t="s">
        <v>99</v>
      </c>
      <c r="C46" s="6"/>
      <c r="D46" s="6">
        <f t="shared" ref="D46:K46" si="3">SUM(D2:D45)</f>
        <v>164.2938</v>
      </c>
      <c r="E46" s="5">
        <f t="shared" si="3"/>
        <v>2412.7364</v>
      </c>
      <c r="F46" s="5">
        <f t="shared" si="0"/>
        <v>2577.0302</v>
      </c>
      <c r="G46" s="5">
        <v>2612.42107</v>
      </c>
      <c r="H46" s="6">
        <f t="shared" si="3"/>
        <v>2237.6271</v>
      </c>
      <c r="I46" s="6">
        <f t="shared" si="3"/>
        <v>912.41103</v>
      </c>
      <c r="J46" s="6">
        <f t="shared" si="3"/>
        <v>2657.75687</v>
      </c>
      <c r="K46" s="5">
        <f t="shared" si="3"/>
        <v>2574.4957</v>
      </c>
      <c r="L46" s="5">
        <f t="shared" si="1"/>
        <v>13571.74197</v>
      </c>
      <c r="M46" s="5">
        <f>SUM(M2:M45)</f>
        <v>11799.8486</v>
      </c>
      <c r="N46" s="11">
        <f t="shared" si="2"/>
        <v>0.150162381744457</v>
      </c>
    </row>
  </sheetData>
  <conditionalFormatting sqref="B46">
    <cfRule type="duplicateValues" dxfId="0" priority="2"/>
    <cfRule type="duplicateValues" dxfId="0" priority="1"/>
  </conditionalFormatting>
  <conditionalFormatting sqref="B44:B45">
    <cfRule type="duplicateValues" dxfId="0" priority="4"/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吉爱虹</dc:creator>
  <cp:lastModifiedBy>吉爱虹</cp:lastModifiedBy>
  <dcterms:created xsi:type="dcterms:W3CDTF">2024-07-26T10:48:00Z</dcterms:created>
  <dcterms:modified xsi:type="dcterms:W3CDTF">2024-07-27T07:06:47Z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2052-11.8.2.10158</vt:lpwstr>
  </property>
</Properties>
</file>