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\Desktop\VULCOT_REDUCED\"/>
    </mc:Choice>
  </mc:AlternateContent>
  <xr:revisionPtr revIDLastSave="0" documentId="13_ncr:1_{9A32C899-05A1-49ED-8792-B7A3AE83C718}" xr6:coauthVersionLast="47" xr6:coauthVersionMax="47" xr10:uidLastSave="{00000000-0000-0000-0000-000000000000}"/>
  <bookViews>
    <workbookView xWindow="28680" yWindow="-120" windowWidth="29040" windowHeight="15840" firstSheet="1" activeTab="8" xr2:uid="{1B5060CB-8CFD-4A76-A8D6-DC33D4D00DA5}"/>
  </bookViews>
  <sheets>
    <sheet name="cdiver_LabelFlip" sheetId="18" r:id="rId1"/>
    <sheet name="cdiver-DeadC" sheetId="19" r:id="rId2"/>
    <sheet name="cdiver-Func" sheetId="20" r:id="rId3"/>
    <sheet name="csharp-LabelFlip" sheetId="12" r:id="rId4"/>
    <sheet name="csharp-DeadC" sheetId="13" r:id="rId5"/>
    <sheet name="csharp-Func" sheetId="14" r:id="rId6"/>
    <sheet name="php-LabelFlip" sheetId="21" r:id="rId7"/>
    <sheet name="php-DeadC" sheetId="23" r:id="rId8"/>
    <sheet name="php-Func" sheetId="2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0" i="24" l="1"/>
  <c r="T11" i="24"/>
  <c r="T12" i="24"/>
  <c r="T13" i="24"/>
  <c r="T14" i="24"/>
  <c r="T15" i="24"/>
  <c r="T18" i="24"/>
  <c r="T19" i="24"/>
  <c r="T20" i="24"/>
  <c r="T21" i="24"/>
  <c r="T22" i="24"/>
  <c r="T23" i="24"/>
  <c r="T26" i="24"/>
  <c r="T27" i="24"/>
  <c r="T28" i="24"/>
  <c r="T29" i="24"/>
  <c r="T30" i="24"/>
  <c r="T33" i="24"/>
  <c r="T34" i="24"/>
  <c r="T35" i="24"/>
  <c r="T36" i="24"/>
  <c r="T37" i="24"/>
  <c r="T38" i="24"/>
  <c r="T39" i="24"/>
  <c r="S10" i="24"/>
  <c r="S11" i="24"/>
  <c r="S12" i="24"/>
  <c r="S13" i="24"/>
  <c r="S14" i="24"/>
  <c r="S15" i="24"/>
  <c r="S18" i="24"/>
  <c r="S19" i="24"/>
  <c r="S20" i="24"/>
  <c r="S21" i="24"/>
  <c r="S22" i="24"/>
  <c r="S23" i="24"/>
  <c r="S26" i="24"/>
  <c r="S27" i="24"/>
  <c r="S28" i="24"/>
  <c r="S29" i="24"/>
  <c r="S30" i="24"/>
  <c r="S33" i="24"/>
  <c r="S34" i="24"/>
  <c r="S35" i="24"/>
  <c r="S36" i="24"/>
  <c r="S37" i="24"/>
  <c r="S38" i="24"/>
  <c r="S39" i="24"/>
  <c r="R10" i="24"/>
  <c r="R11" i="24"/>
  <c r="R12" i="24"/>
  <c r="R13" i="24"/>
  <c r="R14" i="24"/>
  <c r="R15" i="24"/>
  <c r="R18" i="24"/>
  <c r="R19" i="24"/>
  <c r="R20" i="24"/>
  <c r="R21" i="24"/>
  <c r="R22" i="24"/>
  <c r="R23" i="24"/>
  <c r="R26" i="24"/>
  <c r="R27" i="24"/>
  <c r="R28" i="24"/>
  <c r="R29" i="24"/>
  <c r="R30" i="24"/>
  <c r="R33" i="24"/>
  <c r="R34" i="24"/>
  <c r="R35" i="24"/>
  <c r="R36" i="24"/>
  <c r="R37" i="24"/>
  <c r="R38" i="24"/>
  <c r="R39" i="24"/>
  <c r="Q10" i="24"/>
  <c r="Q11" i="24"/>
  <c r="Q12" i="24"/>
  <c r="Q13" i="24"/>
  <c r="Q14" i="24"/>
  <c r="Q15" i="24"/>
  <c r="Q18" i="24"/>
  <c r="Q19" i="24"/>
  <c r="Q20" i="24"/>
  <c r="Q21" i="24"/>
  <c r="Q22" i="24"/>
  <c r="Q23" i="24"/>
  <c r="Q26" i="24"/>
  <c r="Q27" i="24"/>
  <c r="Q28" i="24"/>
  <c r="Q29" i="24"/>
  <c r="Q30" i="24"/>
  <c r="Q33" i="24"/>
  <c r="Q34" i="24"/>
  <c r="Q35" i="24"/>
  <c r="Q36" i="24"/>
  <c r="Q37" i="24"/>
  <c r="Q38" i="24"/>
  <c r="Q39" i="24"/>
  <c r="T10" i="23"/>
  <c r="T11" i="23"/>
  <c r="T12" i="23"/>
  <c r="T13" i="23"/>
  <c r="T14" i="23"/>
  <c r="T17" i="23"/>
  <c r="T18" i="23"/>
  <c r="T19" i="23"/>
  <c r="T20" i="23"/>
  <c r="T21" i="23"/>
  <c r="T22" i="23"/>
  <c r="T25" i="23"/>
  <c r="T26" i="23"/>
  <c r="T27" i="23"/>
  <c r="T28" i="23"/>
  <c r="T29" i="23"/>
  <c r="T30" i="23"/>
  <c r="T33" i="23"/>
  <c r="T34" i="23"/>
  <c r="T35" i="23"/>
  <c r="T36" i="23"/>
  <c r="T37" i="23"/>
  <c r="T38" i="23"/>
  <c r="S10" i="23"/>
  <c r="S11" i="23"/>
  <c r="S12" i="23"/>
  <c r="S13" i="23"/>
  <c r="S14" i="23"/>
  <c r="S17" i="23"/>
  <c r="S18" i="23"/>
  <c r="S19" i="23"/>
  <c r="S20" i="23"/>
  <c r="S21" i="23"/>
  <c r="S22" i="23"/>
  <c r="S25" i="23"/>
  <c r="S26" i="23"/>
  <c r="S27" i="23"/>
  <c r="S28" i="23"/>
  <c r="S29" i="23"/>
  <c r="S30" i="23"/>
  <c r="S33" i="23"/>
  <c r="S34" i="23"/>
  <c r="S35" i="23"/>
  <c r="S36" i="23"/>
  <c r="S37" i="23"/>
  <c r="S38" i="23"/>
  <c r="R10" i="23"/>
  <c r="R11" i="23"/>
  <c r="R12" i="23"/>
  <c r="R13" i="23"/>
  <c r="R14" i="23"/>
  <c r="R17" i="23"/>
  <c r="R18" i="23"/>
  <c r="R19" i="23"/>
  <c r="R20" i="23"/>
  <c r="R21" i="23"/>
  <c r="R22" i="23"/>
  <c r="R25" i="23"/>
  <c r="R26" i="23"/>
  <c r="R27" i="23"/>
  <c r="R28" i="23"/>
  <c r="R29" i="23"/>
  <c r="R30" i="23"/>
  <c r="R33" i="23"/>
  <c r="R34" i="23"/>
  <c r="R35" i="23"/>
  <c r="R36" i="23"/>
  <c r="R37" i="23"/>
  <c r="R38" i="23"/>
  <c r="Q10" i="23"/>
  <c r="Q11" i="23"/>
  <c r="Q12" i="23"/>
  <c r="Q13" i="23"/>
  <c r="Q14" i="23"/>
  <c r="Q17" i="23"/>
  <c r="Q18" i="23"/>
  <c r="Q19" i="23"/>
  <c r="Q20" i="23"/>
  <c r="Q21" i="23"/>
  <c r="Q22" i="23"/>
  <c r="Q25" i="23"/>
  <c r="Q26" i="23"/>
  <c r="Q27" i="23"/>
  <c r="Q28" i="23"/>
  <c r="Q29" i="23"/>
  <c r="Q30" i="23"/>
  <c r="Q33" i="23"/>
  <c r="Q34" i="23"/>
  <c r="Q35" i="23"/>
  <c r="Q36" i="23"/>
  <c r="Q37" i="23"/>
  <c r="Q38" i="23"/>
  <c r="T9" i="21"/>
  <c r="T10" i="21"/>
  <c r="T11" i="21"/>
  <c r="T12" i="21"/>
  <c r="T13" i="21"/>
  <c r="T16" i="21"/>
  <c r="T17" i="21"/>
  <c r="T18" i="21"/>
  <c r="T19" i="21"/>
  <c r="T20" i="21"/>
  <c r="T23" i="21"/>
  <c r="T24" i="21"/>
  <c r="T25" i="21"/>
  <c r="T26" i="21"/>
  <c r="T27" i="21"/>
  <c r="T28" i="21"/>
  <c r="T31" i="21"/>
  <c r="T32" i="21"/>
  <c r="T33" i="21"/>
  <c r="T34" i="21"/>
  <c r="T35" i="21"/>
  <c r="T36" i="21"/>
  <c r="S9" i="21"/>
  <c r="S10" i="21"/>
  <c r="S11" i="21"/>
  <c r="S12" i="21"/>
  <c r="S13" i="21"/>
  <c r="S16" i="21"/>
  <c r="S17" i="21"/>
  <c r="S18" i="21"/>
  <c r="S19" i="21"/>
  <c r="S20" i="21"/>
  <c r="S23" i="21"/>
  <c r="S24" i="21"/>
  <c r="S25" i="21"/>
  <c r="S26" i="21"/>
  <c r="S27" i="21"/>
  <c r="S28" i="21"/>
  <c r="S31" i="21"/>
  <c r="S32" i="21"/>
  <c r="S33" i="21"/>
  <c r="S34" i="21"/>
  <c r="S35" i="21"/>
  <c r="S36" i="21"/>
  <c r="R9" i="21"/>
  <c r="R10" i="21"/>
  <c r="R11" i="21"/>
  <c r="R12" i="21"/>
  <c r="R13" i="21"/>
  <c r="R16" i="21"/>
  <c r="R17" i="21"/>
  <c r="R18" i="21"/>
  <c r="R19" i="21"/>
  <c r="R20" i="21"/>
  <c r="R23" i="21"/>
  <c r="R24" i="21"/>
  <c r="R25" i="21"/>
  <c r="R26" i="21"/>
  <c r="R27" i="21"/>
  <c r="R28" i="21"/>
  <c r="R31" i="21"/>
  <c r="R32" i="21"/>
  <c r="R33" i="21"/>
  <c r="R34" i="21"/>
  <c r="R35" i="21"/>
  <c r="R36" i="21"/>
  <c r="Q11" i="21"/>
  <c r="Q12" i="21"/>
  <c r="Q13" i="21"/>
  <c r="Q16" i="21"/>
  <c r="Q17" i="21"/>
  <c r="Q18" i="21"/>
  <c r="Q19" i="21"/>
  <c r="Q20" i="21"/>
  <c r="Q23" i="21"/>
  <c r="Q24" i="21"/>
  <c r="Q25" i="21"/>
  <c r="Q26" i="21"/>
  <c r="Q27" i="21"/>
  <c r="Q28" i="21"/>
  <c r="Q31" i="21"/>
  <c r="Q32" i="21"/>
  <c r="Q33" i="21"/>
  <c r="Q34" i="21"/>
  <c r="Q35" i="21"/>
  <c r="Q36" i="21"/>
  <c r="T6" i="14"/>
  <c r="T7" i="14"/>
  <c r="T10" i="14"/>
  <c r="T11" i="14"/>
  <c r="T12" i="14"/>
  <c r="T13" i="14"/>
  <c r="T14" i="14"/>
  <c r="T17" i="14"/>
  <c r="T18" i="14"/>
  <c r="T19" i="14"/>
  <c r="T20" i="14"/>
  <c r="T23" i="14"/>
  <c r="T24" i="14"/>
  <c r="T25" i="14"/>
  <c r="T26" i="14"/>
  <c r="T27" i="14"/>
  <c r="T30" i="14"/>
  <c r="T31" i="14"/>
  <c r="T32" i="14"/>
  <c r="T33" i="14"/>
  <c r="S6" i="14"/>
  <c r="S7" i="14"/>
  <c r="S10" i="14"/>
  <c r="S11" i="14"/>
  <c r="S12" i="14"/>
  <c r="S13" i="14"/>
  <c r="S14" i="14"/>
  <c r="S17" i="14"/>
  <c r="S18" i="14"/>
  <c r="S19" i="14"/>
  <c r="S20" i="14"/>
  <c r="S23" i="14"/>
  <c r="S24" i="14"/>
  <c r="S25" i="14"/>
  <c r="S26" i="14"/>
  <c r="S27" i="14"/>
  <c r="S30" i="14"/>
  <c r="S31" i="14"/>
  <c r="S32" i="14"/>
  <c r="S33" i="14"/>
  <c r="S34" i="14"/>
  <c r="R6" i="14"/>
  <c r="R7" i="14"/>
  <c r="R10" i="14"/>
  <c r="R11" i="14"/>
  <c r="R12" i="14"/>
  <c r="R13" i="14"/>
  <c r="R14" i="14"/>
  <c r="R17" i="14"/>
  <c r="R18" i="14"/>
  <c r="R19" i="14"/>
  <c r="R20" i="14"/>
  <c r="R23" i="14"/>
  <c r="R24" i="14"/>
  <c r="R25" i="14"/>
  <c r="R26" i="14"/>
  <c r="R27" i="14"/>
  <c r="R30" i="14"/>
  <c r="R31" i="14"/>
  <c r="R32" i="14"/>
  <c r="R33" i="14"/>
  <c r="R34" i="14"/>
  <c r="R35" i="14"/>
  <c r="R36" i="14"/>
  <c r="R37" i="14"/>
  <c r="R38" i="14"/>
  <c r="R39" i="14"/>
  <c r="R40" i="14"/>
  <c r="R41" i="14"/>
  <c r="R42" i="14"/>
  <c r="R43" i="14"/>
  <c r="R44" i="14"/>
  <c r="R45" i="14"/>
  <c r="R46" i="14"/>
  <c r="R47" i="14"/>
  <c r="T5" i="13"/>
  <c r="T6" i="13"/>
  <c r="T9" i="13"/>
  <c r="T10" i="13"/>
  <c r="T11" i="13"/>
  <c r="T12" i="13"/>
  <c r="T15" i="13"/>
  <c r="T16" i="13"/>
  <c r="T17" i="13"/>
  <c r="T18" i="13"/>
  <c r="T19" i="13"/>
  <c r="T20" i="13"/>
  <c r="T23" i="13"/>
  <c r="T24" i="13"/>
  <c r="T25" i="13"/>
  <c r="T26" i="13"/>
  <c r="T27" i="13"/>
  <c r="T28" i="13"/>
  <c r="T31" i="13"/>
  <c r="T32" i="13"/>
  <c r="T33" i="13"/>
  <c r="S5" i="13"/>
  <c r="S6" i="13"/>
  <c r="S9" i="13"/>
  <c r="S10" i="13"/>
  <c r="S11" i="13"/>
  <c r="S12" i="13"/>
  <c r="S15" i="13"/>
  <c r="S16" i="13"/>
  <c r="S17" i="13"/>
  <c r="S18" i="13"/>
  <c r="S19" i="13"/>
  <c r="S20" i="13"/>
  <c r="S23" i="13"/>
  <c r="S24" i="13"/>
  <c r="S25" i="13"/>
  <c r="S26" i="13"/>
  <c r="S27" i="13"/>
  <c r="S28" i="13"/>
  <c r="S31" i="13"/>
  <c r="S32" i="13"/>
  <c r="S33" i="13"/>
  <c r="R5" i="13"/>
  <c r="R6" i="13"/>
  <c r="R9" i="13"/>
  <c r="R10" i="13"/>
  <c r="R11" i="13"/>
  <c r="R12" i="13"/>
  <c r="R15" i="13"/>
  <c r="R16" i="13"/>
  <c r="R17" i="13"/>
  <c r="R18" i="13"/>
  <c r="R19" i="13"/>
  <c r="R20" i="13"/>
  <c r="R23" i="13"/>
  <c r="R24" i="13"/>
  <c r="R25" i="13"/>
  <c r="R26" i="13"/>
  <c r="R27" i="13"/>
  <c r="R28" i="13"/>
  <c r="R31" i="13"/>
  <c r="R32" i="13"/>
  <c r="R33" i="13"/>
  <c r="Q5" i="13"/>
  <c r="Q6" i="13"/>
  <c r="Q9" i="13"/>
  <c r="Q10" i="13"/>
  <c r="Q11" i="13"/>
  <c r="Q12" i="13"/>
  <c r="Q15" i="13"/>
  <c r="Q16" i="13"/>
  <c r="Q17" i="13"/>
  <c r="Q18" i="13"/>
  <c r="Q19" i="13"/>
  <c r="Q20" i="13"/>
  <c r="Q23" i="13"/>
  <c r="Q24" i="13"/>
  <c r="Q25" i="13"/>
  <c r="Q26" i="13"/>
  <c r="Q27" i="13"/>
  <c r="Q28" i="13"/>
  <c r="Q31" i="13"/>
  <c r="Q32" i="13"/>
  <c r="Q33" i="13"/>
  <c r="Q6" i="14"/>
  <c r="Q7" i="14"/>
  <c r="Q10" i="14"/>
  <c r="Q11" i="14"/>
  <c r="Q12" i="14"/>
  <c r="Q13" i="14"/>
  <c r="Q14" i="14"/>
  <c r="Q17" i="14"/>
  <c r="Q18" i="14"/>
  <c r="Q19" i="14"/>
  <c r="Q20" i="14"/>
  <c r="Q23" i="14"/>
  <c r="Q24" i="14"/>
  <c r="Q25" i="14"/>
  <c r="Q26" i="14"/>
  <c r="Q27" i="14"/>
  <c r="Q30" i="14"/>
  <c r="Q31" i="14"/>
  <c r="Q32" i="14"/>
  <c r="Q33" i="14"/>
  <c r="Q34" i="14"/>
  <c r="Q35" i="14"/>
  <c r="Q36" i="14"/>
  <c r="Q37" i="14"/>
  <c r="Q38" i="14"/>
  <c r="Q39" i="14"/>
  <c r="Q40" i="14"/>
  <c r="Q41" i="14"/>
  <c r="Q42" i="14"/>
  <c r="Q43" i="14"/>
  <c r="Q44" i="14"/>
  <c r="Q45" i="14"/>
  <c r="Q46" i="14"/>
  <c r="Q47" i="14"/>
  <c r="T7" i="12"/>
  <c r="T10" i="12"/>
  <c r="T11" i="12"/>
  <c r="T12" i="12"/>
  <c r="T13" i="12"/>
  <c r="T14" i="12"/>
  <c r="T17" i="12"/>
  <c r="T18" i="12"/>
  <c r="T19" i="12"/>
  <c r="T20" i="12"/>
  <c r="T21" i="12"/>
  <c r="T24" i="12"/>
  <c r="T25" i="12"/>
  <c r="T26" i="12"/>
  <c r="T27" i="12"/>
  <c r="T28" i="12"/>
  <c r="T31" i="12"/>
  <c r="T32" i="12"/>
  <c r="T33" i="12"/>
  <c r="T34" i="12"/>
  <c r="T35" i="12"/>
  <c r="S7" i="12"/>
  <c r="S10" i="12"/>
  <c r="S11" i="12"/>
  <c r="S12" i="12"/>
  <c r="S13" i="12"/>
  <c r="S14" i="12"/>
  <c r="S17" i="12"/>
  <c r="S18" i="12"/>
  <c r="S19" i="12"/>
  <c r="S20" i="12"/>
  <c r="S21" i="12"/>
  <c r="S24" i="12"/>
  <c r="S25" i="12"/>
  <c r="S26" i="12"/>
  <c r="S27" i="12"/>
  <c r="S28" i="12"/>
  <c r="S31" i="12"/>
  <c r="S32" i="12"/>
  <c r="S33" i="12"/>
  <c r="S34" i="12"/>
  <c r="S35" i="12"/>
  <c r="R7" i="12"/>
  <c r="R10" i="12"/>
  <c r="R11" i="12"/>
  <c r="R12" i="12"/>
  <c r="R13" i="12"/>
  <c r="R14" i="12"/>
  <c r="R17" i="12"/>
  <c r="R18" i="12"/>
  <c r="R19" i="12"/>
  <c r="R20" i="12"/>
  <c r="R21" i="12"/>
  <c r="R24" i="12"/>
  <c r="R25" i="12"/>
  <c r="R26" i="12"/>
  <c r="R27" i="12"/>
  <c r="R28" i="12"/>
  <c r="R31" i="12"/>
  <c r="R32" i="12"/>
  <c r="R33" i="12"/>
  <c r="R34" i="12"/>
  <c r="R35" i="12"/>
  <c r="Q7" i="12"/>
  <c r="Q10" i="12"/>
  <c r="Q11" i="12"/>
  <c r="Q12" i="12"/>
  <c r="Q13" i="12"/>
  <c r="Q14" i="12"/>
  <c r="Q17" i="12"/>
  <c r="Q18" i="12"/>
  <c r="Q19" i="12"/>
  <c r="Q20" i="12"/>
  <c r="Q21" i="12"/>
  <c r="Q24" i="12"/>
  <c r="Q25" i="12"/>
  <c r="Q26" i="12"/>
  <c r="Q27" i="12"/>
  <c r="Q28" i="12"/>
  <c r="Q31" i="12"/>
  <c r="Q32" i="12"/>
  <c r="Q33" i="12"/>
  <c r="Q34" i="12"/>
  <c r="Q35" i="12"/>
  <c r="T25" i="18"/>
  <c r="T26" i="18"/>
  <c r="T27" i="18"/>
  <c r="S25" i="18"/>
  <c r="S26" i="18"/>
  <c r="S27" i="18"/>
  <c r="R25" i="18"/>
  <c r="R26" i="18"/>
  <c r="R27" i="18"/>
  <c r="Q25" i="18"/>
  <c r="Q26" i="18"/>
  <c r="Q27" i="18"/>
  <c r="T4" i="20"/>
  <c r="T5" i="20"/>
  <c r="T6" i="20"/>
  <c r="T9" i="20"/>
  <c r="T10" i="20"/>
  <c r="T11" i="20"/>
  <c r="T12" i="20"/>
  <c r="T13" i="20"/>
  <c r="T14" i="20"/>
  <c r="T17" i="20"/>
  <c r="T18" i="20"/>
  <c r="T19" i="20"/>
  <c r="T20" i="20"/>
  <c r="T21" i="20"/>
  <c r="T22" i="20"/>
  <c r="T25" i="20"/>
  <c r="T26" i="20"/>
  <c r="T27" i="20"/>
  <c r="T28" i="20"/>
  <c r="T29" i="20"/>
  <c r="S5" i="20"/>
  <c r="S6" i="20"/>
  <c r="S9" i="20"/>
  <c r="S10" i="20"/>
  <c r="S11" i="20"/>
  <c r="S12" i="20"/>
  <c r="S13" i="20"/>
  <c r="S14" i="20"/>
  <c r="S17" i="20"/>
  <c r="S18" i="20"/>
  <c r="S19" i="20"/>
  <c r="S20" i="20"/>
  <c r="S21" i="20"/>
  <c r="S22" i="20"/>
  <c r="S25" i="20"/>
  <c r="S26" i="20"/>
  <c r="S27" i="20"/>
  <c r="S28" i="20"/>
  <c r="S29" i="20"/>
  <c r="R5" i="20"/>
  <c r="R6" i="20"/>
  <c r="R9" i="20"/>
  <c r="R10" i="20"/>
  <c r="R11" i="20"/>
  <c r="R12" i="20"/>
  <c r="R13" i="20"/>
  <c r="R14" i="20"/>
  <c r="R17" i="20"/>
  <c r="R18" i="20"/>
  <c r="R19" i="20"/>
  <c r="R20" i="20"/>
  <c r="R21" i="20"/>
  <c r="R22" i="20"/>
  <c r="R25" i="20"/>
  <c r="R26" i="20"/>
  <c r="R27" i="20"/>
  <c r="R28" i="20"/>
  <c r="R29" i="20"/>
  <c r="Q9" i="20"/>
  <c r="Q10" i="20"/>
  <c r="Q11" i="20"/>
  <c r="Q12" i="20"/>
  <c r="Q13" i="20"/>
  <c r="Q14" i="20"/>
  <c r="Q17" i="20"/>
  <c r="Q18" i="20"/>
  <c r="Q19" i="20"/>
  <c r="Q20" i="20"/>
  <c r="Q21" i="20"/>
  <c r="Q22" i="20"/>
  <c r="Q25" i="20"/>
  <c r="Q26" i="20"/>
  <c r="Q27" i="20"/>
  <c r="Q28" i="20"/>
  <c r="Q29" i="20"/>
  <c r="T10" i="19"/>
  <c r="T11" i="19"/>
  <c r="T12" i="19"/>
  <c r="T13" i="19"/>
  <c r="T14" i="19"/>
  <c r="T17" i="19"/>
  <c r="T18" i="19"/>
  <c r="T19" i="19"/>
  <c r="T20" i="19"/>
  <c r="T21" i="19"/>
  <c r="T22" i="19"/>
  <c r="T25" i="19"/>
  <c r="T26" i="19"/>
  <c r="T27" i="19"/>
  <c r="T28" i="19"/>
  <c r="T29" i="19"/>
  <c r="T30" i="19"/>
  <c r="S10" i="19"/>
  <c r="S11" i="19"/>
  <c r="S12" i="19"/>
  <c r="S13" i="19"/>
  <c r="S14" i="19"/>
  <c r="S17" i="19"/>
  <c r="S18" i="19"/>
  <c r="S19" i="19"/>
  <c r="S20" i="19"/>
  <c r="S21" i="19"/>
  <c r="S22" i="19"/>
  <c r="S25" i="19"/>
  <c r="S26" i="19"/>
  <c r="S27" i="19"/>
  <c r="S28" i="19"/>
  <c r="S29" i="19"/>
  <c r="S30" i="19"/>
  <c r="R10" i="19"/>
  <c r="R11" i="19"/>
  <c r="R12" i="19"/>
  <c r="R13" i="19"/>
  <c r="R14" i="19"/>
  <c r="R17" i="19"/>
  <c r="R18" i="19"/>
  <c r="R19" i="19"/>
  <c r="R20" i="19"/>
  <c r="R21" i="19"/>
  <c r="R22" i="19"/>
  <c r="R25" i="19"/>
  <c r="R26" i="19"/>
  <c r="R27" i="19"/>
  <c r="R28" i="19"/>
  <c r="R29" i="19"/>
  <c r="R30" i="19"/>
  <c r="Q10" i="19"/>
  <c r="Q11" i="19"/>
  <c r="Q12" i="19"/>
  <c r="Q13" i="19"/>
  <c r="Q14" i="19"/>
  <c r="Q17" i="19"/>
  <c r="Q18" i="19"/>
  <c r="Q19" i="19"/>
  <c r="Q20" i="19"/>
  <c r="Q21" i="19"/>
  <c r="Q22" i="19"/>
  <c r="Q25" i="19"/>
  <c r="Q26" i="19"/>
  <c r="Q27" i="19"/>
  <c r="Q28" i="19"/>
  <c r="Q29" i="19"/>
  <c r="Q30" i="19"/>
  <c r="T10" i="18"/>
  <c r="T11" i="18"/>
  <c r="T12" i="18"/>
  <c r="S10" i="18"/>
  <c r="S11" i="18"/>
  <c r="S12" i="18"/>
  <c r="R10" i="18"/>
  <c r="R11" i="18"/>
  <c r="R12" i="18"/>
  <c r="Q10" i="18"/>
  <c r="Q11" i="18"/>
  <c r="Q12" i="18"/>
  <c r="Q13" i="18"/>
  <c r="Q14" i="18"/>
  <c r="T22" i="18" l="1"/>
  <c r="S22" i="18"/>
  <c r="R22" i="18"/>
  <c r="Q22" i="18"/>
  <c r="Q3" i="18"/>
  <c r="T4" i="24" l="1"/>
  <c r="T5" i="24"/>
  <c r="T6" i="24"/>
  <c r="T7" i="24"/>
  <c r="S4" i="24"/>
  <c r="S5" i="24"/>
  <c r="S6" i="24"/>
  <c r="S7" i="24"/>
  <c r="R4" i="24"/>
  <c r="R5" i="24"/>
  <c r="R6" i="24"/>
  <c r="R7" i="24"/>
  <c r="Q4" i="24"/>
  <c r="Q5" i="24"/>
  <c r="Q6" i="24"/>
  <c r="Q7" i="24"/>
  <c r="T3" i="24" l="1"/>
  <c r="S3" i="24"/>
  <c r="R3" i="24"/>
  <c r="Q3" i="24"/>
  <c r="T4" i="23"/>
  <c r="T5" i="23"/>
  <c r="T6" i="23"/>
  <c r="T7" i="23"/>
  <c r="S4" i="23"/>
  <c r="W4" i="23" s="1"/>
  <c r="S5" i="23"/>
  <c r="S6" i="23"/>
  <c r="S7" i="23"/>
  <c r="R4" i="23"/>
  <c r="R5" i="23"/>
  <c r="R6" i="23"/>
  <c r="R7" i="23"/>
  <c r="Q4" i="23"/>
  <c r="Q5" i="23"/>
  <c r="Q6" i="23"/>
  <c r="Q7" i="23"/>
  <c r="T3" i="23"/>
  <c r="S3" i="23"/>
  <c r="R3" i="23"/>
  <c r="Q3" i="23"/>
  <c r="T4" i="21"/>
  <c r="T5" i="21"/>
  <c r="T6" i="21"/>
  <c r="S4" i="21"/>
  <c r="S5" i="21"/>
  <c r="S6" i="21"/>
  <c r="R4" i="21"/>
  <c r="R5" i="21"/>
  <c r="R6" i="21"/>
  <c r="Q4" i="21"/>
  <c r="Q5" i="21"/>
  <c r="Q6" i="21"/>
  <c r="Q9" i="21"/>
  <c r="Q10" i="21"/>
  <c r="R3" i="21"/>
  <c r="Q3" i="21"/>
  <c r="T3" i="21"/>
  <c r="S3" i="21"/>
  <c r="Q3" i="14"/>
  <c r="S4" i="20"/>
  <c r="R4" i="20"/>
  <c r="Q4" i="20"/>
  <c r="Q5" i="20"/>
  <c r="Q6" i="20"/>
  <c r="Q3" i="20"/>
  <c r="T3" i="20"/>
  <c r="S3" i="20"/>
  <c r="R3" i="20"/>
  <c r="T4" i="19"/>
  <c r="T5" i="19"/>
  <c r="T6" i="19"/>
  <c r="T7" i="19"/>
  <c r="S4" i="19"/>
  <c r="S5" i="19"/>
  <c r="S6" i="19"/>
  <c r="S7" i="19"/>
  <c r="R4" i="19"/>
  <c r="R5" i="19"/>
  <c r="R6" i="19"/>
  <c r="R7" i="19"/>
  <c r="Q4" i="19"/>
  <c r="Q5" i="19"/>
  <c r="Q6" i="19"/>
  <c r="Q7" i="19"/>
  <c r="T3" i="19"/>
  <c r="S3" i="19"/>
  <c r="R3" i="19"/>
  <c r="Q3" i="19"/>
  <c r="T4" i="18"/>
  <c r="T5" i="18"/>
  <c r="T6" i="18"/>
  <c r="T7" i="18"/>
  <c r="T13" i="18"/>
  <c r="T14" i="18"/>
  <c r="T17" i="18"/>
  <c r="T18" i="18"/>
  <c r="T19" i="18"/>
  <c r="T20" i="18"/>
  <c r="T21" i="18"/>
  <c r="T23" i="18"/>
  <c r="T24" i="18"/>
  <c r="S4" i="18"/>
  <c r="S5" i="18"/>
  <c r="S6" i="18"/>
  <c r="S7" i="18"/>
  <c r="S13" i="18"/>
  <c r="S14" i="18"/>
  <c r="S17" i="18"/>
  <c r="S18" i="18"/>
  <c r="S19" i="18"/>
  <c r="S20" i="18"/>
  <c r="S21" i="18"/>
  <c r="S23" i="18"/>
  <c r="S24" i="18"/>
  <c r="R4" i="18"/>
  <c r="R5" i="18"/>
  <c r="R6" i="18"/>
  <c r="R7" i="18"/>
  <c r="R13" i="18"/>
  <c r="R14" i="18"/>
  <c r="R17" i="18"/>
  <c r="R18" i="18"/>
  <c r="R19" i="18"/>
  <c r="R20" i="18"/>
  <c r="R21" i="18"/>
  <c r="R23" i="18"/>
  <c r="R24" i="18"/>
  <c r="Q4" i="18"/>
  <c r="Q5" i="18"/>
  <c r="Q6" i="18"/>
  <c r="Q7" i="18"/>
  <c r="Q17" i="18"/>
  <c r="Q18" i="18"/>
  <c r="Q19" i="18"/>
  <c r="Q20" i="18"/>
  <c r="Q21" i="18"/>
  <c r="Q23" i="18"/>
  <c r="Q24" i="18"/>
  <c r="S3" i="18"/>
  <c r="T3" i="18"/>
  <c r="R3" i="18"/>
  <c r="T34" i="14" l="1"/>
  <c r="T35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S35" i="14"/>
  <c r="S36" i="14"/>
  <c r="S37" i="14"/>
  <c r="S38" i="14"/>
  <c r="S39" i="14"/>
  <c r="S40" i="14"/>
  <c r="S41" i="14"/>
  <c r="S42" i="14"/>
  <c r="S43" i="14"/>
  <c r="S44" i="14"/>
  <c r="S45" i="14"/>
  <c r="S46" i="14"/>
  <c r="S47" i="14"/>
  <c r="T4" i="14"/>
  <c r="T5" i="14"/>
  <c r="S4" i="14"/>
  <c r="S5" i="14"/>
  <c r="R4" i="14"/>
  <c r="R5" i="14"/>
  <c r="Q4" i="14"/>
  <c r="Q5" i="14"/>
  <c r="S3" i="14"/>
  <c r="T3" i="14"/>
  <c r="R3" i="14"/>
  <c r="T4" i="13"/>
  <c r="S4" i="13"/>
  <c r="R4" i="13"/>
  <c r="Q4" i="13"/>
  <c r="T3" i="13"/>
  <c r="S3" i="13"/>
  <c r="R3" i="13"/>
  <c r="Q3" i="13"/>
  <c r="T3" i="12"/>
  <c r="T4" i="12"/>
  <c r="T5" i="12"/>
  <c r="T6" i="12"/>
  <c r="S3" i="12"/>
  <c r="S4" i="12"/>
  <c r="S5" i="12"/>
  <c r="S6" i="12"/>
  <c r="R3" i="12"/>
  <c r="R4" i="12"/>
  <c r="R5" i="12"/>
  <c r="R6" i="12"/>
  <c r="Q3" i="12"/>
  <c r="Q4" i="12"/>
  <c r="Q5" i="12"/>
  <c r="Q6" i="12"/>
  <c r="U3" i="14" l="1"/>
</calcChain>
</file>

<file path=xl/sharedStrings.xml><?xml version="1.0" encoding="utf-8"?>
<sst xmlns="http://schemas.openxmlformats.org/spreadsheetml/2006/main" count="864" uniqueCount="49">
  <si>
    <t>DNN</t>
  </si>
  <si>
    <t>KNN</t>
  </si>
  <si>
    <t>CWE</t>
  </si>
  <si>
    <t>mean_precision_score</t>
  </si>
  <si>
    <t>mean_recall_score</t>
  </si>
  <si>
    <t>mean_f1_score</t>
  </si>
  <si>
    <t>mean_accuracy_score</t>
  </si>
  <si>
    <t>TN</t>
  </si>
  <si>
    <t>TP</t>
  </si>
  <si>
    <t>FN</t>
  </si>
  <si>
    <t>FP</t>
  </si>
  <si>
    <t>matthews_corrcoef</t>
  </si>
  <si>
    <t>MLP</t>
  </si>
  <si>
    <t>HLnum</t>
  </si>
  <si>
    <t>valueHL</t>
  </si>
  <si>
    <t>RF</t>
  </si>
  <si>
    <t>ne</t>
  </si>
  <si>
    <t>SVM</t>
  </si>
  <si>
    <t>P</t>
  </si>
  <si>
    <t>isPoison</t>
  </si>
  <si>
    <t>PoiPer</t>
  </si>
  <si>
    <t>Conclusiones generales:</t>
  </si>
  <si>
    <t>En general, en todos los casos 0.8 son peor (o muy similar) los result que en 0.5.</t>
  </si>
  <si>
    <t>DNN , SVM , KNN y RF en general con 0.2 resultados muy similares o comparables al base, excepto CWE 89 que es mejor. Y en RF , KNN y MLP (especialmente peor result en 90) en 90 y 91 los result son un poco peor que el base (más que en los otros CWE) aunque sigue teniendo bastante buen result.</t>
  </si>
  <si>
    <t>SVM y MLP con CWE 90 el poisonDeadC afecta muchisimo con 0.5 y funciona peor incluso que 0.8</t>
  </si>
  <si>
    <t xml:space="preserve">DNN, SVM , RF , KNN y MLP con 0.5 tiende a ser algo peor que con 0.8 </t>
  </si>
  <si>
    <t xml:space="preserve">SVM , KNN ,  CWE 22 el sistema  aunque poi 0.5 y 0.8 algunas metricas bajan en función del nivel de poisoning (0.8 más que 0.5) y el sistema se ve aglo afectado, pero el acc general sigue siendo razonablemente bueno, aunqu haya mayor FP. </t>
  </si>
  <si>
    <t>MLP CWE 22 HLnum=3 valueHL =100, los result es tan buena como lo base (no comparable, si no igual)</t>
  </si>
  <si>
    <t>KNN CWE 78 y 91  también buenas métricas para 0.5 y 0.8 (aunque no tanto como en 0.2), aunque MCC y algunas otras si se ven bastante afectadas</t>
  </si>
  <si>
    <t>SVM CWE 78 también buenas métricas para 0.5 y 0.8 (aunque no tanto como en 0.2), aunque MCC y algunas otras si se ven bastante afectadas</t>
  </si>
  <si>
    <t>DNN 91 peor que base</t>
  </si>
  <si>
    <t>SVM 90 y 91 con poi 0.8 bastante bien y mejor que 0.5 y, aunque algo peor que base, muy bueno. Y 0.5 algo mepor que 0.8 pero bastante buenas métricas</t>
  </si>
  <si>
    <t>KNN en algunos casos , e.g. 78, 90,91, el 0.8 parece mejor en algunas metricas, pero en general mal, igual que 0.5</t>
  </si>
  <si>
    <t>KNN k=3 CWE 90 y 78, resultados bastante buenos, en comparación con el resto, aunque peor que base</t>
  </si>
  <si>
    <t>DNN y RF para 0.5 y 0.8 peores results que base, y en DNN result similares en ambos o algunos casos 0.5 peor (CWE 90)</t>
  </si>
  <si>
    <t>RF result 0.5 y 0.8 según lo esperado, peor en función del nivel de poisoning</t>
  </si>
  <si>
    <t>RF CWE 90 con 0.2 un poco peor que base, aunque sigue siendo bastante bueno</t>
  </si>
  <si>
    <t>MLP CWE 78 0.2 mejor que el base</t>
  </si>
  <si>
    <t>MLP en general 0.5 mejor que 0.8, excepto en 22 y 91</t>
  </si>
  <si>
    <t>MLP 90 se siguen expextativas y peor que base aunque bastante bueno, excepto para HLnum=1 valueHL=5 que el resultado es comparable</t>
  </si>
  <si>
    <t xml:space="preserve">En DNN en general cumple expectativas </t>
  </si>
  <si>
    <t>SVM , RF y MLP con 0.2 el sistema sigue igual , es decir, el poisoning no afecta porque aunque las metricas son algo más bajas, siguen siendo muy buenas.</t>
  </si>
  <si>
    <t>SVM, KNN,RF (en este caso bueno pero peor que otros), MLP (en este caso bueno pero peor que otros) con CWE89 y poi 0.2 comparable a base-comprable significa que va bien pero siempre baja algo respecto al base, algunos alg. más que otros.--en RF y MLP un poco peor, no tan comparable</t>
  </si>
  <si>
    <t>DNN 89 (un poco peor que base), 90 y 22 y SVM/ KNN 89, 22, 78, 90 y 91   y RF 91,78,22 y MLP 22, 91 con 0.2 comparable con base aunque siempre algo peor y con más FP</t>
  </si>
  <si>
    <t>knnvalue</t>
  </si>
  <si>
    <t>%TN</t>
  </si>
  <si>
    <t>%TP</t>
  </si>
  <si>
    <t>%FN</t>
  </si>
  <si>
    <t>%FP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</si>
</sst>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2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5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464F4-59BE-49C8-B44C-0BB28B13AA60}">
  <dimension ref="A2:T32"/>
  <sheetViews>
    <sheetView topLeftCell="B1" workbookViewId="0">
      <selection activeCell="D21" sqref="D21"/>
    </sheetView>
  </sheetViews>
  <sheetFormatPr baseColWidth="10" defaultRowHeight="14.4" x14ac:dyDescent="0.3"/>
  <cols>
    <col min="3" max="15" width="11.5546875" style="5"/>
  </cols>
  <sheetData>
    <row r="2" spans="1:20" x14ac:dyDescent="0.3">
      <c r="A2" t="s">
        <v>17</v>
      </c>
      <c r="D2" s="5" t="s">
        <v>19</v>
      </c>
      <c r="E2" s="5" t="s">
        <v>20</v>
      </c>
      <c r="F2" s="5" t="s">
        <v>2</v>
      </c>
      <c r="G2" s="5" t="s">
        <v>3</v>
      </c>
      <c r="H2" s="5" t="s">
        <v>4</v>
      </c>
      <c r="I2" s="5" t="s">
        <v>5</v>
      </c>
      <c r="J2" s="5" t="s">
        <v>6</v>
      </c>
      <c r="K2" s="5" t="s">
        <v>7</v>
      </c>
      <c r="L2" s="5" t="s">
        <v>8</v>
      </c>
      <c r="M2" s="5" t="s">
        <v>9</v>
      </c>
      <c r="N2" s="5" t="s">
        <v>10</v>
      </c>
      <c r="O2" s="5" t="s">
        <v>11</v>
      </c>
      <c r="Q2" s="4" t="s">
        <v>45</v>
      </c>
      <c r="R2" s="4" t="s">
        <v>46</v>
      </c>
      <c r="S2" s="4" t="s">
        <v>47</v>
      </c>
      <c r="T2" s="4" t="s">
        <v>48</v>
      </c>
    </row>
    <row r="3" spans="1:20" x14ac:dyDescent="0.3">
      <c r="D3" s="5" t="s">
        <v>18</v>
      </c>
      <c r="E3" s="5">
        <v>20</v>
      </c>
      <c r="F3" s="5">
        <v>22</v>
      </c>
      <c r="G3" s="5">
        <v>0.16</v>
      </c>
      <c r="H3" s="5">
        <v>0.65</v>
      </c>
      <c r="I3" s="5">
        <v>0.26</v>
      </c>
      <c r="J3" s="5">
        <v>0.66</v>
      </c>
      <c r="K3" s="5">
        <v>54.22</v>
      </c>
      <c r="L3" s="5">
        <v>5.22</v>
      </c>
      <c r="M3" s="5">
        <v>2.78</v>
      </c>
      <c r="N3" s="5">
        <v>27.78</v>
      </c>
      <c r="O3" s="5">
        <v>0.19</v>
      </c>
      <c r="Q3" s="4">
        <f>(100*K3)/SUM($K3:$N3)</f>
        <v>60.244444444444447</v>
      </c>
      <c r="R3" s="4">
        <f>(100*L3)/SUM($K3:$N3)</f>
        <v>5.8</v>
      </c>
      <c r="S3" s="4">
        <f>(100*M3)/SUM($K3:$N3)</f>
        <v>3.088888888888889</v>
      </c>
      <c r="T3" s="4">
        <f>(100*N3)/SUM($K3:$N3)</f>
        <v>30.866666666666667</v>
      </c>
    </row>
    <row r="4" spans="1:20" x14ac:dyDescent="0.3">
      <c r="D4" s="5" t="s">
        <v>18</v>
      </c>
      <c r="E4" s="5">
        <v>35</v>
      </c>
      <c r="F4" s="5">
        <v>22</v>
      </c>
      <c r="G4" s="5">
        <v>0.47</v>
      </c>
      <c r="H4" s="5">
        <v>0.59</v>
      </c>
      <c r="I4" s="5">
        <v>0.52</v>
      </c>
      <c r="J4" s="5">
        <v>0.62</v>
      </c>
      <c r="K4" s="5">
        <v>52.22</v>
      </c>
      <c r="L4" s="5">
        <v>25.78</v>
      </c>
      <c r="M4" s="5">
        <v>18.22</v>
      </c>
      <c r="N4" s="5">
        <v>29.78</v>
      </c>
      <c r="O4" s="5">
        <v>0.22</v>
      </c>
      <c r="Q4" s="4">
        <f t="shared" ref="Q4:Q20" si="0">(100*K4)/SUM($K4:$N4)</f>
        <v>41.444444444444443</v>
      </c>
      <c r="R4" s="4">
        <f t="shared" ref="R4:R20" si="1">(100*L4)/SUM($K4:$N4)</f>
        <v>20.460317460317459</v>
      </c>
      <c r="S4" s="4">
        <f t="shared" ref="S4:S20" si="2">(100*M4)/SUM($K4:$N4)</f>
        <v>14.46031746031746</v>
      </c>
      <c r="T4" s="4">
        <f t="shared" ref="T4:T20" si="3">(100*N4)/SUM($K4:$N4)</f>
        <v>23.634920634920636</v>
      </c>
    </row>
    <row r="5" spans="1:20" x14ac:dyDescent="0.3">
      <c r="D5" s="5" t="s">
        <v>18</v>
      </c>
      <c r="E5" s="5">
        <v>35</v>
      </c>
      <c r="F5" s="5">
        <v>94</v>
      </c>
      <c r="G5" s="5">
        <v>0.47</v>
      </c>
      <c r="H5" s="5">
        <v>0.77</v>
      </c>
      <c r="I5" s="5">
        <v>0.57999999999999996</v>
      </c>
      <c r="J5" s="5">
        <v>0.61</v>
      </c>
      <c r="K5" s="5">
        <v>30.33</v>
      </c>
      <c r="L5" s="5">
        <v>23.11</v>
      </c>
      <c r="M5" s="5">
        <v>6.89</v>
      </c>
      <c r="N5" s="5">
        <v>26.67</v>
      </c>
      <c r="O5" s="5">
        <v>0.28999999999999998</v>
      </c>
      <c r="Q5" s="4">
        <f t="shared" si="0"/>
        <v>34.862068965517238</v>
      </c>
      <c r="R5" s="4">
        <f t="shared" si="1"/>
        <v>26.563218390804597</v>
      </c>
      <c r="S5" s="4">
        <f t="shared" si="2"/>
        <v>7.9195402298850572</v>
      </c>
      <c r="T5" s="4">
        <f t="shared" si="3"/>
        <v>30.655172413793103</v>
      </c>
    </row>
    <row r="6" spans="1:20" x14ac:dyDescent="0.3">
      <c r="D6" s="5" t="s">
        <v>18</v>
      </c>
      <c r="E6" s="5">
        <v>50</v>
      </c>
      <c r="F6" s="5">
        <v>94</v>
      </c>
      <c r="G6" s="5">
        <v>0.44</v>
      </c>
      <c r="H6" s="5">
        <v>0.42</v>
      </c>
      <c r="I6" s="5">
        <v>0.42</v>
      </c>
      <c r="J6" s="5">
        <v>0.47</v>
      </c>
      <c r="K6" s="5">
        <v>29.67</v>
      </c>
      <c r="L6" s="5">
        <v>23.56</v>
      </c>
      <c r="M6" s="5">
        <v>32.44</v>
      </c>
      <c r="N6" s="5">
        <v>27.33</v>
      </c>
      <c r="O6" s="5">
        <v>-7.0000000000000007E-2</v>
      </c>
      <c r="Q6" s="4">
        <f t="shared" si="0"/>
        <v>26.256637168141594</v>
      </c>
      <c r="R6" s="4">
        <f t="shared" si="1"/>
        <v>20.849557522123895</v>
      </c>
      <c r="S6" s="4">
        <f t="shared" si="2"/>
        <v>28.707964601769913</v>
      </c>
      <c r="T6" s="4">
        <f t="shared" si="3"/>
        <v>24.185840707964601</v>
      </c>
    </row>
    <row r="7" spans="1:20" x14ac:dyDescent="0.3">
      <c r="D7" s="5" t="s">
        <v>18</v>
      </c>
      <c r="E7" s="5">
        <v>20</v>
      </c>
      <c r="F7" s="5">
        <v>269</v>
      </c>
      <c r="G7" s="5">
        <v>0.16</v>
      </c>
      <c r="H7" s="5">
        <v>0.57999999999999996</v>
      </c>
      <c r="I7" s="5">
        <v>0.25</v>
      </c>
      <c r="J7" s="5">
        <v>0.66</v>
      </c>
      <c r="K7" s="5">
        <v>53.56</v>
      </c>
      <c r="L7" s="5">
        <v>4.67</v>
      </c>
      <c r="M7" s="5">
        <v>3.33</v>
      </c>
      <c r="N7" s="5">
        <v>26.44</v>
      </c>
      <c r="O7" s="5">
        <v>0.16</v>
      </c>
      <c r="Q7" s="4">
        <f t="shared" si="0"/>
        <v>60.863636363636367</v>
      </c>
      <c r="R7" s="4">
        <f t="shared" si="1"/>
        <v>5.3068181818181817</v>
      </c>
      <c r="S7" s="4">
        <f t="shared" si="2"/>
        <v>3.7840909090909092</v>
      </c>
      <c r="T7" s="4">
        <f t="shared" si="3"/>
        <v>30.045454545454547</v>
      </c>
    </row>
    <row r="8" spans="1:20" x14ac:dyDescent="0.3">
      <c r="Q8" s="4"/>
      <c r="R8" s="4"/>
      <c r="S8" s="4"/>
      <c r="T8" s="4"/>
    </row>
    <row r="9" spans="1:20" x14ac:dyDescent="0.3">
      <c r="A9" t="s">
        <v>1</v>
      </c>
      <c r="C9" s="5" t="s">
        <v>19</v>
      </c>
      <c r="D9" s="5" t="s">
        <v>20</v>
      </c>
      <c r="E9" s="5" t="s">
        <v>2</v>
      </c>
      <c r="F9" s="5" t="s">
        <v>44</v>
      </c>
      <c r="G9" s="5" t="s">
        <v>3</v>
      </c>
      <c r="H9" s="5" t="s">
        <v>4</v>
      </c>
      <c r="I9" s="5" t="s">
        <v>5</v>
      </c>
      <c r="J9" s="5" t="s">
        <v>6</v>
      </c>
      <c r="K9" s="5" t="s">
        <v>7</v>
      </c>
      <c r="L9" s="5" t="s">
        <v>8</v>
      </c>
      <c r="M9" s="5" t="s">
        <v>9</v>
      </c>
      <c r="N9" s="5" t="s">
        <v>10</v>
      </c>
      <c r="O9" s="5" t="s">
        <v>11</v>
      </c>
      <c r="Q9" s="4"/>
      <c r="R9" s="4"/>
      <c r="S9" s="4"/>
      <c r="T9" s="4"/>
    </row>
    <row r="10" spans="1:20" x14ac:dyDescent="0.3">
      <c r="C10" s="5" t="s">
        <v>18</v>
      </c>
      <c r="D10" s="5">
        <v>20</v>
      </c>
      <c r="E10" s="5">
        <v>22</v>
      </c>
      <c r="F10" s="5">
        <v>3</v>
      </c>
      <c r="G10" s="5">
        <v>0.12</v>
      </c>
      <c r="H10" s="5">
        <v>0.64</v>
      </c>
      <c r="I10" s="5">
        <v>0.2</v>
      </c>
      <c r="J10" s="5">
        <v>0.55000000000000004</v>
      </c>
      <c r="K10" s="5">
        <v>44.33</v>
      </c>
      <c r="L10" s="5">
        <v>5.1100000000000003</v>
      </c>
      <c r="M10" s="5">
        <v>2.89</v>
      </c>
      <c r="N10" s="5">
        <v>37.67</v>
      </c>
      <c r="O10" s="5">
        <v>0.1</v>
      </c>
      <c r="Q10" s="4">
        <f t="shared" si="0"/>
        <v>49.255555555555553</v>
      </c>
      <c r="R10" s="4">
        <f t="shared" si="1"/>
        <v>5.677777777777778</v>
      </c>
      <c r="S10" s="4">
        <f t="shared" si="2"/>
        <v>3.2111111111111112</v>
      </c>
      <c r="T10" s="4">
        <f t="shared" si="3"/>
        <v>41.855555555555554</v>
      </c>
    </row>
    <row r="11" spans="1:20" x14ac:dyDescent="0.3">
      <c r="C11" s="5" t="s">
        <v>18</v>
      </c>
      <c r="D11" s="5">
        <v>35</v>
      </c>
      <c r="E11" s="5">
        <v>22</v>
      </c>
      <c r="F11" s="5">
        <v>3</v>
      </c>
      <c r="G11" s="5">
        <v>0.41</v>
      </c>
      <c r="H11" s="5">
        <v>0.61</v>
      </c>
      <c r="I11" s="5">
        <v>0.49</v>
      </c>
      <c r="J11" s="5">
        <v>0.56000000000000005</v>
      </c>
      <c r="K11" s="5">
        <v>44</v>
      </c>
      <c r="L11" s="5">
        <v>26.56</v>
      </c>
      <c r="M11" s="5">
        <v>17.440000000000001</v>
      </c>
      <c r="N11" s="5">
        <v>38</v>
      </c>
      <c r="O11" s="5">
        <v>0.14000000000000001</v>
      </c>
      <c r="Q11" s="4">
        <f t="shared" si="0"/>
        <v>34.920634920634917</v>
      </c>
      <c r="R11" s="4">
        <f t="shared" si="1"/>
        <v>21.079365079365079</v>
      </c>
      <c r="S11" s="4">
        <f t="shared" si="2"/>
        <v>13.841269841269844</v>
      </c>
      <c r="T11" s="4">
        <f t="shared" si="3"/>
        <v>30.158730158730158</v>
      </c>
    </row>
    <row r="12" spans="1:20" x14ac:dyDescent="0.3">
      <c r="C12" s="5" t="s">
        <v>18</v>
      </c>
      <c r="D12" s="5">
        <v>50</v>
      </c>
      <c r="E12" s="5">
        <v>22</v>
      </c>
      <c r="F12" s="5">
        <v>3</v>
      </c>
      <c r="G12" s="5">
        <v>0.53</v>
      </c>
      <c r="H12" s="5">
        <v>0.48</v>
      </c>
      <c r="I12" s="5">
        <v>0.5</v>
      </c>
      <c r="J12" s="5">
        <v>0.53</v>
      </c>
      <c r="K12" s="5">
        <v>48.22</v>
      </c>
      <c r="L12" s="5">
        <v>38.450000000000003</v>
      </c>
      <c r="M12" s="5">
        <v>41.55</v>
      </c>
      <c r="N12" s="5">
        <v>33.78</v>
      </c>
      <c r="O12" s="5">
        <v>7.0000000000000007E-2</v>
      </c>
      <c r="Q12" s="4">
        <f t="shared" si="0"/>
        <v>29.765432098765434</v>
      </c>
      <c r="R12" s="4">
        <f t="shared" si="1"/>
        <v>23.73456790123457</v>
      </c>
      <c r="S12" s="4">
        <f t="shared" si="2"/>
        <v>25.648148148148149</v>
      </c>
      <c r="T12" s="4">
        <f t="shared" si="3"/>
        <v>20.851851851851851</v>
      </c>
    </row>
    <row r="13" spans="1:20" x14ac:dyDescent="0.3">
      <c r="C13" s="5" t="s">
        <v>18</v>
      </c>
      <c r="D13" s="5">
        <v>20</v>
      </c>
      <c r="E13" s="5">
        <v>772</v>
      </c>
      <c r="F13" s="5">
        <v>3</v>
      </c>
      <c r="G13" s="5">
        <v>0.12</v>
      </c>
      <c r="H13" s="5">
        <v>0.87</v>
      </c>
      <c r="I13" s="5">
        <v>0.22</v>
      </c>
      <c r="J13" s="5">
        <v>0.5</v>
      </c>
      <c r="K13" s="5">
        <v>26.56</v>
      </c>
      <c r="L13" s="5">
        <v>4.33</v>
      </c>
      <c r="M13" s="5">
        <v>0.67</v>
      </c>
      <c r="N13" s="5">
        <v>30.44</v>
      </c>
      <c r="O13" s="5">
        <v>0.19</v>
      </c>
      <c r="Q13" s="4">
        <f t="shared" si="0"/>
        <v>42.838709677419352</v>
      </c>
      <c r="R13" s="4">
        <f t="shared" si="1"/>
        <v>6.9838709677419351</v>
      </c>
      <c r="S13" s="4">
        <f t="shared" si="2"/>
        <v>1.0806451612903225</v>
      </c>
      <c r="T13" s="4">
        <f t="shared" si="3"/>
        <v>49.096774193548384</v>
      </c>
    </row>
    <row r="14" spans="1:20" x14ac:dyDescent="0.3">
      <c r="C14" s="5" t="s">
        <v>18</v>
      </c>
      <c r="D14" s="5">
        <v>20</v>
      </c>
      <c r="E14" s="5">
        <v>772</v>
      </c>
      <c r="F14" s="5">
        <v>9</v>
      </c>
      <c r="G14" s="5">
        <v>0.12</v>
      </c>
      <c r="H14" s="5">
        <v>0.93</v>
      </c>
      <c r="I14" s="5">
        <v>0.21</v>
      </c>
      <c r="J14" s="5">
        <v>0.44</v>
      </c>
      <c r="K14" s="5">
        <v>22.89</v>
      </c>
      <c r="L14" s="5">
        <v>4.67</v>
      </c>
      <c r="M14" s="5">
        <v>0.33</v>
      </c>
      <c r="N14" s="5">
        <v>34.11</v>
      </c>
      <c r="O14" s="5">
        <v>0.19</v>
      </c>
      <c r="Q14" s="4">
        <f t="shared" si="0"/>
        <v>36.91935483870968</v>
      </c>
      <c r="R14" s="4">
        <f t="shared" si="1"/>
        <v>7.532258064516129</v>
      </c>
      <c r="S14" s="4">
        <f t="shared" si="2"/>
        <v>0.532258064516129</v>
      </c>
      <c r="T14" s="4">
        <f t="shared" si="3"/>
        <v>55.016129032258064</v>
      </c>
    </row>
    <row r="15" spans="1:20" x14ac:dyDescent="0.3">
      <c r="Q15" s="4"/>
      <c r="R15" s="4"/>
      <c r="S15" s="4"/>
      <c r="T15" s="4"/>
    </row>
    <row r="16" spans="1:20" x14ac:dyDescent="0.3">
      <c r="A16" t="s">
        <v>15</v>
      </c>
      <c r="C16" s="5" t="s">
        <v>19</v>
      </c>
      <c r="D16" s="5" t="s">
        <v>20</v>
      </c>
      <c r="E16" s="5" t="s">
        <v>2</v>
      </c>
      <c r="F16" s="5" t="s">
        <v>16</v>
      </c>
      <c r="G16" s="5" t="s">
        <v>3</v>
      </c>
      <c r="H16" s="5" t="s">
        <v>4</v>
      </c>
      <c r="I16" s="5" t="s">
        <v>5</v>
      </c>
      <c r="J16" s="5" t="s">
        <v>6</v>
      </c>
      <c r="K16" s="5" t="s">
        <v>7</v>
      </c>
      <c r="L16" s="5" t="s">
        <v>8</v>
      </c>
      <c r="M16" s="5" t="s">
        <v>9</v>
      </c>
      <c r="N16" s="5" t="s">
        <v>10</v>
      </c>
      <c r="O16" s="5" t="s">
        <v>11</v>
      </c>
      <c r="Q16" s="4"/>
      <c r="R16" s="4"/>
      <c r="S16" s="4"/>
      <c r="T16" s="4"/>
    </row>
    <row r="17" spans="1:20" x14ac:dyDescent="0.3">
      <c r="C17" s="5" t="s">
        <v>18</v>
      </c>
      <c r="D17" s="5">
        <v>20</v>
      </c>
      <c r="E17" s="5">
        <v>22</v>
      </c>
      <c r="F17" s="5">
        <v>50</v>
      </c>
      <c r="G17" s="5">
        <v>0.17</v>
      </c>
      <c r="H17" s="5">
        <v>0.75</v>
      </c>
      <c r="I17" s="5">
        <v>0.25</v>
      </c>
      <c r="J17" s="5">
        <v>0.6</v>
      </c>
      <c r="K17" s="5">
        <v>48.56</v>
      </c>
      <c r="L17" s="5">
        <v>5.78</v>
      </c>
      <c r="M17" s="5">
        <v>2.2200000000000002</v>
      </c>
      <c r="N17" s="5">
        <v>33.44</v>
      </c>
      <c r="O17" s="5">
        <v>0.18</v>
      </c>
      <c r="Q17" s="4">
        <f t="shared" si="0"/>
        <v>53.955555555555556</v>
      </c>
      <c r="R17" s="4">
        <f t="shared" si="1"/>
        <v>6.4222222222222225</v>
      </c>
      <c r="S17" s="4">
        <f t="shared" si="2"/>
        <v>2.4666666666666668</v>
      </c>
      <c r="T17" s="4">
        <f t="shared" si="3"/>
        <v>37.155555555555559</v>
      </c>
    </row>
    <row r="18" spans="1:20" x14ac:dyDescent="0.3">
      <c r="C18" s="5" t="s">
        <v>18</v>
      </c>
      <c r="D18" s="5">
        <v>20</v>
      </c>
      <c r="E18" s="5">
        <v>22</v>
      </c>
      <c r="F18" s="5">
        <v>100</v>
      </c>
      <c r="G18" s="5">
        <v>0.17</v>
      </c>
      <c r="H18" s="5">
        <v>0.67</v>
      </c>
      <c r="I18" s="5">
        <v>0.28000000000000003</v>
      </c>
      <c r="J18" s="5">
        <v>0.63</v>
      </c>
      <c r="K18" s="5">
        <v>50.89</v>
      </c>
      <c r="L18" s="5">
        <v>6.11</v>
      </c>
      <c r="M18" s="5">
        <v>1.89</v>
      </c>
      <c r="N18" s="5">
        <v>31.11</v>
      </c>
      <c r="O18" s="5">
        <v>0.22</v>
      </c>
      <c r="Q18" s="4">
        <f t="shared" si="0"/>
        <v>56.544444444444444</v>
      </c>
      <c r="R18" s="4">
        <f t="shared" si="1"/>
        <v>6.7888888888888888</v>
      </c>
      <c r="S18" s="4">
        <f t="shared" si="2"/>
        <v>2.1</v>
      </c>
      <c r="T18" s="4">
        <f t="shared" si="3"/>
        <v>34.56666666666667</v>
      </c>
    </row>
    <row r="19" spans="1:20" x14ac:dyDescent="0.3">
      <c r="C19" s="5" t="s">
        <v>18</v>
      </c>
      <c r="D19" s="5">
        <v>20</v>
      </c>
      <c r="E19" s="5">
        <v>22</v>
      </c>
      <c r="F19" s="5">
        <v>500</v>
      </c>
      <c r="G19" s="5">
        <v>0.17</v>
      </c>
      <c r="H19" s="5">
        <v>0.62</v>
      </c>
      <c r="I19" s="5">
        <v>0.25</v>
      </c>
      <c r="J19" s="5">
        <v>0.61</v>
      </c>
      <c r="K19" s="5">
        <v>49.22</v>
      </c>
      <c r="L19" s="5">
        <v>5.67</v>
      </c>
      <c r="M19" s="5">
        <v>2.33</v>
      </c>
      <c r="N19" s="5">
        <v>32.78</v>
      </c>
      <c r="O19" s="5">
        <v>0.18</v>
      </c>
      <c r="Q19" s="4">
        <f t="shared" si="0"/>
        <v>54.68888888888889</v>
      </c>
      <c r="R19" s="4">
        <f t="shared" si="1"/>
        <v>6.3</v>
      </c>
      <c r="S19" s="4">
        <f t="shared" si="2"/>
        <v>2.588888888888889</v>
      </c>
      <c r="T19" s="4">
        <f t="shared" si="3"/>
        <v>36.422222222222224</v>
      </c>
    </row>
    <row r="20" spans="1:20" x14ac:dyDescent="0.3">
      <c r="C20" s="5" t="s">
        <v>18</v>
      </c>
      <c r="D20" s="5">
        <v>35</v>
      </c>
      <c r="E20" s="5">
        <v>22</v>
      </c>
      <c r="F20" s="5">
        <v>50</v>
      </c>
      <c r="G20" s="5">
        <v>0.41</v>
      </c>
      <c r="H20" s="5">
        <v>0.48</v>
      </c>
      <c r="I20" s="5">
        <v>0.49</v>
      </c>
      <c r="J20" s="5">
        <v>0.59</v>
      </c>
      <c r="K20" s="5">
        <v>49.55</v>
      </c>
      <c r="L20" s="5">
        <v>25.11</v>
      </c>
      <c r="M20" s="5">
        <v>18.89</v>
      </c>
      <c r="N20" s="5">
        <v>32.450000000000003</v>
      </c>
      <c r="O20" s="5">
        <v>0.17</v>
      </c>
      <c r="Q20" s="4">
        <f t="shared" si="0"/>
        <v>39.325396825396822</v>
      </c>
      <c r="R20" s="4">
        <f t="shared" si="1"/>
        <v>19.928571428571427</v>
      </c>
      <c r="S20" s="4">
        <f t="shared" si="2"/>
        <v>14.992063492063492</v>
      </c>
      <c r="T20" s="4">
        <f t="shared" si="3"/>
        <v>25.753968253968257</v>
      </c>
    </row>
    <row r="21" spans="1:20" x14ac:dyDescent="0.3">
      <c r="Q21" s="4" t="e">
        <f t="shared" ref="Q21:Q24" si="4">(100*K21)/SUM($K21:$N21)</f>
        <v>#DIV/0!</v>
      </c>
      <c r="R21" s="4" t="e">
        <f t="shared" ref="R21:R24" si="5">(100*L21)/SUM($K21:$N21)</f>
        <v>#DIV/0!</v>
      </c>
      <c r="S21" s="4" t="e">
        <f t="shared" ref="S21:S24" si="6">(100*M21)/SUM($K21:$N21)</f>
        <v>#DIV/0!</v>
      </c>
      <c r="T21" s="4" t="e">
        <f t="shared" ref="T21:T24" si="7">(100*N21)/SUM($K21:$N21)</f>
        <v>#DIV/0!</v>
      </c>
    </row>
    <row r="22" spans="1:20" x14ac:dyDescent="0.3">
      <c r="A22" t="s">
        <v>12</v>
      </c>
      <c r="B22" t="s">
        <v>19</v>
      </c>
      <c r="C22" s="5" t="s">
        <v>20</v>
      </c>
      <c r="D22" s="5" t="s">
        <v>2</v>
      </c>
      <c r="E22" s="5" t="s">
        <v>13</v>
      </c>
      <c r="F22" s="5" t="s">
        <v>14</v>
      </c>
      <c r="G22" s="5" t="s">
        <v>3</v>
      </c>
      <c r="H22" s="5" t="s">
        <v>4</v>
      </c>
      <c r="I22" s="5" t="s">
        <v>5</v>
      </c>
      <c r="J22" s="5" t="s">
        <v>6</v>
      </c>
      <c r="K22" s="5" t="s">
        <v>7</v>
      </c>
      <c r="L22" s="5" t="s">
        <v>8</v>
      </c>
      <c r="M22" s="5" t="s">
        <v>9</v>
      </c>
      <c r="N22" s="5" t="s">
        <v>10</v>
      </c>
      <c r="O22" s="5" t="s">
        <v>11</v>
      </c>
      <c r="Q22" s="4" t="e">
        <f t="shared" si="4"/>
        <v>#VALUE!</v>
      </c>
      <c r="R22" s="4" t="e">
        <f t="shared" si="5"/>
        <v>#VALUE!</v>
      </c>
      <c r="S22" s="4" t="e">
        <f t="shared" si="6"/>
        <v>#VALUE!</v>
      </c>
      <c r="T22" s="4" t="e">
        <f t="shared" si="7"/>
        <v>#VALUE!</v>
      </c>
    </row>
    <row r="23" spans="1:20" x14ac:dyDescent="0.3">
      <c r="B23" t="s">
        <v>18</v>
      </c>
      <c r="C23" s="5">
        <v>20</v>
      </c>
      <c r="D23" s="5">
        <v>94</v>
      </c>
      <c r="E23" s="5">
        <v>1</v>
      </c>
      <c r="F23" s="5">
        <v>5</v>
      </c>
      <c r="G23" s="5">
        <v>0.16</v>
      </c>
      <c r="H23" s="5">
        <v>0.84</v>
      </c>
      <c r="I23" s="5">
        <v>0.27</v>
      </c>
      <c r="J23" s="5">
        <v>0.63</v>
      </c>
      <c r="K23" s="5">
        <v>35</v>
      </c>
      <c r="L23" s="5">
        <v>4.22</v>
      </c>
      <c r="M23" s="5">
        <v>0.78</v>
      </c>
      <c r="N23" s="5">
        <v>22</v>
      </c>
      <c r="O23" s="5">
        <v>0.25</v>
      </c>
      <c r="Q23" s="4">
        <f t="shared" si="4"/>
        <v>56.451612903225808</v>
      </c>
      <c r="R23" s="4">
        <f t="shared" si="5"/>
        <v>6.806451612903226</v>
      </c>
      <c r="S23" s="4">
        <f t="shared" si="6"/>
        <v>1.2580645161290323</v>
      </c>
      <c r="T23" s="4">
        <f t="shared" si="7"/>
        <v>35.483870967741936</v>
      </c>
    </row>
    <row r="24" spans="1:20" x14ac:dyDescent="0.3">
      <c r="B24" t="s">
        <v>18</v>
      </c>
      <c r="C24" s="5">
        <v>20</v>
      </c>
      <c r="D24" s="5">
        <v>94</v>
      </c>
      <c r="E24" s="5">
        <v>1</v>
      </c>
      <c r="F24" s="5">
        <v>50</v>
      </c>
      <c r="G24" s="5">
        <v>0.15</v>
      </c>
      <c r="H24" s="5">
        <v>0.89</v>
      </c>
      <c r="I24" s="5">
        <v>0.26</v>
      </c>
      <c r="J24" s="5">
        <v>0.57999999999999996</v>
      </c>
      <c r="K24" s="5">
        <v>31.45</v>
      </c>
      <c r="L24" s="5">
        <v>4.4400000000000004</v>
      </c>
      <c r="M24" s="5">
        <v>0.56000000000000005</v>
      </c>
      <c r="N24" s="5">
        <v>25.55</v>
      </c>
      <c r="O24" s="5">
        <v>0.24</v>
      </c>
      <c r="Q24" s="4">
        <f t="shared" si="4"/>
        <v>50.725806451612904</v>
      </c>
      <c r="R24" s="4">
        <f t="shared" si="5"/>
        <v>7.1612903225806459</v>
      </c>
      <c r="S24" s="4">
        <f t="shared" si="6"/>
        <v>0.90322580645161299</v>
      </c>
      <c r="T24" s="4">
        <f t="shared" si="7"/>
        <v>41.20967741935484</v>
      </c>
    </row>
    <row r="25" spans="1:20" x14ac:dyDescent="0.3">
      <c r="B25" t="s">
        <v>18</v>
      </c>
      <c r="C25" s="5">
        <v>50</v>
      </c>
      <c r="D25" s="5">
        <v>772</v>
      </c>
      <c r="E25" s="5">
        <v>3</v>
      </c>
      <c r="F25" s="5">
        <v>5</v>
      </c>
      <c r="G25" s="5">
        <v>0.51</v>
      </c>
      <c r="H25" s="5">
        <v>0.51</v>
      </c>
      <c r="I25" s="5">
        <v>0.51</v>
      </c>
      <c r="J25" s="5">
        <v>0.52</v>
      </c>
      <c r="K25" s="5">
        <v>30.44</v>
      </c>
      <c r="L25" s="5">
        <v>28.11</v>
      </c>
      <c r="M25" s="5">
        <v>26.89</v>
      </c>
      <c r="N25" s="5">
        <v>26.56</v>
      </c>
      <c r="O25" s="5">
        <v>0.05</v>
      </c>
      <c r="Q25" s="4">
        <f t="shared" ref="Q25:S27" si="8">(100*K25)/SUM($K25:$N25)</f>
        <v>27.178571428571427</v>
      </c>
      <c r="R25" s="4">
        <f t="shared" si="8"/>
        <v>25.098214285714285</v>
      </c>
      <c r="S25" s="4">
        <f t="shared" si="8"/>
        <v>24.008928571428573</v>
      </c>
      <c r="T25" s="4">
        <f t="shared" ref="T25:T27" si="9">(100*N25)/SUM($K25:$N25)</f>
        <v>23.714285714285715</v>
      </c>
    </row>
    <row r="26" spans="1:20" x14ac:dyDescent="0.3">
      <c r="B26" t="s">
        <v>18</v>
      </c>
      <c r="C26" s="5">
        <v>50</v>
      </c>
      <c r="D26" s="5">
        <v>772</v>
      </c>
      <c r="E26" s="5">
        <v>3</v>
      </c>
      <c r="F26" s="5">
        <v>50</v>
      </c>
      <c r="G26" s="5">
        <v>0.51</v>
      </c>
      <c r="H26" s="5">
        <v>0.54</v>
      </c>
      <c r="I26" s="5">
        <v>0.53</v>
      </c>
      <c r="J26" s="5">
        <v>0.52</v>
      </c>
      <c r="K26" s="5">
        <v>28.44</v>
      </c>
      <c r="L26" s="5">
        <v>29.89</v>
      </c>
      <c r="M26" s="5">
        <v>25.11</v>
      </c>
      <c r="N26" s="5">
        <v>28.56</v>
      </c>
      <c r="O26" s="5">
        <v>0.04</v>
      </c>
      <c r="Q26" s="4">
        <f t="shared" si="8"/>
        <v>25.392857142857142</v>
      </c>
      <c r="R26" s="4">
        <f t="shared" si="8"/>
        <v>26.6875</v>
      </c>
      <c r="S26" s="4">
        <f t="shared" si="8"/>
        <v>22.419642857142858</v>
      </c>
      <c r="T26" s="4">
        <f t="shared" si="9"/>
        <v>25.5</v>
      </c>
    </row>
    <row r="27" spans="1:20" x14ac:dyDescent="0.3">
      <c r="B27" t="s">
        <v>18</v>
      </c>
      <c r="C27" s="5">
        <v>50</v>
      </c>
      <c r="D27" s="5">
        <v>772</v>
      </c>
      <c r="E27" s="5">
        <v>3</v>
      </c>
      <c r="F27" s="5">
        <v>100</v>
      </c>
      <c r="G27" s="5">
        <v>0.51</v>
      </c>
      <c r="H27" s="5">
        <v>0.49</v>
      </c>
      <c r="I27" s="5">
        <v>0.5</v>
      </c>
      <c r="J27" s="5">
        <v>0.51</v>
      </c>
      <c r="K27" s="5">
        <v>30.78</v>
      </c>
      <c r="L27" s="5">
        <v>27</v>
      </c>
      <c r="M27" s="5">
        <v>28</v>
      </c>
      <c r="N27" s="5">
        <v>26.22</v>
      </c>
      <c r="O27" s="5">
        <v>0.03</v>
      </c>
      <c r="Q27" s="4">
        <f t="shared" si="8"/>
        <v>27.482142857142858</v>
      </c>
      <c r="R27" s="4">
        <f t="shared" si="8"/>
        <v>24.107142857142858</v>
      </c>
      <c r="S27" s="4">
        <f t="shared" si="8"/>
        <v>25</v>
      </c>
      <c r="T27" s="4">
        <f t="shared" si="9"/>
        <v>23.410714285714285</v>
      </c>
    </row>
    <row r="28" spans="1:20" x14ac:dyDescent="0.3">
      <c r="Q28" s="4"/>
      <c r="R28" s="4"/>
      <c r="S28" s="4"/>
      <c r="T28" s="4"/>
    </row>
    <row r="29" spans="1:20" x14ac:dyDescent="0.3">
      <c r="Q29" s="4"/>
      <c r="R29" s="4"/>
      <c r="S29" s="4"/>
      <c r="T29" s="4"/>
    </row>
    <row r="31" spans="1:20" x14ac:dyDescent="0.3">
      <c r="M31" s="6"/>
    </row>
    <row r="32" spans="1:20" x14ac:dyDescent="0.3">
      <c r="M3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1B68F-C424-4543-8F3B-2AA3F4900D04}">
  <dimension ref="A2:U30"/>
  <sheetViews>
    <sheetView workbookViewId="0">
      <selection activeCell="C31" sqref="C31"/>
    </sheetView>
  </sheetViews>
  <sheetFormatPr baseColWidth="10" defaultRowHeight="14.4" x14ac:dyDescent="0.3"/>
  <cols>
    <col min="4" max="15" width="11.5546875" style="5"/>
  </cols>
  <sheetData>
    <row r="2" spans="1:21" x14ac:dyDescent="0.3">
      <c r="A2" t="s">
        <v>17</v>
      </c>
      <c r="D2" s="5" t="s">
        <v>19</v>
      </c>
      <c r="E2" s="5" t="s">
        <v>20</v>
      </c>
      <c r="F2" s="5" t="s">
        <v>2</v>
      </c>
      <c r="G2" s="5" t="s">
        <v>3</v>
      </c>
      <c r="H2" s="5" t="s">
        <v>4</v>
      </c>
      <c r="I2" s="5" t="s">
        <v>5</v>
      </c>
      <c r="J2" s="5" t="s">
        <v>6</v>
      </c>
      <c r="K2" s="5" t="s">
        <v>7</v>
      </c>
      <c r="L2" s="5" t="s">
        <v>8</v>
      </c>
      <c r="M2" s="5" t="s">
        <v>9</v>
      </c>
      <c r="N2" s="5" t="s">
        <v>10</v>
      </c>
      <c r="O2" s="5" t="s">
        <v>11</v>
      </c>
      <c r="Q2" s="4" t="s">
        <v>45</v>
      </c>
      <c r="R2" s="4" t="s">
        <v>46</v>
      </c>
      <c r="S2" s="4" t="s">
        <v>47</v>
      </c>
      <c r="T2" s="4" t="s">
        <v>48</v>
      </c>
    </row>
    <row r="3" spans="1:21" x14ac:dyDescent="0.3">
      <c r="D3" s="5" t="s">
        <v>18</v>
      </c>
      <c r="E3" s="5">
        <v>20</v>
      </c>
      <c r="F3" s="5">
        <v>22</v>
      </c>
      <c r="G3" s="5">
        <v>0.65</v>
      </c>
      <c r="H3" s="5">
        <v>0.71</v>
      </c>
      <c r="I3" s="5">
        <v>0.67</v>
      </c>
      <c r="J3" s="5">
        <v>0.67</v>
      </c>
      <c r="K3" s="5">
        <v>50.89</v>
      </c>
      <c r="L3" s="5">
        <v>57.11</v>
      </c>
      <c r="M3" s="5">
        <v>22.89</v>
      </c>
      <c r="N3" s="5">
        <v>31.11</v>
      </c>
      <c r="O3" s="5">
        <v>0.35</v>
      </c>
      <c r="Q3" s="4">
        <f>(100*K3)/SUM($K3:$N3)</f>
        <v>31.413580246913579</v>
      </c>
      <c r="R3" s="4">
        <f>(100*L3)/SUM($K3:$N3)</f>
        <v>35.253086419753089</v>
      </c>
      <c r="S3" s="4">
        <f>(100*M3)/SUM($K3:$N3)</f>
        <v>14.12962962962963</v>
      </c>
      <c r="T3" s="4">
        <f>(100*N3)/SUM($K3:$N3)</f>
        <v>19.203703703703702</v>
      </c>
      <c r="U3" s="4"/>
    </row>
    <row r="4" spans="1:21" x14ac:dyDescent="0.3">
      <c r="D4" s="5" t="s">
        <v>18</v>
      </c>
      <c r="E4" s="5">
        <v>35</v>
      </c>
      <c r="F4" s="5">
        <v>22</v>
      </c>
      <c r="G4" s="5">
        <v>0.65</v>
      </c>
      <c r="H4" s="5">
        <v>0.65</v>
      </c>
      <c r="I4" s="5">
        <v>0.65</v>
      </c>
      <c r="J4" s="5">
        <v>0.66</v>
      </c>
      <c r="K4" s="5">
        <v>54.66</v>
      </c>
      <c r="L4" s="5">
        <v>51.34</v>
      </c>
      <c r="M4" s="5">
        <v>27.66</v>
      </c>
      <c r="N4" s="5">
        <v>27.34</v>
      </c>
      <c r="O4" s="5">
        <v>0.31</v>
      </c>
      <c r="Q4" s="4">
        <f t="shared" ref="Q4:Q19" si="0">(100*K4)/SUM($K4:$N4)</f>
        <v>33.950310559006212</v>
      </c>
      <c r="R4" s="4">
        <f t="shared" ref="R4:R19" si="1">(100*L4)/SUM($K4:$N4)</f>
        <v>31.888198757763973</v>
      </c>
      <c r="S4" s="4">
        <f t="shared" ref="S4:S19" si="2">(100*M4)/SUM($K4:$N4)</f>
        <v>17.180124223602483</v>
      </c>
      <c r="T4" s="4">
        <f t="shared" ref="T4:T19" si="3">(100*N4)/SUM($K4:$N4)</f>
        <v>16.981366459627328</v>
      </c>
    </row>
    <row r="5" spans="1:21" x14ac:dyDescent="0.3">
      <c r="D5" s="5" t="s">
        <v>18</v>
      </c>
      <c r="E5" s="5">
        <v>50</v>
      </c>
      <c r="F5" s="5">
        <v>22</v>
      </c>
      <c r="G5" s="5">
        <v>0.5</v>
      </c>
      <c r="H5" s="5">
        <v>0.36</v>
      </c>
      <c r="I5" s="5">
        <v>0.41</v>
      </c>
      <c r="J5" s="5">
        <v>0.52</v>
      </c>
      <c r="K5" s="5">
        <v>54.11</v>
      </c>
      <c r="L5" s="5">
        <v>27.89</v>
      </c>
      <c r="M5" s="5">
        <v>50.11</v>
      </c>
      <c r="N5" s="5">
        <v>27.89</v>
      </c>
      <c r="O5" s="5">
        <v>0.02</v>
      </c>
      <c r="Q5" s="4">
        <f t="shared" si="0"/>
        <v>33.818750000000001</v>
      </c>
      <c r="R5" s="4">
        <f t="shared" si="1"/>
        <v>17.431249999999999</v>
      </c>
      <c r="S5" s="4">
        <f t="shared" si="2"/>
        <v>31.318750000000001</v>
      </c>
      <c r="T5" s="4">
        <f t="shared" si="3"/>
        <v>17.431249999999999</v>
      </c>
    </row>
    <row r="6" spans="1:21" x14ac:dyDescent="0.3">
      <c r="D6" s="5" t="s">
        <v>18</v>
      </c>
      <c r="E6" s="5">
        <v>30</v>
      </c>
      <c r="F6" s="5">
        <v>94</v>
      </c>
      <c r="G6" s="5">
        <v>0.66</v>
      </c>
      <c r="H6" s="5">
        <v>0.71</v>
      </c>
      <c r="I6" s="5">
        <v>0.68</v>
      </c>
      <c r="J6" s="5">
        <v>0.68</v>
      </c>
      <c r="K6" s="5">
        <v>36.67</v>
      </c>
      <c r="L6" s="5">
        <v>39</v>
      </c>
      <c r="M6" s="5">
        <v>16</v>
      </c>
      <c r="N6" s="5">
        <v>20.329999999999998</v>
      </c>
      <c r="O6" s="5">
        <v>0.36</v>
      </c>
      <c r="Q6" s="4">
        <f t="shared" si="0"/>
        <v>32.741071428571431</v>
      </c>
      <c r="R6" s="4">
        <f t="shared" si="1"/>
        <v>34.821428571428569</v>
      </c>
      <c r="S6" s="4">
        <f t="shared" si="2"/>
        <v>14.285714285714286</v>
      </c>
      <c r="T6" s="4">
        <f t="shared" si="3"/>
        <v>18.151785714285712</v>
      </c>
    </row>
    <row r="7" spans="1:21" x14ac:dyDescent="0.3">
      <c r="D7" s="5" t="s">
        <v>18</v>
      </c>
      <c r="E7" s="5">
        <v>35</v>
      </c>
      <c r="F7" s="5">
        <v>94</v>
      </c>
      <c r="G7" s="5">
        <v>0.64</v>
      </c>
      <c r="H7" s="5">
        <v>0.55000000000000004</v>
      </c>
      <c r="I7" s="5">
        <v>0.59</v>
      </c>
      <c r="J7" s="5">
        <v>0.63</v>
      </c>
      <c r="K7" s="5">
        <v>40.11</v>
      </c>
      <c r="L7" s="5">
        <v>30</v>
      </c>
      <c r="M7" s="5">
        <v>25</v>
      </c>
      <c r="N7" s="5">
        <v>16.89</v>
      </c>
      <c r="O7" s="5">
        <v>0.25</v>
      </c>
      <c r="Q7" s="4">
        <f t="shared" si="0"/>
        <v>35.8125</v>
      </c>
      <c r="R7" s="4">
        <f t="shared" si="1"/>
        <v>26.785714285714285</v>
      </c>
      <c r="S7" s="4">
        <f t="shared" si="2"/>
        <v>22.321428571428573</v>
      </c>
      <c r="T7" s="4">
        <f t="shared" si="3"/>
        <v>15.080357142857142</v>
      </c>
    </row>
    <row r="8" spans="1:21" x14ac:dyDescent="0.3">
      <c r="Q8" s="4"/>
      <c r="R8" s="4"/>
      <c r="S8" s="4"/>
      <c r="T8" s="4"/>
    </row>
    <row r="9" spans="1:21" x14ac:dyDescent="0.3">
      <c r="A9" t="s">
        <v>1</v>
      </c>
      <c r="C9" t="s">
        <v>19</v>
      </c>
      <c r="D9" s="5" t="s">
        <v>20</v>
      </c>
      <c r="E9" s="5" t="s">
        <v>2</v>
      </c>
      <c r="F9" s="5" t="s">
        <v>44</v>
      </c>
      <c r="G9" s="5" t="s">
        <v>3</v>
      </c>
      <c r="H9" s="5" t="s">
        <v>4</v>
      </c>
      <c r="I9" s="5" t="s">
        <v>5</v>
      </c>
      <c r="J9" s="5" t="s">
        <v>6</v>
      </c>
      <c r="K9" s="5" t="s">
        <v>7</v>
      </c>
      <c r="L9" s="5" t="s">
        <v>8</v>
      </c>
      <c r="M9" s="5" t="s">
        <v>9</v>
      </c>
      <c r="N9" s="5" t="s">
        <v>10</v>
      </c>
      <c r="O9" s="5" t="s">
        <v>11</v>
      </c>
      <c r="Q9" s="4"/>
      <c r="R9" s="4"/>
      <c r="S9" s="4"/>
      <c r="T9" s="4"/>
    </row>
    <row r="10" spans="1:21" x14ac:dyDescent="0.3">
      <c r="C10" t="s">
        <v>18</v>
      </c>
      <c r="D10" s="5">
        <v>20</v>
      </c>
      <c r="E10" s="5">
        <v>22</v>
      </c>
      <c r="F10" s="5">
        <v>3</v>
      </c>
      <c r="G10" s="5">
        <v>0.64</v>
      </c>
      <c r="H10" s="5">
        <v>0.78</v>
      </c>
      <c r="I10" s="5">
        <v>0.71</v>
      </c>
      <c r="J10" s="5">
        <v>0.68</v>
      </c>
      <c r="K10" s="5">
        <v>48.22</v>
      </c>
      <c r="L10" s="5">
        <v>62.11</v>
      </c>
      <c r="M10" s="5">
        <v>17.89</v>
      </c>
      <c r="N10" s="5">
        <v>33.78</v>
      </c>
      <c r="O10" s="5">
        <v>0.37</v>
      </c>
      <c r="Q10" s="4">
        <f t="shared" si="0"/>
        <v>29.765432098765434</v>
      </c>
      <c r="R10" s="4">
        <f t="shared" si="1"/>
        <v>38.339506172839506</v>
      </c>
      <c r="S10" s="4">
        <f t="shared" si="2"/>
        <v>11.043209876543211</v>
      </c>
      <c r="T10" s="4">
        <f t="shared" si="3"/>
        <v>20.851851851851851</v>
      </c>
    </row>
    <row r="11" spans="1:21" x14ac:dyDescent="0.3">
      <c r="C11" t="s">
        <v>18</v>
      </c>
      <c r="D11" s="5">
        <v>35</v>
      </c>
      <c r="E11" s="5">
        <v>22</v>
      </c>
      <c r="F11" s="5">
        <v>3</v>
      </c>
      <c r="G11" s="5">
        <v>0.59</v>
      </c>
      <c r="H11" s="5">
        <v>0.67</v>
      </c>
      <c r="I11" s="5">
        <v>0.62</v>
      </c>
      <c r="J11" s="5">
        <v>0.61</v>
      </c>
      <c r="K11" s="5">
        <v>45.45</v>
      </c>
      <c r="L11" s="5">
        <v>52.67</v>
      </c>
      <c r="M11" s="5">
        <v>26.33</v>
      </c>
      <c r="N11" s="5">
        <v>36.549999999999997</v>
      </c>
      <c r="O11" s="5">
        <v>0.22</v>
      </c>
      <c r="Q11" s="4">
        <f t="shared" si="0"/>
        <v>28.229813664596275</v>
      </c>
      <c r="R11" s="4">
        <f t="shared" si="1"/>
        <v>32.714285714285715</v>
      </c>
      <c r="S11" s="4">
        <f t="shared" si="2"/>
        <v>16.354037267080745</v>
      </c>
      <c r="T11" s="4">
        <f t="shared" si="3"/>
        <v>22.701863354037265</v>
      </c>
    </row>
    <row r="12" spans="1:21" x14ac:dyDescent="0.3">
      <c r="C12" t="s">
        <v>18</v>
      </c>
      <c r="D12" s="5">
        <v>50</v>
      </c>
      <c r="E12" s="5">
        <v>22</v>
      </c>
      <c r="F12" s="5">
        <v>3</v>
      </c>
      <c r="G12" s="5">
        <v>0.5</v>
      </c>
      <c r="H12" s="5">
        <v>0.48</v>
      </c>
      <c r="I12" s="5">
        <v>0.48</v>
      </c>
      <c r="J12" s="5">
        <v>0.52</v>
      </c>
      <c r="K12" s="5">
        <v>45.55</v>
      </c>
      <c r="L12" s="5">
        <v>37.549999999999997</v>
      </c>
      <c r="M12" s="5">
        <v>40.450000000000003</v>
      </c>
      <c r="N12" s="5">
        <v>36.450000000000003</v>
      </c>
      <c r="O12" s="5">
        <v>0.04</v>
      </c>
      <c r="Q12" s="4">
        <f t="shared" si="0"/>
        <v>28.46875</v>
      </c>
      <c r="R12" s="4">
        <f t="shared" si="1"/>
        <v>23.468749999999996</v>
      </c>
      <c r="S12" s="4">
        <f t="shared" si="2"/>
        <v>25.281250000000004</v>
      </c>
      <c r="T12" s="4">
        <f t="shared" si="3"/>
        <v>22.781250000000004</v>
      </c>
    </row>
    <row r="13" spans="1:21" x14ac:dyDescent="0.3">
      <c r="C13" t="s">
        <v>18</v>
      </c>
      <c r="D13" s="5">
        <v>20</v>
      </c>
      <c r="E13" s="5">
        <v>772</v>
      </c>
      <c r="F13" s="5">
        <v>3</v>
      </c>
      <c r="G13" s="5">
        <v>0.69</v>
      </c>
      <c r="H13" s="5">
        <v>0.92</v>
      </c>
      <c r="I13" s="5">
        <v>0.79</v>
      </c>
      <c r="J13" s="5">
        <v>0.76</v>
      </c>
      <c r="K13" s="5">
        <v>34</v>
      </c>
      <c r="L13" s="5">
        <v>50.67</v>
      </c>
      <c r="M13" s="5">
        <v>4.33</v>
      </c>
      <c r="N13" s="5">
        <v>23</v>
      </c>
      <c r="O13" s="5">
        <v>0.55000000000000004</v>
      </c>
      <c r="Q13" s="4">
        <f t="shared" si="0"/>
        <v>30.357142857142858</v>
      </c>
      <c r="R13" s="4">
        <f t="shared" si="1"/>
        <v>45.241071428571431</v>
      </c>
      <c r="S13" s="4">
        <f t="shared" si="2"/>
        <v>3.8660714285714284</v>
      </c>
      <c r="T13" s="4">
        <f t="shared" si="3"/>
        <v>20.535714285714285</v>
      </c>
    </row>
    <row r="14" spans="1:21" x14ac:dyDescent="0.3">
      <c r="C14" t="s">
        <v>18</v>
      </c>
      <c r="D14" s="5">
        <v>20</v>
      </c>
      <c r="E14" s="5">
        <v>772</v>
      </c>
      <c r="F14" s="5">
        <v>9</v>
      </c>
      <c r="G14" s="5">
        <v>0.66</v>
      </c>
      <c r="H14" s="5">
        <v>0.96</v>
      </c>
      <c r="I14" s="5">
        <v>0.78</v>
      </c>
      <c r="J14" s="5">
        <v>0.73</v>
      </c>
      <c r="K14" s="5">
        <v>29.33</v>
      </c>
      <c r="L14" s="5">
        <v>53</v>
      </c>
      <c r="M14" s="5">
        <v>2</v>
      </c>
      <c r="N14" s="5">
        <v>27.67</v>
      </c>
      <c r="O14" s="5">
        <v>0.53</v>
      </c>
      <c r="Q14" s="4">
        <f t="shared" si="0"/>
        <v>26.1875</v>
      </c>
      <c r="R14" s="4">
        <f t="shared" si="1"/>
        <v>47.321428571428569</v>
      </c>
      <c r="S14" s="4">
        <f t="shared" si="2"/>
        <v>1.7857142857142858</v>
      </c>
      <c r="T14" s="4">
        <f t="shared" si="3"/>
        <v>24.705357142857142</v>
      </c>
    </row>
    <row r="15" spans="1:21" x14ac:dyDescent="0.3">
      <c r="Q15" s="4"/>
      <c r="R15" s="4"/>
      <c r="S15" s="4"/>
      <c r="T15" s="4"/>
    </row>
    <row r="16" spans="1:21" x14ac:dyDescent="0.3">
      <c r="A16" t="s">
        <v>15</v>
      </c>
      <c r="C16" t="s">
        <v>19</v>
      </c>
      <c r="D16" s="5" t="s">
        <v>20</v>
      </c>
      <c r="E16" s="5" t="s">
        <v>2</v>
      </c>
      <c r="F16" s="5" t="s">
        <v>16</v>
      </c>
      <c r="G16" s="5" t="s">
        <v>3</v>
      </c>
      <c r="H16" s="5" t="s">
        <v>4</v>
      </c>
      <c r="I16" s="5" t="s">
        <v>5</v>
      </c>
      <c r="J16" s="5" t="s">
        <v>6</v>
      </c>
      <c r="K16" s="5" t="s">
        <v>7</v>
      </c>
      <c r="L16" s="5" t="s">
        <v>8</v>
      </c>
      <c r="M16" s="5" t="s">
        <v>9</v>
      </c>
      <c r="N16" s="5" t="s">
        <v>10</v>
      </c>
      <c r="O16" s="5" t="s">
        <v>11</v>
      </c>
      <c r="Q16" s="4"/>
      <c r="R16" s="4"/>
      <c r="S16" s="4"/>
      <c r="T16" s="4"/>
    </row>
    <row r="17" spans="1:20" x14ac:dyDescent="0.3">
      <c r="C17" t="s">
        <v>18</v>
      </c>
      <c r="D17" s="5">
        <v>20</v>
      </c>
      <c r="E17" s="5">
        <v>22</v>
      </c>
      <c r="F17" s="5">
        <v>50</v>
      </c>
      <c r="G17" s="5">
        <v>0.68</v>
      </c>
      <c r="H17" s="5">
        <v>0.46</v>
      </c>
      <c r="I17" s="5">
        <v>0.66</v>
      </c>
      <c r="J17" s="5">
        <v>0.67</v>
      </c>
      <c r="K17" s="5">
        <v>55.44</v>
      </c>
      <c r="L17" s="5">
        <v>53.11</v>
      </c>
      <c r="M17" s="5">
        <v>26.89</v>
      </c>
      <c r="N17" s="5">
        <v>26.56</v>
      </c>
      <c r="O17" s="5">
        <v>0.35</v>
      </c>
      <c r="Q17" s="4">
        <f t="shared" si="0"/>
        <v>34.222222222222221</v>
      </c>
      <c r="R17" s="4">
        <f t="shared" si="1"/>
        <v>32.783950617283949</v>
      </c>
      <c r="S17" s="4">
        <f t="shared" si="2"/>
        <v>16.598765432098766</v>
      </c>
      <c r="T17" s="4">
        <f t="shared" si="3"/>
        <v>16.395061728395063</v>
      </c>
    </row>
    <row r="18" spans="1:20" x14ac:dyDescent="0.3">
      <c r="C18" t="s">
        <v>18</v>
      </c>
      <c r="D18" s="5">
        <v>20</v>
      </c>
      <c r="E18" s="5">
        <v>22</v>
      </c>
      <c r="F18" s="5">
        <v>100</v>
      </c>
      <c r="G18" s="5">
        <v>0.68</v>
      </c>
      <c r="H18" s="5">
        <v>0.56000000000000005</v>
      </c>
      <c r="I18" s="5">
        <v>0.69</v>
      </c>
      <c r="J18" s="5">
        <v>0.69</v>
      </c>
      <c r="K18" s="5">
        <v>53.11</v>
      </c>
      <c r="L18" s="5">
        <v>58.33</v>
      </c>
      <c r="M18" s="5">
        <v>21.67</v>
      </c>
      <c r="N18" s="5">
        <v>28.89</v>
      </c>
      <c r="O18" s="5">
        <v>0.39</v>
      </c>
      <c r="Q18" s="4">
        <f t="shared" si="0"/>
        <v>32.783950617283949</v>
      </c>
      <c r="R18" s="4">
        <f t="shared" si="1"/>
        <v>36.006172839506171</v>
      </c>
      <c r="S18" s="4">
        <f t="shared" si="2"/>
        <v>13.376543209876543</v>
      </c>
      <c r="T18" s="4">
        <f t="shared" si="3"/>
        <v>17.833333333333332</v>
      </c>
    </row>
    <row r="19" spans="1:20" x14ac:dyDescent="0.3">
      <c r="C19" t="s">
        <v>18</v>
      </c>
      <c r="D19" s="5">
        <v>20</v>
      </c>
      <c r="E19" s="5">
        <v>22</v>
      </c>
      <c r="F19" s="5">
        <v>500</v>
      </c>
      <c r="G19" s="5">
        <v>0.72</v>
      </c>
      <c r="H19" s="5">
        <v>0.56999999999999995</v>
      </c>
      <c r="I19" s="5">
        <v>0.7</v>
      </c>
      <c r="J19" s="5">
        <v>0.7</v>
      </c>
      <c r="K19" s="5">
        <v>54.78</v>
      </c>
      <c r="L19" s="5">
        <v>58.56</v>
      </c>
      <c r="M19" s="5">
        <v>21.44</v>
      </c>
      <c r="N19" s="5">
        <v>27.22</v>
      </c>
      <c r="O19" s="5">
        <v>0.41</v>
      </c>
      <c r="Q19" s="4">
        <f t="shared" si="0"/>
        <v>33.814814814814817</v>
      </c>
      <c r="R19" s="4">
        <f t="shared" si="1"/>
        <v>36.148148148148145</v>
      </c>
      <c r="S19" s="4">
        <f t="shared" si="2"/>
        <v>13.234567901234568</v>
      </c>
      <c r="T19" s="4">
        <f t="shared" si="3"/>
        <v>16.802469135802468</v>
      </c>
    </row>
    <row r="20" spans="1:20" x14ac:dyDescent="0.3">
      <c r="C20" t="s">
        <v>18</v>
      </c>
      <c r="D20" s="5">
        <v>50</v>
      </c>
      <c r="E20" s="5">
        <v>835</v>
      </c>
      <c r="F20" s="5">
        <v>50</v>
      </c>
      <c r="G20" s="5">
        <v>0.67</v>
      </c>
      <c r="H20" s="5">
        <v>0.01</v>
      </c>
      <c r="I20" s="5">
        <v>0.04</v>
      </c>
      <c r="J20" s="5">
        <v>0.52</v>
      </c>
      <c r="K20" s="5">
        <v>78</v>
      </c>
      <c r="L20" s="5">
        <v>1.56</v>
      </c>
      <c r="M20" s="5">
        <v>72.44</v>
      </c>
      <c r="N20" s="5">
        <v>0</v>
      </c>
      <c r="O20" s="5">
        <v>0.09</v>
      </c>
      <c r="Q20" s="4">
        <f t="shared" ref="Q20:S27" si="4">(100*K20)/SUM($K20:$N20)</f>
        <v>51.315789473684212</v>
      </c>
      <c r="R20" s="4">
        <f t="shared" si="4"/>
        <v>1.0263157894736843</v>
      </c>
      <c r="S20" s="4">
        <f t="shared" si="4"/>
        <v>47.657894736842103</v>
      </c>
      <c r="T20" s="4">
        <f t="shared" ref="T20:T27" si="5">(100*N20)/SUM($K20:$N20)</f>
        <v>0</v>
      </c>
    </row>
    <row r="21" spans="1:20" x14ac:dyDescent="0.3">
      <c r="C21" t="s">
        <v>18</v>
      </c>
      <c r="D21" s="5">
        <v>50</v>
      </c>
      <c r="E21" s="5">
        <v>835</v>
      </c>
      <c r="F21" s="5">
        <v>100</v>
      </c>
      <c r="G21" s="5">
        <v>1</v>
      </c>
      <c r="H21" s="5">
        <v>0.02</v>
      </c>
      <c r="I21" s="5">
        <v>0.04</v>
      </c>
      <c r="J21" s="5">
        <v>0.52</v>
      </c>
      <c r="K21" s="5">
        <v>78</v>
      </c>
      <c r="L21" s="5">
        <v>1.44</v>
      </c>
      <c r="M21" s="5">
        <v>72.56</v>
      </c>
      <c r="N21" s="5">
        <v>0</v>
      </c>
      <c r="O21" s="5">
        <v>0.1</v>
      </c>
      <c r="Q21" s="4">
        <f t="shared" si="4"/>
        <v>51.315789473684212</v>
      </c>
      <c r="R21" s="4">
        <f t="shared" si="4"/>
        <v>0.94736842105263153</v>
      </c>
      <c r="S21" s="4">
        <f t="shared" si="4"/>
        <v>47.736842105263158</v>
      </c>
      <c r="T21" s="4">
        <f t="shared" si="5"/>
        <v>0</v>
      </c>
    </row>
    <row r="22" spans="1:20" x14ac:dyDescent="0.3">
      <c r="C22" t="s">
        <v>18</v>
      </c>
      <c r="D22" s="5">
        <v>50</v>
      </c>
      <c r="E22" s="5">
        <v>835</v>
      </c>
      <c r="F22" s="5">
        <v>500</v>
      </c>
      <c r="G22" s="5">
        <v>1</v>
      </c>
      <c r="H22" s="5">
        <v>0.02</v>
      </c>
      <c r="I22" s="5">
        <v>0.03</v>
      </c>
      <c r="J22" s="5">
        <v>0.52</v>
      </c>
      <c r="K22" s="5">
        <v>78</v>
      </c>
      <c r="L22" s="5">
        <v>1.22</v>
      </c>
      <c r="M22" s="5">
        <v>72.78</v>
      </c>
      <c r="N22" s="5">
        <v>0</v>
      </c>
      <c r="O22" s="5">
        <v>0.09</v>
      </c>
      <c r="Q22" s="4">
        <f t="shared" si="4"/>
        <v>51.315789473684212</v>
      </c>
      <c r="R22" s="4">
        <f t="shared" si="4"/>
        <v>0.80263157894736847</v>
      </c>
      <c r="S22" s="4">
        <f t="shared" si="4"/>
        <v>47.881578947368418</v>
      </c>
      <c r="T22" s="4">
        <f t="shared" si="5"/>
        <v>0</v>
      </c>
    </row>
    <row r="23" spans="1:20" x14ac:dyDescent="0.3">
      <c r="Q23" s="4"/>
      <c r="R23" s="4"/>
      <c r="S23" s="4"/>
      <c r="T23" s="4"/>
    </row>
    <row r="24" spans="1:20" x14ac:dyDescent="0.3">
      <c r="A24" t="s">
        <v>12</v>
      </c>
      <c r="B24" t="s">
        <v>19</v>
      </c>
      <c r="C24" t="s">
        <v>20</v>
      </c>
      <c r="D24" s="5" t="s">
        <v>2</v>
      </c>
      <c r="E24" s="5" t="s">
        <v>13</v>
      </c>
      <c r="F24" s="5" t="s">
        <v>14</v>
      </c>
      <c r="G24" s="5" t="s">
        <v>3</v>
      </c>
      <c r="H24" s="5" t="s">
        <v>4</v>
      </c>
      <c r="I24" s="5" t="s">
        <v>5</v>
      </c>
      <c r="J24" s="5" t="s">
        <v>6</v>
      </c>
      <c r="K24" s="5" t="s">
        <v>7</v>
      </c>
      <c r="L24" s="5" t="s">
        <v>8</v>
      </c>
      <c r="M24" s="5" t="s">
        <v>9</v>
      </c>
      <c r="N24" s="5" t="s">
        <v>10</v>
      </c>
      <c r="O24" s="5" t="s">
        <v>11</v>
      </c>
      <c r="Q24" s="4"/>
      <c r="R24" s="4"/>
      <c r="S24" s="4"/>
      <c r="T24" s="4"/>
    </row>
    <row r="25" spans="1:20" x14ac:dyDescent="0.3">
      <c r="B25" t="s">
        <v>18</v>
      </c>
      <c r="C25">
        <v>20</v>
      </c>
      <c r="D25" s="5">
        <v>94</v>
      </c>
      <c r="E25" s="5">
        <v>1</v>
      </c>
      <c r="F25" s="5">
        <v>5</v>
      </c>
      <c r="G25" s="5">
        <v>0.65</v>
      </c>
      <c r="H25" s="5">
        <v>0.54</v>
      </c>
      <c r="I25" s="5">
        <v>0.59</v>
      </c>
      <c r="J25" s="5">
        <v>0.63</v>
      </c>
      <c r="K25" s="5">
        <v>41</v>
      </c>
      <c r="L25" s="5">
        <v>29.67</v>
      </c>
      <c r="M25" s="5">
        <v>25.33</v>
      </c>
      <c r="N25" s="5">
        <v>16</v>
      </c>
      <c r="O25" s="5">
        <v>0.26</v>
      </c>
      <c r="Q25" s="4">
        <f t="shared" si="4"/>
        <v>36.607142857142854</v>
      </c>
      <c r="R25" s="4">
        <f t="shared" si="4"/>
        <v>26.491071428571427</v>
      </c>
      <c r="S25" s="4">
        <f t="shared" si="4"/>
        <v>22.616071428571427</v>
      </c>
      <c r="T25" s="4">
        <f t="shared" si="5"/>
        <v>14.285714285714286</v>
      </c>
    </row>
    <row r="26" spans="1:20" x14ac:dyDescent="0.3">
      <c r="B26" t="s">
        <v>18</v>
      </c>
      <c r="C26">
        <v>20</v>
      </c>
      <c r="D26" s="5">
        <v>94</v>
      </c>
      <c r="E26" s="5">
        <v>1</v>
      </c>
      <c r="F26" s="5">
        <v>50</v>
      </c>
      <c r="G26" s="5">
        <v>0.67</v>
      </c>
      <c r="H26" s="5">
        <v>0.53</v>
      </c>
      <c r="I26" s="5">
        <v>0.59</v>
      </c>
      <c r="J26" s="5">
        <v>0.64</v>
      </c>
      <c r="K26" s="5">
        <v>42.33</v>
      </c>
      <c r="L26" s="5">
        <v>29.33</v>
      </c>
      <c r="M26" s="5">
        <v>25.67</v>
      </c>
      <c r="N26" s="5">
        <v>14.67</v>
      </c>
      <c r="O26" s="5">
        <v>0.28999999999999998</v>
      </c>
      <c r="Q26" s="4">
        <f t="shared" si="4"/>
        <v>37.794642857142854</v>
      </c>
      <c r="R26" s="4">
        <f t="shared" si="4"/>
        <v>26.1875</v>
      </c>
      <c r="S26" s="4">
        <f t="shared" si="4"/>
        <v>22.919642857142858</v>
      </c>
      <c r="T26" s="4">
        <f t="shared" si="5"/>
        <v>13.098214285714286</v>
      </c>
    </row>
    <row r="27" spans="1:20" x14ac:dyDescent="0.3">
      <c r="B27" t="s">
        <v>18</v>
      </c>
      <c r="C27">
        <v>20</v>
      </c>
      <c r="D27" s="5">
        <v>94</v>
      </c>
      <c r="E27" s="5">
        <v>1</v>
      </c>
      <c r="F27" s="5">
        <v>100</v>
      </c>
      <c r="G27" s="5">
        <v>0.66</v>
      </c>
      <c r="H27" s="5">
        <v>0.51</v>
      </c>
      <c r="I27" s="5">
        <v>0.56999999999999995</v>
      </c>
      <c r="J27" s="5">
        <v>0.63</v>
      </c>
      <c r="K27" s="5">
        <v>42.33</v>
      </c>
      <c r="L27" s="5">
        <v>28</v>
      </c>
      <c r="M27" s="5">
        <v>27</v>
      </c>
      <c r="N27" s="5">
        <v>14.67</v>
      </c>
      <c r="O27" s="5">
        <v>0.26</v>
      </c>
      <c r="Q27" s="4">
        <f t="shared" si="4"/>
        <v>37.794642857142854</v>
      </c>
      <c r="R27" s="4">
        <f t="shared" si="4"/>
        <v>25</v>
      </c>
      <c r="S27" s="4">
        <f t="shared" si="4"/>
        <v>24.107142857142858</v>
      </c>
      <c r="T27" s="4">
        <f t="shared" si="5"/>
        <v>13.098214285714286</v>
      </c>
    </row>
    <row r="28" spans="1:20" x14ac:dyDescent="0.3">
      <c r="B28" t="s">
        <v>18</v>
      </c>
      <c r="C28">
        <v>50</v>
      </c>
      <c r="D28" s="5">
        <v>772</v>
      </c>
      <c r="E28" s="5">
        <v>3</v>
      </c>
      <c r="F28" s="5">
        <v>5</v>
      </c>
      <c r="G28" s="5">
        <v>0.41</v>
      </c>
      <c r="H28" s="5">
        <v>0.22</v>
      </c>
      <c r="I28" s="5">
        <v>0.28000000000000003</v>
      </c>
      <c r="J28" s="5">
        <v>0.48</v>
      </c>
      <c r="K28" s="5">
        <v>41.67</v>
      </c>
      <c r="L28" s="5">
        <v>11.89</v>
      </c>
      <c r="M28" s="5">
        <v>42.11</v>
      </c>
      <c r="N28" s="5">
        <v>15.33</v>
      </c>
      <c r="O28" s="5">
        <v>-0.06</v>
      </c>
      <c r="Q28" s="4">
        <f t="shared" ref="Q28:T30" si="6">(100*K28)/SUM($K28:$N28)</f>
        <v>37.54054054054054</v>
      </c>
      <c r="R28" s="4">
        <f t="shared" si="6"/>
        <v>10.711711711711711</v>
      </c>
      <c r="S28" s="4">
        <f t="shared" si="6"/>
        <v>37.936936936936938</v>
      </c>
      <c r="T28" s="4">
        <f t="shared" si="6"/>
        <v>13.810810810810811</v>
      </c>
    </row>
    <row r="29" spans="1:20" x14ac:dyDescent="0.3">
      <c r="B29" t="s">
        <v>18</v>
      </c>
      <c r="C29">
        <v>50</v>
      </c>
      <c r="D29" s="5">
        <v>772</v>
      </c>
      <c r="E29" s="5">
        <v>3</v>
      </c>
      <c r="F29" s="5">
        <v>50</v>
      </c>
      <c r="G29" s="5">
        <v>0.39</v>
      </c>
      <c r="H29" s="5">
        <v>0.17</v>
      </c>
      <c r="I29" s="5">
        <v>0.22</v>
      </c>
      <c r="J29" s="5">
        <v>0.46</v>
      </c>
      <c r="K29" s="5">
        <v>42.45</v>
      </c>
      <c r="L29" s="5">
        <v>9</v>
      </c>
      <c r="M29" s="5">
        <v>45</v>
      </c>
      <c r="N29" s="5">
        <v>14.55</v>
      </c>
      <c r="O29" s="5">
        <v>-0.11</v>
      </c>
      <c r="Q29" s="4">
        <f t="shared" si="6"/>
        <v>38.243243243243242</v>
      </c>
      <c r="R29" s="4">
        <f t="shared" si="6"/>
        <v>8.1081081081081088</v>
      </c>
      <c r="S29" s="4">
        <f t="shared" si="6"/>
        <v>40.54054054054054</v>
      </c>
      <c r="T29" s="4">
        <f t="shared" si="6"/>
        <v>13.108108108108109</v>
      </c>
    </row>
    <row r="30" spans="1:20" x14ac:dyDescent="0.3">
      <c r="B30" t="s">
        <v>18</v>
      </c>
      <c r="C30">
        <v>50</v>
      </c>
      <c r="D30" s="5">
        <v>772</v>
      </c>
      <c r="E30" s="5">
        <v>3</v>
      </c>
      <c r="F30" s="5">
        <v>100</v>
      </c>
      <c r="G30" s="5">
        <v>0.35</v>
      </c>
      <c r="H30" s="5">
        <v>0.14000000000000001</v>
      </c>
      <c r="I30" s="5">
        <v>0.19</v>
      </c>
      <c r="J30" s="5">
        <v>0.45</v>
      </c>
      <c r="K30" s="5">
        <v>42.44</v>
      </c>
      <c r="L30" s="5">
        <v>7.55</v>
      </c>
      <c r="M30" s="5">
        <v>46.45</v>
      </c>
      <c r="N30" s="5">
        <v>14.56</v>
      </c>
      <c r="O30" s="5">
        <v>-0.14000000000000001</v>
      </c>
      <c r="Q30" s="4">
        <f t="shared" si="6"/>
        <v>38.234234234234236</v>
      </c>
      <c r="R30" s="4">
        <f t="shared" si="6"/>
        <v>6.801801801801802</v>
      </c>
      <c r="S30" s="4">
        <f t="shared" si="6"/>
        <v>41.846846846846844</v>
      </c>
      <c r="T30" s="4">
        <f t="shared" si="6"/>
        <v>13.117117117117116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46ABC-9610-420D-9488-C888B31A8032}">
  <dimension ref="A2:V29"/>
  <sheetViews>
    <sheetView workbookViewId="0">
      <selection activeCell="C30" sqref="C30"/>
    </sheetView>
  </sheetViews>
  <sheetFormatPr baseColWidth="10" defaultRowHeight="14.4" x14ac:dyDescent="0.3"/>
  <cols>
    <col min="1" max="16" width="11.5546875" style="5"/>
  </cols>
  <sheetData>
    <row r="2" spans="1:22" x14ac:dyDescent="0.3">
      <c r="A2" s="5" t="s">
        <v>17</v>
      </c>
      <c r="D2" s="5" t="s">
        <v>19</v>
      </c>
      <c r="E2" s="5" t="s">
        <v>20</v>
      </c>
      <c r="F2" s="5" t="s">
        <v>2</v>
      </c>
      <c r="G2" s="5" t="s">
        <v>3</v>
      </c>
      <c r="H2" s="5" t="s">
        <v>4</v>
      </c>
      <c r="I2" s="5" t="s">
        <v>5</v>
      </c>
      <c r="J2" s="5" t="s">
        <v>6</v>
      </c>
      <c r="K2" s="5" t="s">
        <v>7</v>
      </c>
      <c r="L2" s="5" t="s">
        <v>8</v>
      </c>
      <c r="M2" s="5" t="s">
        <v>9</v>
      </c>
      <c r="N2" s="5" t="s">
        <v>10</v>
      </c>
      <c r="O2" s="5" t="s">
        <v>11</v>
      </c>
      <c r="Q2" s="4" t="s">
        <v>45</v>
      </c>
      <c r="R2" s="4" t="s">
        <v>46</v>
      </c>
      <c r="S2" s="4" t="s">
        <v>47</v>
      </c>
      <c r="T2" s="4" t="s">
        <v>48</v>
      </c>
    </row>
    <row r="3" spans="1:22" x14ac:dyDescent="0.3">
      <c r="D3" s="5" t="s">
        <v>18</v>
      </c>
      <c r="E3" s="5">
        <v>20</v>
      </c>
      <c r="F3" s="5">
        <v>22</v>
      </c>
      <c r="G3" s="5">
        <v>0.76</v>
      </c>
      <c r="H3" s="5">
        <v>0.63</v>
      </c>
      <c r="I3" s="5">
        <v>0.66</v>
      </c>
      <c r="J3" s="5">
        <v>0.69</v>
      </c>
      <c r="K3" s="5">
        <v>62</v>
      </c>
      <c r="L3" s="5">
        <v>50.22</v>
      </c>
      <c r="M3" s="5">
        <v>29.78</v>
      </c>
      <c r="N3" s="5">
        <v>20</v>
      </c>
      <c r="O3" s="5">
        <v>0.41</v>
      </c>
      <c r="Q3" s="4">
        <f>(100*K3)/SUM($K3:$N3)</f>
        <v>38.271604938271608</v>
      </c>
      <c r="R3" s="4">
        <f>(100*L3)/SUM($K3:$N3)</f>
        <v>31</v>
      </c>
      <c r="S3" s="4">
        <f>(100*M3)/SUM($K3:$N3)</f>
        <v>18.382716049382715</v>
      </c>
      <c r="T3" s="4">
        <f>(100*N3)/SUM($K3:$N3)</f>
        <v>12.345679012345679</v>
      </c>
    </row>
    <row r="4" spans="1:22" x14ac:dyDescent="0.3">
      <c r="D4" s="5" t="s">
        <v>18</v>
      </c>
      <c r="E4" s="5">
        <v>35</v>
      </c>
      <c r="F4" s="5">
        <v>22</v>
      </c>
      <c r="G4" s="5">
        <v>0.62</v>
      </c>
      <c r="H4" s="5">
        <v>0.56999999999999995</v>
      </c>
      <c r="I4" s="5">
        <v>0.6</v>
      </c>
      <c r="J4" s="5">
        <v>0.62</v>
      </c>
      <c r="K4" s="5">
        <v>53.78</v>
      </c>
      <c r="L4" s="5">
        <v>45.56</v>
      </c>
      <c r="M4" s="5">
        <v>33.44</v>
      </c>
      <c r="N4" s="5">
        <v>28.22</v>
      </c>
      <c r="O4" s="5">
        <v>0.24</v>
      </c>
      <c r="Q4" s="4">
        <f t="shared" ref="Q4:Q19" si="0">(100*K4)/SUM($K4:$N4)</f>
        <v>33.403726708074537</v>
      </c>
      <c r="R4" s="4">
        <f t="shared" ref="R4:R19" si="1">(100*L4)/SUM($K4:$N4)</f>
        <v>28.298136645962732</v>
      </c>
      <c r="S4" s="4">
        <f t="shared" ref="S4:S19" si="2">(100*M4)/SUM($K4:$N4)</f>
        <v>20.770186335403725</v>
      </c>
      <c r="T4" s="4">
        <f t="shared" ref="T4:T19" si="3">(100*N4)/SUM($K4:$N4)</f>
        <v>17.527950310559007</v>
      </c>
    </row>
    <row r="5" spans="1:22" s="1" customFormat="1" x14ac:dyDescent="0.3">
      <c r="A5" s="5"/>
      <c r="B5" s="5"/>
      <c r="C5" s="5"/>
      <c r="D5" s="5" t="s">
        <v>18</v>
      </c>
      <c r="E5" s="5">
        <v>35</v>
      </c>
      <c r="F5" s="5">
        <v>835</v>
      </c>
      <c r="G5" s="5">
        <v>0.62</v>
      </c>
      <c r="H5" s="5">
        <v>0.7</v>
      </c>
      <c r="I5" s="5">
        <v>0.66</v>
      </c>
      <c r="J5" s="5">
        <v>0.64</v>
      </c>
      <c r="K5" s="5">
        <v>45.89</v>
      </c>
      <c r="L5" s="5">
        <v>53</v>
      </c>
      <c r="M5" s="5">
        <v>23</v>
      </c>
      <c r="N5" s="5">
        <v>32.11</v>
      </c>
      <c r="O5" s="5">
        <v>0.28999999999999998</v>
      </c>
      <c r="P5" s="5"/>
      <c r="Q5" s="4">
        <f t="shared" si="0"/>
        <v>29.7987012987013</v>
      </c>
      <c r="R5" s="4">
        <f t="shared" si="1"/>
        <v>34.415584415584412</v>
      </c>
      <c r="S5" s="4">
        <f t="shared" si="2"/>
        <v>14.935064935064934</v>
      </c>
      <c r="T5" s="4">
        <f t="shared" si="3"/>
        <v>20.850649350649352</v>
      </c>
      <c r="U5"/>
      <c r="V5"/>
    </row>
    <row r="6" spans="1:22" s="1" customFormat="1" x14ac:dyDescent="0.3">
      <c r="A6" s="5"/>
      <c r="B6" s="5"/>
      <c r="C6" s="5"/>
      <c r="D6" s="5" t="s">
        <v>18</v>
      </c>
      <c r="E6" s="5">
        <v>50</v>
      </c>
      <c r="F6" s="5">
        <v>835</v>
      </c>
      <c r="G6" s="5">
        <v>0.48</v>
      </c>
      <c r="H6" s="5">
        <v>0.54</v>
      </c>
      <c r="I6" s="5">
        <v>0.51</v>
      </c>
      <c r="J6" s="5">
        <v>0.49</v>
      </c>
      <c r="K6" s="5">
        <v>34.33</v>
      </c>
      <c r="L6" s="5">
        <v>40.33</v>
      </c>
      <c r="M6" s="5">
        <v>33.67</v>
      </c>
      <c r="N6" s="5">
        <v>43.67</v>
      </c>
      <c r="O6" s="5">
        <v>-0.01</v>
      </c>
      <c r="P6" s="5"/>
      <c r="Q6" s="4">
        <f t="shared" si="0"/>
        <v>22.585526315789473</v>
      </c>
      <c r="R6" s="4">
        <f t="shared" si="1"/>
        <v>26.532894736842106</v>
      </c>
      <c r="S6" s="4">
        <f t="shared" si="2"/>
        <v>22.151315789473685</v>
      </c>
      <c r="T6" s="4">
        <f t="shared" si="3"/>
        <v>28.730263157894736</v>
      </c>
      <c r="U6"/>
      <c r="V6"/>
    </row>
    <row r="7" spans="1:22" x14ac:dyDescent="0.3">
      <c r="Q7" s="4"/>
      <c r="R7" s="4"/>
      <c r="S7" s="4"/>
      <c r="T7" s="4"/>
    </row>
    <row r="8" spans="1:22" x14ac:dyDescent="0.3">
      <c r="A8" s="5" t="s">
        <v>1</v>
      </c>
      <c r="C8" s="5" t="s">
        <v>19</v>
      </c>
      <c r="D8" s="5" t="s">
        <v>20</v>
      </c>
      <c r="E8" s="5" t="s">
        <v>2</v>
      </c>
      <c r="F8" s="5" t="s">
        <v>44</v>
      </c>
      <c r="G8" s="5" t="s">
        <v>3</v>
      </c>
      <c r="H8" s="5" t="s">
        <v>4</v>
      </c>
      <c r="I8" s="5" t="s">
        <v>5</v>
      </c>
      <c r="J8" s="5" t="s">
        <v>6</v>
      </c>
      <c r="K8" s="5" t="s">
        <v>7</v>
      </c>
      <c r="L8" s="5" t="s">
        <v>8</v>
      </c>
      <c r="M8" s="5" t="s">
        <v>9</v>
      </c>
      <c r="N8" s="5" t="s">
        <v>10</v>
      </c>
      <c r="O8" s="5" t="s">
        <v>11</v>
      </c>
      <c r="Q8" s="4"/>
      <c r="R8" s="4"/>
      <c r="S8" s="4"/>
      <c r="T8" s="4"/>
    </row>
    <row r="9" spans="1:22" x14ac:dyDescent="0.3">
      <c r="C9" s="5" t="s">
        <v>18</v>
      </c>
      <c r="D9" s="5">
        <v>20</v>
      </c>
      <c r="E9" s="5">
        <v>22</v>
      </c>
      <c r="F9" s="5">
        <v>3</v>
      </c>
      <c r="G9" s="5">
        <v>0.61</v>
      </c>
      <c r="H9" s="5">
        <v>0.77</v>
      </c>
      <c r="I9" s="5">
        <v>0.68</v>
      </c>
      <c r="J9" s="5">
        <v>0.65</v>
      </c>
      <c r="K9" s="5">
        <v>43.44</v>
      </c>
      <c r="L9" s="5">
        <v>61.22</v>
      </c>
      <c r="M9" s="5">
        <v>18.78</v>
      </c>
      <c r="N9" s="5">
        <v>38.56</v>
      </c>
      <c r="O9" s="5">
        <v>0.3</v>
      </c>
      <c r="Q9" s="4">
        <f t="shared" si="0"/>
        <v>26.814814814814813</v>
      </c>
      <c r="R9" s="4">
        <f t="shared" si="1"/>
        <v>37.790123456790127</v>
      </c>
      <c r="S9" s="4">
        <f t="shared" si="2"/>
        <v>11.592592592592593</v>
      </c>
      <c r="T9" s="4">
        <f t="shared" si="3"/>
        <v>23.802469135802468</v>
      </c>
    </row>
    <row r="10" spans="1:22" x14ac:dyDescent="0.3">
      <c r="C10" s="5" t="s">
        <v>18</v>
      </c>
      <c r="D10" s="5">
        <v>35</v>
      </c>
      <c r="E10" s="5">
        <v>22</v>
      </c>
      <c r="F10" s="5">
        <v>3</v>
      </c>
      <c r="G10" s="5">
        <v>0.59</v>
      </c>
      <c r="H10" s="5">
        <v>0.64</v>
      </c>
      <c r="I10" s="5">
        <v>0.61</v>
      </c>
      <c r="J10" s="5">
        <v>0.6</v>
      </c>
      <c r="K10" s="5">
        <v>45.66</v>
      </c>
      <c r="L10" s="5">
        <v>50.67</v>
      </c>
      <c r="M10" s="5">
        <v>28.33</v>
      </c>
      <c r="N10" s="5">
        <v>36.340000000000003</v>
      </c>
      <c r="O10" s="5">
        <v>0.2</v>
      </c>
      <c r="Q10" s="4">
        <f t="shared" si="0"/>
        <v>28.36024844720497</v>
      </c>
      <c r="R10" s="4">
        <f t="shared" si="1"/>
        <v>31.472049689440993</v>
      </c>
      <c r="S10" s="4">
        <f t="shared" si="2"/>
        <v>17.596273291925467</v>
      </c>
      <c r="T10" s="4">
        <f t="shared" si="3"/>
        <v>22.571428571428573</v>
      </c>
    </row>
    <row r="11" spans="1:22" x14ac:dyDescent="0.3">
      <c r="C11" s="5" t="s">
        <v>18</v>
      </c>
      <c r="D11" s="5">
        <v>50</v>
      </c>
      <c r="E11" s="5">
        <v>22</v>
      </c>
      <c r="F11" s="5">
        <v>3</v>
      </c>
      <c r="G11" s="5">
        <v>0.54</v>
      </c>
      <c r="H11" s="5">
        <v>0.43</v>
      </c>
      <c r="I11" s="5">
        <v>0.47</v>
      </c>
      <c r="J11" s="5">
        <v>0.54</v>
      </c>
      <c r="K11" s="5">
        <v>53.55</v>
      </c>
      <c r="L11" s="5">
        <v>33.22</v>
      </c>
      <c r="M11" s="5">
        <v>44.78</v>
      </c>
      <c r="N11" s="5">
        <v>28.45</v>
      </c>
      <c r="O11" s="5">
        <v>0.08</v>
      </c>
      <c r="Q11" s="4">
        <f t="shared" si="0"/>
        <v>33.46875</v>
      </c>
      <c r="R11" s="4">
        <f t="shared" si="1"/>
        <v>20.762499999999999</v>
      </c>
      <c r="S11" s="4">
        <f t="shared" si="2"/>
        <v>27.987500000000001</v>
      </c>
      <c r="T11" s="4">
        <f t="shared" si="3"/>
        <v>17.78125</v>
      </c>
    </row>
    <row r="12" spans="1:22" s="1" customFormat="1" x14ac:dyDescent="0.3">
      <c r="A12" s="5"/>
      <c r="B12" s="5"/>
      <c r="C12" s="5" t="s">
        <v>18</v>
      </c>
      <c r="D12" s="5">
        <v>50</v>
      </c>
      <c r="E12" s="5">
        <v>772</v>
      </c>
      <c r="F12" s="5">
        <v>3</v>
      </c>
      <c r="G12" s="5">
        <v>0.5</v>
      </c>
      <c r="H12" s="5">
        <v>0.41</v>
      </c>
      <c r="I12" s="5">
        <v>0.44</v>
      </c>
      <c r="J12" s="5">
        <v>0.52</v>
      </c>
      <c r="K12" s="5">
        <v>35.89</v>
      </c>
      <c r="L12" s="5">
        <v>21.89</v>
      </c>
      <c r="M12" s="5">
        <v>32.11</v>
      </c>
      <c r="N12" s="5">
        <v>21.11</v>
      </c>
      <c r="O12" s="5">
        <v>0.03</v>
      </c>
      <c r="P12" s="5"/>
      <c r="Q12" s="4">
        <f t="shared" si="0"/>
        <v>32.333333333333336</v>
      </c>
      <c r="R12" s="4">
        <f t="shared" si="1"/>
        <v>19.72072072072072</v>
      </c>
      <c r="S12" s="4">
        <f t="shared" si="2"/>
        <v>28.927927927927929</v>
      </c>
      <c r="T12" s="4">
        <f t="shared" si="3"/>
        <v>19.018018018018019</v>
      </c>
      <c r="U12"/>
      <c r="V12"/>
    </row>
    <row r="13" spans="1:22" s="1" customFormat="1" x14ac:dyDescent="0.3">
      <c r="A13" s="5"/>
      <c r="B13" s="5"/>
      <c r="C13" s="5" t="s">
        <v>18</v>
      </c>
      <c r="D13" s="5">
        <v>50</v>
      </c>
      <c r="E13" s="5">
        <v>772</v>
      </c>
      <c r="F13" s="5">
        <v>9</v>
      </c>
      <c r="G13" s="5">
        <v>0.46</v>
      </c>
      <c r="H13" s="5">
        <v>0.27</v>
      </c>
      <c r="I13" s="5">
        <v>0.33</v>
      </c>
      <c r="J13" s="5">
        <v>0.49</v>
      </c>
      <c r="K13" s="5">
        <v>40.549999999999997</v>
      </c>
      <c r="L13" s="5">
        <v>14.55</v>
      </c>
      <c r="M13" s="5">
        <v>39.450000000000003</v>
      </c>
      <c r="N13" s="5">
        <v>16.45</v>
      </c>
      <c r="O13" s="5">
        <v>-0.03</v>
      </c>
      <c r="P13" s="5"/>
      <c r="Q13" s="4">
        <f t="shared" si="0"/>
        <v>36.531531531531527</v>
      </c>
      <c r="R13" s="4">
        <f t="shared" si="1"/>
        <v>13.108108108108109</v>
      </c>
      <c r="S13" s="4">
        <f t="shared" si="2"/>
        <v>35.540540540540547</v>
      </c>
      <c r="T13" s="4">
        <f t="shared" si="3"/>
        <v>14.81981981981982</v>
      </c>
      <c r="U13"/>
      <c r="V13"/>
    </row>
    <row r="14" spans="1:22" s="1" customFormat="1" x14ac:dyDescent="0.3">
      <c r="A14" s="5"/>
      <c r="B14" s="5"/>
      <c r="C14" s="5" t="s">
        <v>18</v>
      </c>
      <c r="D14" s="5">
        <v>50</v>
      </c>
      <c r="E14" s="5">
        <v>772</v>
      </c>
      <c r="F14" s="5">
        <v>15</v>
      </c>
      <c r="G14" s="5">
        <v>0.37</v>
      </c>
      <c r="H14" s="5">
        <v>0.19</v>
      </c>
      <c r="I14" s="5">
        <v>0.25</v>
      </c>
      <c r="J14" s="5">
        <v>0.47</v>
      </c>
      <c r="K14" s="5">
        <v>41.67</v>
      </c>
      <c r="L14" s="5">
        <v>10.220000000000001</v>
      </c>
      <c r="M14" s="5">
        <v>43.78</v>
      </c>
      <c r="N14" s="5">
        <v>15.33</v>
      </c>
      <c r="O14" s="5">
        <v>-0.11</v>
      </c>
      <c r="P14" s="5"/>
      <c r="Q14" s="4">
        <f t="shared" si="0"/>
        <v>37.54054054054054</v>
      </c>
      <c r="R14" s="4">
        <f t="shared" si="1"/>
        <v>9.2072072072072082</v>
      </c>
      <c r="S14" s="4">
        <f t="shared" si="2"/>
        <v>39.441441441441441</v>
      </c>
      <c r="T14" s="4">
        <f t="shared" si="3"/>
        <v>13.810810810810811</v>
      </c>
      <c r="U14"/>
      <c r="V14"/>
    </row>
    <row r="15" spans="1:22" x14ac:dyDescent="0.3">
      <c r="Q15" s="4"/>
      <c r="R15" s="4"/>
      <c r="S15" s="4"/>
      <c r="T15" s="4"/>
    </row>
    <row r="16" spans="1:22" x14ac:dyDescent="0.3">
      <c r="A16" s="5" t="s">
        <v>15</v>
      </c>
      <c r="C16" s="5" t="s">
        <v>19</v>
      </c>
      <c r="D16" s="5" t="s">
        <v>20</v>
      </c>
      <c r="E16" s="5" t="s">
        <v>2</v>
      </c>
      <c r="F16" s="5" t="s">
        <v>16</v>
      </c>
      <c r="G16" s="5" t="s">
        <v>3</v>
      </c>
      <c r="H16" s="5" t="s">
        <v>4</v>
      </c>
      <c r="I16" s="5" t="s">
        <v>5</v>
      </c>
      <c r="J16" s="5" t="s">
        <v>6</v>
      </c>
      <c r="K16" s="5" t="s">
        <v>7</v>
      </c>
      <c r="L16" s="5" t="s">
        <v>8</v>
      </c>
      <c r="M16" s="5" t="s">
        <v>9</v>
      </c>
      <c r="N16" s="5" t="s">
        <v>10</v>
      </c>
      <c r="O16" s="5" t="s">
        <v>11</v>
      </c>
      <c r="Q16" s="4"/>
      <c r="R16" s="4"/>
      <c r="S16" s="4"/>
      <c r="T16" s="4"/>
    </row>
    <row r="17" spans="1:22" x14ac:dyDescent="0.3">
      <c r="C17" s="5" t="s">
        <v>18</v>
      </c>
      <c r="D17" s="5">
        <v>20</v>
      </c>
      <c r="E17" s="5">
        <v>22</v>
      </c>
      <c r="F17" s="5">
        <v>50</v>
      </c>
      <c r="G17" s="5">
        <v>0.62</v>
      </c>
      <c r="H17" s="5">
        <v>0.72</v>
      </c>
      <c r="I17" s="5">
        <v>0.65</v>
      </c>
      <c r="J17" s="5">
        <v>0.65</v>
      </c>
      <c r="K17" s="5">
        <v>53.89</v>
      </c>
      <c r="L17" s="5">
        <v>52</v>
      </c>
      <c r="M17" s="5">
        <v>28</v>
      </c>
      <c r="N17" s="5">
        <v>28.11</v>
      </c>
      <c r="O17" s="5">
        <v>0.31</v>
      </c>
      <c r="Q17" s="4">
        <f t="shared" si="0"/>
        <v>33.26543209876543</v>
      </c>
      <c r="R17" s="4">
        <f t="shared" si="1"/>
        <v>32.098765432098766</v>
      </c>
      <c r="S17" s="4">
        <f t="shared" si="2"/>
        <v>17.283950617283949</v>
      </c>
      <c r="T17" s="4">
        <f t="shared" si="3"/>
        <v>17.351851851851851</v>
      </c>
    </row>
    <row r="18" spans="1:22" x14ac:dyDescent="0.3">
      <c r="C18" s="5" t="s">
        <v>18</v>
      </c>
      <c r="D18" s="5">
        <v>20</v>
      </c>
      <c r="E18" s="5">
        <v>22</v>
      </c>
      <c r="F18" s="5">
        <v>100</v>
      </c>
      <c r="G18" s="5">
        <v>0.62</v>
      </c>
      <c r="H18" s="5">
        <v>0.76</v>
      </c>
      <c r="I18" s="5">
        <v>0.65</v>
      </c>
      <c r="J18" s="5">
        <v>0.66</v>
      </c>
      <c r="K18" s="5">
        <v>54.44</v>
      </c>
      <c r="L18" s="5">
        <v>52.55</v>
      </c>
      <c r="M18" s="5">
        <v>27.45</v>
      </c>
      <c r="N18" s="5">
        <v>27.56</v>
      </c>
      <c r="O18" s="5">
        <v>0.33</v>
      </c>
      <c r="Q18" s="4">
        <f t="shared" si="0"/>
        <v>33.604938271604937</v>
      </c>
      <c r="R18" s="4">
        <f t="shared" si="1"/>
        <v>32.438271604938272</v>
      </c>
      <c r="S18" s="4">
        <f t="shared" si="2"/>
        <v>16.944444444444443</v>
      </c>
      <c r="T18" s="4">
        <f t="shared" si="3"/>
        <v>17.012345679012345</v>
      </c>
    </row>
    <row r="19" spans="1:22" x14ac:dyDescent="0.3">
      <c r="C19" s="5" t="s">
        <v>18</v>
      </c>
      <c r="D19" s="5">
        <v>20</v>
      </c>
      <c r="E19" s="5">
        <v>22</v>
      </c>
      <c r="F19" s="5">
        <v>500</v>
      </c>
      <c r="G19" s="5">
        <v>0.62</v>
      </c>
      <c r="H19" s="5">
        <v>0.75</v>
      </c>
      <c r="I19" s="5">
        <v>0.67</v>
      </c>
      <c r="J19" s="5">
        <v>0.67</v>
      </c>
      <c r="K19" s="5">
        <v>55.56</v>
      </c>
      <c r="L19" s="5">
        <v>53.67</v>
      </c>
      <c r="M19" s="5">
        <v>26.33</v>
      </c>
      <c r="N19" s="5">
        <v>26.44</v>
      </c>
      <c r="O19" s="5">
        <v>0.36</v>
      </c>
      <c r="Q19" s="4">
        <f t="shared" si="0"/>
        <v>34.296296296296298</v>
      </c>
      <c r="R19" s="4">
        <f t="shared" si="1"/>
        <v>33.129629629629626</v>
      </c>
      <c r="S19" s="4">
        <f t="shared" si="2"/>
        <v>16.253086419753085</v>
      </c>
      <c r="T19" s="4">
        <f t="shared" si="3"/>
        <v>16.320987654320987</v>
      </c>
    </row>
    <row r="20" spans="1:22" s="1" customFormat="1" x14ac:dyDescent="0.3">
      <c r="A20" s="5"/>
      <c r="B20" s="5"/>
      <c r="C20" s="5" t="s">
        <v>18</v>
      </c>
      <c r="D20" s="5">
        <v>50</v>
      </c>
      <c r="E20" s="5">
        <v>835</v>
      </c>
      <c r="F20" s="5">
        <v>50</v>
      </c>
      <c r="G20" s="5">
        <v>0.51</v>
      </c>
      <c r="H20" s="5">
        <v>0.34</v>
      </c>
      <c r="I20" s="5">
        <v>0.5</v>
      </c>
      <c r="J20" s="5">
        <v>0.54</v>
      </c>
      <c r="K20" s="5">
        <v>47.33</v>
      </c>
      <c r="L20" s="5">
        <v>35</v>
      </c>
      <c r="M20" s="5">
        <v>39</v>
      </c>
      <c r="N20" s="5">
        <v>30.67</v>
      </c>
      <c r="O20" s="5">
        <v>0.08</v>
      </c>
      <c r="P20" s="5"/>
      <c r="Q20" s="4">
        <f t="shared" ref="Q20:S25" si="4">(100*K20)/SUM($K20:$N20)</f>
        <v>31.138157894736842</v>
      </c>
      <c r="R20" s="4">
        <f t="shared" si="4"/>
        <v>23.026315789473685</v>
      </c>
      <c r="S20" s="4">
        <f t="shared" si="4"/>
        <v>25.657894736842106</v>
      </c>
      <c r="T20" s="4">
        <f t="shared" ref="T20:T25" si="5">(100*N20)/SUM($K20:$N20)</f>
        <v>20.17763157894737</v>
      </c>
      <c r="U20"/>
      <c r="V20"/>
    </row>
    <row r="21" spans="1:22" s="1" customFormat="1" x14ac:dyDescent="0.3">
      <c r="A21" s="5"/>
      <c r="B21" s="5"/>
      <c r="C21" s="5" t="s">
        <v>18</v>
      </c>
      <c r="D21" s="5">
        <v>50</v>
      </c>
      <c r="E21" s="5">
        <v>835</v>
      </c>
      <c r="F21" s="5">
        <v>100</v>
      </c>
      <c r="G21" s="5">
        <v>0.51</v>
      </c>
      <c r="H21" s="5">
        <v>0.35</v>
      </c>
      <c r="I21" s="5">
        <v>0.48</v>
      </c>
      <c r="J21" s="5">
        <v>0.54</v>
      </c>
      <c r="K21" s="5">
        <v>48.44</v>
      </c>
      <c r="L21" s="5">
        <v>33</v>
      </c>
      <c r="M21" s="5">
        <v>41</v>
      </c>
      <c r="N21" s="5">
        <v>29.56</v>
      </c>
      <c r="O21" s="5">
        <v>7.0000000000000007E-2</v>
      </c>
      <c r="P21" s="5"/>
      <c r="Q21" s="4">
        <f t="shared" si="4"/>
        <v>31.868421052631579</v>
      </c>
      <c r="R21" s="4">
        <f t="shared" si="4"/>
        <v>21.710526315789473</v>
      </c>
      <c r="S21" s="4">
        <f t="shared" si="4"/>
        <v>26.973684210526315</v>
      </c>
      <c r="T21" s="4">
        <f t="shared" si="5"/>
        <v>19.44736842105263</v>
      </c>
      <c r="U21"/>
      <c r="V21"/>
    </row>
    <row r="22" spans="1:22" s="1" customFormat="1" x14ac:dyDescent="0.3">
      <c r="A22" s="5"/>
      <c r="B22" s="5"/>
      <c r="C22" s="5" t="s">
        <v>18</v>
      </c>
      <c r="D22" s="5">
        <v>50</v>
      </c>
      <c r="E22" s="5">
        <v>835</v>
      </c>
      <c r="F22" s="5">
        <v>500</v>
      </c>
      <c r="G22" s="5">
        <v>0.48</v>
      </c>
      <c r="H22" s="5">
        <v>0.33</v>
      </c>
      <c r="I22" s="5">
        <v>0.48</v>
      </c>
      <c r="J22" s="5">
        <v>0.53</v>
      </c>
      <c r="K22" s="5">
        <v>46.89</v>
      </c>
      <c r="L22" s="5">
        <v>33.56</v>
      </c>
      <c r="M22" s="5">
        <v>40.44</v>
      </c>
      <c r="N22" s="5">
        <v>31.11</v>
      </c>
      <c r="O22" s="5">
        <v>0.06</v>
      </c>
      <c r="P22" s="5"/>
      <c r="Q22" s="4">
        <f t="shared" si="4"/>
        <v>30.848684210526315</v>
      </c>
      <c r="R22" s="4">
        <f t="shared" si="4"/>
        <v>22.078947368421051</v>
      </c>
      <c r="S22" s="4">
        <f t="shared" si="4"/>
        <v>26.605263157894736</v>
      </c>
      <c r="T22" s="4">
        <f t="shared" si="5"/>
        <v>20.467105263157894</v>
      </c>
      <c r="U22"/>
      <c r="V22"/>
    </row>
    <row r="23" spans="1:22" x14ac:dyDescent="0.3">
      <c r="Q23" s="4"/>
      <c r="R23" s="4"/>
      <c r="S23" s="4"/>
      <c r="T23" s="4"/>
    </row>
    <row r="24" spans="1:22" x14ac:dyDescent="0.3">
      <c r="A24" s="5" t="s">
        <v>12</v>
      </c>
      <c r="B24" s="5" t="s">
        <v>19</v>
      </c>
      <c r="C24" s="5" t="s">
        <v>20</v>
      </c>
      <c r="D24" s="5" t="s">
        <v>2</v>
      </c>
      <c r="E24" s="5" t="s">
        <v>13</v>
      </c>
      <c r="F24" s="5" t="s">
        <v>14</v>
      </c>
      <c r="G24" s="5" t="s">
        <v>3</v>
      </c>
      <c r="H24" s="5" t="s">
        <v>4</v>
      </c>
      <c r="I24" s="5" t="s">
        <v>5</v>
      </c>
      <c r="J24" s="5" t="s">
        <v>6</v>
      </c>
      <c r="K24" s="5" t="s">
        <v>7</v>
      </c>
      <c r="L24" s="5" t="s">
        <v>8</v>
      </c>
      <c r="M24" s="5" t="s">
        <v>9</v>
      </c>
      <c r="N24" s="5" t="s">
        <v>10</v>
      </c>
      <c r="O24" s="5" t="s">
        <v>11</v>
      </c>
      <c r="Q24" s="4"/>
      <c r="R24" s="4"/>
      <c r="S24" s="4"/>
      <c r="T24" s="4"/>
    </row>
    <row r="25" spans="1:22" x14ac:dyDescent="0.3">
      <c r="B25" s="5" t="s">
        <v>18</v>
      </c>
      <c r="C25" s="5">
        <v>20</v>
      </c>
      <c r="D25" s="5">
        <v>94</v>
      </c>
      <c r="E25" s="5">
        <v>1</v>
      </c>
      <c r="F25" s="5">
        <v>5</v>
      </c>
      <c r="G25" s="5">
        <v>0.62</v>
      </c>
      <c r="H25" s="5">
        <v>0.7</v>
      </c>
      <c r="I25" s="5">
        <v>0.66</v>
      </c>
      <c r="J25" s="5">
        <v>0.64</v>
      </c>
      <c r="K25" s="5">
        <v>33.33</v>
      </c>
      <c r="L25" s="5">
        <v>38.33</v>
      </c>
      <c r="M25" s="5">
        <v>16.670000000000002</v>
      </c>
      <c r="N25" s="5">
        <v>23.67</v>
      </c>
      <c r="O25" s="5">
        <v>0.28000000000000003</v>
      </c>
      <c r="Q25" s="4">
        <f t="shared" si="4"/>
        <v>29.758928571428573</v>
      </c>
      <c r="R25" s="4">
        <f t="shared" si="4"/>
        <v>34.223214285714285</v>
      </c>
      <c r="S25" s="4">
        <f t="shared" si="4"/>
        <v>14.883928571428573</v>
      </c>
      <c r="T25" s="4">
        <f t="shared" si="5"/>
        <v>21.133928571428573</v>
      </c>
    </row>
    <row r="26" spans="1:22" x14ac:dyDescent="0.3">
      <c r="B26" s="5" t="s">
        <v>18</v>
      </c>
      <c r="C26" s="5">
        <v>20</v>
      </c>
      <c r="D26" s="5">
        <v>94</v>
      </c>
      <c r="E26" s="5">
        <v>1</v>
      </c>
      <c r="F26" s="5">
        <v>50</v>
      </c>
      <c r="G26" s="5">
        <v>0.64</v>
      </c>
      <c r="H26" s="5">
        <v>0.63</v>
      </c>
      <c r="I26" s="5">
        <v>0.64</v>
      </c>
      <c r="J26" s="5">
        <v>0.64</v>
      </c>
      <c r="K26" s="5">
        <v>37</v>
      </c>
      <c r="L26" s="5">
        <v>35</v>
      </c>
      <c r="M26" s="5">
        <v>20</v>
      </c>
      <c r="N26" s="5">
        <v>20</v>
      </c>
      <c r="O26" s="5">
        <v>0.28999999999999998</v>
      </c>
      <c r="Q26" s="4">
        <f t="shared" ref="Q26:S26" si="6">(100*K26)/SUM($K26:$N26)</f>
        <v>33.035714285714285</v>
      </c>
      <c r="R26" s="4">
        <f t="shared" si="6"/>
        <v>31.25</v>
      </c>
      <c r="S26" s="4">
        <f t="shared" si="6"/>
        <v>17.857142857142858</v>
      </c>
      <c r="T26" s="4">
        <f t="shared" ref="T26" si="7">(100*N26)/SUM($K26:$N26)</f>
        <v>17.857142857142858</v>
      </c>
    </row>
    <row r="27" spans="1:22" x14ac:dyDescent="0.3">
      <c r="B27" s="5" t="s">
        <v>18</v>
      </c>
      <c r="C27" s="5">
        <v>50</v>
      </c>
      <c r="D27" s="5">
        <v>772</v>
      </c>
      <c r="E27" s="5">
        <v>3</v>
      </c>
      <c r="F27" s="5">
        <v>5</v>
      </c>
      <c r="G27" s="5">
        <v>0.48</v>
      </c>
      <c r="H27" s="5">
        <v>0.61</v>
      </c>
      <c r="I27" s="5">
        <v>0.53</v>
      </c>
      <c r="J27" s="5">
        <v>0.48</v>
      </c>
      <c r="K27" s="5">
        <v>20.78</v>
      </c>
      <c r="L27" s="5">
        <v>33</v>
      </c>
      <c r="M27" s="5">
        <v>21</v>
      </c>
      <c r="N27" s="5">
        <v>36.22</v>
      </c>
      <c r="O27" s="5">
        <v>-0.03</v>
      </c>
      <c r="Q27" s="4">
        <f t="shared" ref="Q27:S29" si="8">(100*K27)/SUM($K27:$N27)</f>
        <v>18.72072072072072</v>
      </c>
      <c r="R27" s="4">
        <f t="shared" si="8"/>
        <v>29.72972972972973</v>
      </c>
      <c r="S27" s="4">
        <f t="shared" si="8"/>
        <v>18.918918918918919</v>
      </c>
      <c r="T27" s="4">
        <f t="shared" ref="T27:T29" si="9">(100*N27)/SUM($K27:$N27)</f>
        <v>32.630630630630634</v>
      </c>
    </row>
    <row r="28" spans="1:22" x14ac:dyDescent="0.3">
      <c r="B28" s="5" t="s">
        <v>18</v>
      </c>
      <c r="C28" s="5">
        <v>50</v>
      </c>
      <c r="D28" s="5">
        <v>772</v>
      </c>
      <c r="E28" s="5">
        <v>3</v>
      </c>
      <c r="F28" s="5">
        <v>50</v>
      </c>
      <c r="G28" s="5">
        <v>0.49</v>
      </c>
      <c r="H28" s="5">
        <v>0.52</v>
      </c>
      <c r="I28" s="5">
        <v>0.5</v>
      </c>
      <c r="J28" s="5">
        <v>0.49</v>
      </c>
      <c r="K28" s="5">
        <v>26.56</v>
      </c>
      <c r="L28" s="5">
        <v>28</v>
      </c>
      <c r="M28" s="5">
        <v>26</v>
      </c>
      <c r="N28" s="5">
        <v>30.44</v>
      </c>
      <c r="O28" s="5">
        <v>-0.02</v>
      </c>
      <c r="Q28" s="4">
        <f t="shared" si="8"/>
        <v>23.927927927927929</v>
      </c>
      <c r="R28" s="4">
        <f t="shared" si="8"/>
        <v>25.225225225225227</v>
      </c>
      <c r="S28" s="4">
        <f t="shared" si="8"/>
        <v>23.423423423423422</v>
      </c>
      <c r="T28" s="4">
        <f t="shared" si="9"/>
        <v>27.423423423423422</v>
      </c>
    </row>
    <row r="29" spans="1:22" x14ac:dyDescent="0.3">
      <c r="B29" s="5" t="s">
        <v>18</v>
      </c>
      <c r="C29" s="5">
        <v>50</v>
      </c>
      <c r="D29" s="5">
        <v>772</v>
      </c>
      <c r="E29" s="5">
        <v>3</v>
      </c>
      <c r="F29" s="5">
        <v>100</v>
      </c>
      <c r="G29" s="5">
        <v>0.49</v>
      </c>
      <c r="H29" s="5">
        <v>0.55000000000000004</v>
      </c>
      <c r="I29" s="5">
        <v>0.51</v>
      </c>
      <c r="J29" s="5">
        <v>0.5</v>
      </c>
      <c r="K29" s="5">
        <v>25.56</v>
      </c>
      <c r="L29" s="5">
        <v>29.56</v>
      </c>
      <c r="M29" s="5">
        <v>24.44</v>
      </c>
      <c r="N29" s="5">
        <v>31.44</v>
      </c>
      <c r="O29" s="5">
        <v>-0.01</v>
      </c>
      <c r="Q29" s="4">
        <f t="shared" si="8"/>
        <v>23.027027027027028</v>
      </c>
      <c r="R29" s="4">
        <f t="shared" si="8"/>
        <v>26.63063063063063</v>
      </c>
      <c r="S29" s="4">
        <f t="shared" si="8"/>
        <v>22.018018018018019</v>
      </c>
      <c r="T29" s="4">
        <f t="shared" si="9"/>
        <v>28.324324324324323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DD129-20AC-4916-971C-39BD11DE4551}">
  <dimension ref="A2:T70"/>
  <sheetViews>
    <sheetView topLeftCell="B1" workbookViewId="0">
      <selection activeCell="C36" sqref="C36"/>
    </sheetView>
  </sheetViews>
  <sheetFormatPr baseColWidth="10" defaultRowHeight="14.4" x14ac:dyDescent="0.3"/>
  <sheetData>
    <row r="2" spans="1:20" x14ac:dyDescent="0.3">
      <c r="A2" t="s">
        <v>0</v>
      </c>
      <c r="D2" t="s">
        <v>19</v>
      </c>
      <c r="E2" t="s">
        <v>20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Q2" s="4" t="s">
        <v>45</v>
      </c>
      <c r="R2" s="4" t="s">
        <v>46</v>
      </c>
      <c r="S2" s="4" t="s">
        <v>47</v>
      </c>
      <c r="T2" s="4" t="s">
        <v>48</v>
      </c>
    </row>
    <row r="3" spans="1:20" x14ac:dyDescent="0.3">
      <c r="D3" t="s">
        <v>18</v>
      </c>
      <c r="E3">
        <v>20</v>
      </c>
      <c r="F3">
        <v>22</v>
      </c>
      <c r="G3">
        <v>0.77</v>
      </c>
      <c r="H3">
        <v>0.84</v>
      </c>
      <c r="I3">
        <v>0.73</v>
      </c>
      <c r="J3">
        <v>0.75</v>
      </c>
      <c r="K3">
        <v>373.11</v>
      </c>
      <c r="L3">
        <v>449.67</v>
      </c>
      <c r="M3">
        <v>89.33</v>
      </c>
      <c r="N3">
        <v>174.89</v>
      </c>
      <c r="O3">
        <v>0.56000000000000005</v>
      </c>
      <c r="Q3" s="4">
        <f t="shared" ref="Q3:Q18" si="0">(100*K3)/SUM($K3:$N3)</f>
        <v>34.324747010119594</v>
      </c>
      <c r="R3" s="4">
        <f t="shared" ref="R3:R18" si="1">(100*L3)/SUM($K3:$N3)</f>
        <v>41.367985280588776</v>
      </c>
      <c r="S3" s="4">
        <f t="shared" ref="S3:S18" si="2">(100*M3)/SUM($K3:$N3)</f>
        <v>8.2180312787488496</v>
      </c>
      <c r="T3" s="4">
        <f t="shared" ref="T3:T18" si="3">(100*N3)/SUM($K3:$N3)</f>
        <v>16.08923643054278</v>
      </c>
    </row>
    <row r="4" spans="1:20" x14ac:dyDescent="0.3">
      <c r="D4" t="s">
        <v>18</v>
      </c>
      <c r="E4">
        <v>35</v>
      </c>
      <c r="F4">
        <v>22</v>
      </c>
      <c r="G4">
        <v>0.76</v>
      </c>
      <c r="H4">
        <v>0.94</v>
      </c>
      <c r="I4">
        <v>0.84</v>
      </c>
      <c r="J4">
        <v>0.81</v>
      </c>
      <c r="K4">
        <v>373.56</v>
      </c>
      <c r="L4">
        <v>508.78</v>
      </c>
      <c r="M4">
        <v>30.22</v>
      </c>
      <c r="N4">
        <v>174.44</v>
      </c>
      <c r="O4">
        <v>0.66</v>
      </c>
      <c r="Q4" s="4">
        <f t="shared" si="0"/>
        <v>34.366145354185832</v>
      </c>
      <c r="R4" s="4">
        <f t="shared" si="1"/>
        <v>46.80588776448942</v>
      </c>
      <c r="S4" s="4">
        <f t="shared" si="2"/>
        <v>2.7801287948482059</v>
      </c>
      <c r="T4" s="4">
        <f t="shared" si="3"/>
        <v>16.047838086476542</v>
      </c>
    </row>
    <row r="5" spans="1:20" x14ac:dyDescent="0.3">
      <c r="D5" t="s">
        <v>18</v>
      </c>
      <c r="E5">
        <v>20</v>
      </c>
      <c r="F5">
        <v>91</v>
      </c>
      <c r="G5">
        <v>0.8</v>
      </c>
      <c r="H5">
        <v>0.77</v>
      </c>
      <c r="I5">
        <v>0.76</v>
      </c>
      <c r="J5">
        <v>0.78</v>
      </c>
      <c r="K5">
        <v>771.89</v>
      </c>
      <c r="L5">
        <v>759.78</v>
      </c>
      <c r="M5">
        <v>224.22</v>
      </c>
      <c r="N5">
        <v>220.11</v>
      </c>
      <c r="O5">
        <v>0.56999999999999995</v>
      </c>
      <c r="Q5" s="4">
        <f t="shared" si="0"/>
        <v>39.063259109311744</v>
      </c>
      <c r="R5" s="4">
        <f t="shared" si="1"/>
        <v>38.450404858299592</v>
      </c>
      <c r="S5" s="4">
        <f t="shared" si="2"/>
        <v>11.347165991902834</v>
      </c>
      <c r="T5" s="4">
        <f t="shared" si="3"/>
        <v>11.13917004048583</v>
      </c>
    </row>
    <row r="6" spans="1:20" x14ac:dyDescent="0.3">
      <c r="D6" t="s">
        <v>18</v>
      </c>
      <c r="E6">
        <v>35</v>
      </c>
      <c r="F6">
        <v>91</v>
      </c>
      <c r="G6">
        <v>0.67</v>
      </c>
      <c r="H6">
        <v>0.82</v>
      </c>
      <c r="I6">
        <v>0.73</v>
      </c>
      <c r="J6">
        <v>0.69</v>
      </c>
      <c r="K6">
        <v>553.89</v>
      </c>
      <c r="L6">
        <v>810.78</v>
      </c>
      <c r="M6">
        <v>173.22</v>
      </c>
      <c r="N6">
        <v>438.11</v>
      </c>
      <c r="O6">
        <v>0.41</v>
      </c>
      <c r="Q6" s="4">
        <f t="shared" si="0"/>
        <v>28.030870445344128</v>
      </c>
      <c r="R6" s="4">
        <f t="shared" si="1"/>
        <v>41.031376518218622</v>
      </c>
      <c r="S6" s="4">
        <f t="shared" si="2"/>
        <v>8.7661943319838063</v>
      </c>
      <c r="T6" s="4">
        <f t="shared" si="3"/>
        <v>22.171558704453442</v>
      </c>
    </row>
    <row r="7" spans="1:20" x14ac:dyDescent="0.3">
      <c r="D7" t="s">
        <v>18</v>
      </c>
      <c r="E7">
        <v>50</v>
      </c>
      <c r="F7">
        <v>91</v>
      </c>
      <c r="G7">
        <v>0.49</v>
      </c>
      <c r="H7">
        <v>0.56000000000000005</v>
      </c>
      <c r="I7">
        <v>0.5</v>
      </c>
      <c r="J7">
        <v>0.5</v>
      </c>
      <c r="K7">
        <v>447.44</v>
      </c>
      <c r="L7">
        <v>550.45000000000005</v>
      </c>
      <c r="M7">
        <v>432.55</v>
      </c>
      <c r="N7">
        <v>544.55999999999995</v>
      </c>
      <c r="O7">
        <v>0</v>
      </c>
      <c r="Q7" s="4">
        <f t="shared" si="0"/>
        <v>22.655189873417722</v>
      </c>
      <c r="R7" s="4">
        <f t="shared" si="1"/>
        <v>27.870886075949372</v>
      </c>
      <c r="S7" s="4">
        <f t="shared" si="2"/>
        <v>21.901265822784811</v>
      </c>
      <c r="T7" s="4">
        <f t="shared" si="3"/>
        <v>27.572658227848098</v>
      </c>
    </row>
    <row r="8" spans="1:20" x14ac:dyDescent="0.3">
      <c r="Q8" s="4"/>
      <c r="R8" s="4"/>
      <c r="S8" s="4"/>
      <c r="T8" s="4"/>
    </row>
    <row r="9" spans="1:20" x14ac:dyDescent="0.3">
      <c r="A9" t="s">
        <v>17</v>
      </c>
      <c r="D9" t="s">
        <v>19</v>
      </c>
      <c r="E9" t="s">
        <v>20</v>
      </c>
      <c r="F9" t="s">
        <v>2</v>
      </c>
      <c r="G9" t="s">
        <v>3</v>
      </c>
      <c r="H9" t="s">
        <v>4</v>
      </c>
      <c r="I9" t="s">
        <v>5</v>
      </c>
      <c r="J9" t="s">
        <v>6</v>
      </c>
      <c r="K9" t="s">
        <v>7</v>
      </c>
      <c r="L9" t="s">
        <v>8</v>
      </c>
      <c r="M9" t="s">
        <v>9</v>
      </c>
      <c r="N9" t="s">
        <v>10</v>
      </c>
      <c r="O9" t="s">
        <v>11</v>
      </c>
      <c r="Q9" s="4"/>
      <c r="R9" s="4"/>
      <c r="S9" s="4"/>
      <c r="T9" s="4"/>
    </row>
    <row r="10" spans="1:20" x14ac:dyDescent="0.3">
      <c r="D10" t="s">
        <v>18</v>
      </c>
      <c r="E10">
        <v>20</v>
      </c>
      <c r="F10">
        <v>22</v>
      </c>
      <c r="G10">
        <v>0.99</v>
      </c>
      <c r="H10">
        <v>0.99</v>
      </c>
      <c r="I10">
        <v>0.98</v>
      </c>
      <c r="J10">
        <v>0.98</v>
      </c>
      <c r="K10">
        <v>540</v>
      </c>
      <c r="L10">
        <v>533</v>
      </c>
      <c r="M10">
        <v>6</v>
      </c>
      <c r="N10">
        <v>8</v>
      </c>
      <c r="O10">
        <v>0.98</v>
      </c>
      <c r="Q10" s="4">
        <f t="shared" si="0"/>
        <v>49.678012879484818</v>
      </c>
      <c r="R10" s="4">
        <f t="shared" si="1"/>
        <v>49.034038638454462</v>
      </c>
      <c r="S10" s="4">
        <f t="shared" si="2"/>
        <v>0.55197792088316466</v>
      </c>
      <c r="T10" s="4">
        <f t="shared" si="3"/>
        <v>0.73597056117755288</v>
      </c>
    </row>
    <row r="11" spans="1:20" x14ac:dyDescent="0.3">
      <c r="D11" t="s">
        <v>18</v>
      </c>
      <c r="E11">
        <v>35</v>
      </c>
      <c r="F11">
        <v>22</v>
      </c>
      <c r="G11">
        <v>0.99</v>
      </c>
      <c r="H11">
        <v>0.97</v>
      </c>
      <c r="I11">
        <v>0.98</v>
      </c>
      <c r="J11">
        <v>0.98</v>
      </c>
      <c r="K11">
        <v>542.66999999999996</v>
      </c>
      <c r="L11">
        <v>526.11</v>
      </c>
      <c r="M11">
        <v>12.89</v>
      </c>
      <c r="N11">
        <v>5.33</v>
      </c>
      <c r="O11">
        <v>0.97</v>
      </c>
      <c r="Q11" s="4">
        <f t="shared" si="0"/>
        <v>49.923643054277825</v>
      </c>
      <c r="R11" s="4">
        <f t="shared" si="1"/>
        <v>48.400183992640294</v>
      </c>
      <c r="S11" s="4">
        <f t="shared" si="2"/>
        <v>1.1858325666973322</v>
      </c>
      <c r="T11" s="4">
        <f t="shared" si="3"/>
        <v>0.49034038638454464</v>
      </c>
    </row>
    <row r="12" spans="1:20" x14ac:dyDescent="0.3">
      <c r="D12" t="s">
        <v>18</v>
      </c>
      <c r="E12">
        <v>20</v>
      </c>
      <c r="F12">
        <v>91</v>
      </c>
      <c r="G12">
        <v>1</v>
      </c>
      <c r="H12">
        <v>0.98</v>
      </c>
      <c r="I12">
        <v>0.99</v>
      </c>
      <c r="J12">
        <v>0.99</v>
      </c>
      <c r="K12">
        <v>986.67</v>
      </c>
      <c r="L12">
        <v>965.55</v>
      </c>
      <c r="M12">
        <v>18.45</v>
      </c>
      <c r="N12">
        <v>5.33</v>
      </c>
      <c r="O12">
        <v>0.98</v>
      </c>
      <c r="Q12" s="4">
        <f t="shared" si="0"/>
        <v>49.932692307692314</v>
      </c>
      <c r="R12" s="4">
        <f t="shared" si="1"/>
        <v>48.863866396761139</v>
      </c>
      <c r="S12" s="4">
        <f t="shared" si="2"/>
        <v>0.9337044534412956</v>
      </c>
      <c r="T12" s="4">
        <f t="shared" si="3"/>
        <v>0.26973684210526316</v>
      </c>
    </row>
    <row r="13" spans="1:20" x14ac:dyDescent="0.3">
      <c r="D13" t="s">
        <v>18</v>
      </c>
      <c r="E13">
        <v>35</v>
      </c>
      <c r="F13">
        <v>91</v>
      </c>
      <c r="G13">
        <v>0.97</v>
      </c>
      <c r="H13">
        <v>0.97</v>
      </c>
      <c r="I13">
        <v>0.97</v>
      </c>
      <c r="J13">
        <v>0.97</v>
      </c>
      <c r="K13">
        <v>963.67</v>
      </c>
      <c r="L13">
        <v>951.22</v>
      </c>
      <c r="M13">
        <v>32.78</v>
      </c>
      <c r="N13">
        <v>28.33</v>
      </c>
      <c r="O13">
        <v>0.94</v>
      </c>
      <c r="Q13" s="4">
        <f t="shared" si="0"/>
        <v>48.76872469635628</v>
      </c>
      <c r="R13" s="4">
        <f t="shared" si="1"/>
        <v>48.138663967611343</v>
      </c>
      <c r="S13" s="4">
        <f t="shared" si="2"/>
        <v>1.6589068825910933</v>
      </c>
      <c r="T13" s="4">
        <f t="shared" si="3"/>
        <v>1.4337044534412957</v>
      </c>
    </row>
    <row r="14" spans="1:20" x14ac:dyDescent="0.3">
      <c r="D14" t="s">
        <v>18</v>
      </c>
      <c r="E14">
        <v>50</v>
      </c>
      <c r="F14">
        <v>91</v>
      </c>
      <c r="G14">
        <v>0.51</v>
      </c>
      <c r="H14">
        <v>0.63</v>
      </c>
      <c r="I14">
        <v>0.55000000000000004</v>
      </c>
      <c r="J14">
        <v>0.52</v>
      </c>
      <c r="K14">
        <v>416</v>
      </c>
      <c r="L14">
        <v>618.11</v>
      </c>
      <c r="M14">
        <v>364.89</v>
      </c>
      <c r="N14">
        <v>576</v>
      </c>
      <c r="O14">
        <v>0.05</v>
      </c>
      <c r="Q14" s="4">
        <f t="shared" si="0"/>
        <v>21.063291139240505</v>
      </c>
      <c r="R14" s="4">
        <f t="shared" si="1"/>
        <v>31.296708860759495</v>
      </c>
      <c r="S14" s="4">
        <f t="shared" si="2"/>
        <v>18.475443037974685</v>
      </c>
      <c r="T14" s="4">
        <f t="shared" si="3"/>
        <v>29.164556962025316</v>
      </c>
    </row>
    <row r="15" spans="1:20" x14ac:dyDescent="0.3">
      <c r="Q15" s="4"/>
      <c r="R15" s="4"/>
      <c r="S15" s="4"/>
      <c r="T15" s="4"/>
    </row>
    <row r="16" spans="1:20" x14ac:dyDescent="0.3">
      <c r="A16" t="s">
        <v>1</v>
      </c>
      <c r="C16" t="s">
        <v>19</v>
      </c>
      <c r="D16" t="s">
        <v>20</v>
      </c>
      <c r="E16" t="s">
        <v>2</v>
      </c>
      <c r="F16" t="s">
        <v>44</v>
      </c>
      <c r="G16" t="s">
        <v>3</v>
      </c>
      <c r="H16" t="s">
        <v>4</v>
      </c>
      <c r="I16" t="s">
        <v>5</v>
      </c>
      <c r="J16" t="s">
        <v>6</v>
      </c>
      <c r="K16" t="s">
        <v>7</v>
      </c>
      <c r="L16" t="s">
        <v>8</v>
      </c>
      <c r="M16" t="s">
        <v>9</v>
      </c>
      <c r="N16" t="s">
        <v>10</v>
      </c>
      <c r="O16" t="s">
        <v>11</v>
      </c>
      <c r="Q16" s="4"/>
      <c r="R16" s="4"/>
      <c r="S16" s="4"/>
      <c r="T16" s="4"/>
    </row>
    <row r="17" spans="1:20" x14ac:dyDescent="0.3">
      <c r="C17" t="s">
        <v>18</v>
      </c>
      <c r="D17">
        <v>20</v>
      </c>
      <c r="E17">
        <v>22</v>
      </c>
      <c r="F17">
        <v>3</v>
      </c>
      <c r="G17">
        <v>0.9</v>
      </c>
      <c r="H17">
        <v>0.98</v>
      </c>
      <c r="I17">
        <v>0.94</v>
      </c>
      <c r="J17">
        <v>0.93</v>
      </c>
      <c r="K17">
        <v>485.44</v>
      </c>
      <c r="L17">
        <v>529.33000000000004</v>
      </c>
      <c r="M17">
        <v>9.67</v>
      </c>
      <c r="N17">
        <v>62.56</v>
      </c>
      <c r="O17">
        <v>0.87</v>
      </c>
      <c r="Q17" s="4">
        <f t="shared" si="0"/>
        <v>44.658693652253909</v>
      </c>
      <c r="R17" s="4">
        <f t="shared" si="1"/>
        <v>48.696412143514266</v>
      </c>
      <c r="S17" s="4">
        <f t="shared" si="2"/>
        <v>0.88960441582336702</v>
      </c>
      <c r="T17" s="4">
        <f t="shared" si="3"/>
        <v>5.7552897884084633</v>
      </c>
    </row>
    <row r="18" spans="1:20" x14ac:dyDescent="0.3">
      <c r="C18" t="s">
        <v>18</v>
      </c>
      <c r="D18">
        <v>20</v>
      </c>
      <c r="E18">
        <v>22</v>
      </c>
      <c r="F18">
        <v>9</v>
      </c>
      <c r="G18">
        <v>0.97</v>
      </c>
      <c r="H18">
        <v>0.98</v>
      </c>
      <c r="I18">
        <v>0.97</v>
      </c>
      <c r="J18">
        <v>0.97</v>
      </c>
      <c r="K18">
        <v>528.44000000000005</v>
      </c>
      <c r="L18">
        <v>525.11</v>
      </c>
      <c r="M18">
        <v>13.89</v>
      </c>
      <c r="N18">
        <v>19.559999999999999</v>
      </c>
      <c r="O18">
        <v>0.94</v>
      </c>
      <c r="Q18" s="4">
        <f t="shared" si="0"/>
        <v>48.614535418583252</v>
      </c>
      <c r="R18" s="4">
        <f t="shared" si="1"/>
        <v>48.308187672493091</v>
      </c>
      <c r="S18" s="4">
        <f t="shared" si="2"/>
        <v>1.277828886844526</v>
      </c>
      <c r="T18" s="4">
        <f t="shared" si="3"/>
        <v>1.7994480220791162</v>
      </c>
    </row>
    <row r="19" spans="1:20" x14ac:dyDescent="0.3">
      <c r="C19" t="s">
        <v>18</v>
      </c>
      <c r="D19">
        <v>50</v>
      </c>
      <c r="E19">
        <v>91</v>
      </c>
      <c r="F19">
        <v>3</v>
      </c>
      <c r="G19">
        <v>0.5</v>
      </c>
      <c r="H19">
        <v>0.52</v>
      </c>
      <c r="I19">
        <v>0.51</v>
      </c>
      <c r="J19">
        <v>0.51</v>
      </c>
      <c r="K19">
        <v>494.89</v>
      </c>
      <c r="L19">
        <v>508.56</v>
      </c>
      <c r="M19">
        <v>474.44</v>
      </c>
      <c r="N19">
        <v>497.11</v>
      </c>
      <c r="O19">
        <v>0.01</v>
      </c>
      <c r="Q19" s="4">
        <f t="shared" ref="Q19:T25" si="4">(100*K19)/SUM($K19:$N19)</f>
        <v>25.057721518987343</v>
      </c>
      <c r="R19" s="4">
        <f t="shared" si="4"/>
        <v>25.74987341772152</v>
      </c>
      <c r="S19" s="4">
        <f t="shared" si="4"/>
        <v>24.022278481012659</v>
      </c>
      <c r="T19" s="4">
        <f t="shared" si="4"/>
        <v>25.170126582278481</v>
      </c>
    </row>
    <row r="20" spans="1:20" x14ac:dyDescent="0.3">
      <c r="C20" t="s">
        <v>18</v>
      </c>
      <c r="D20">
        <v>50</v>
      </c>
      <c r="E20">
        <v>91</v>
      </c>
      <c r="F20">
        <v>9</v>
      </c>
      <c r="G20">
        <v>0.51</v>
      </c>
      <c r="H20">
        <v>0.49</v>
      </c>
      <c r="I20">
        <v>0.5</v>
      </c>
      <c r="J20">
        <v>0.51</v>
      </c>
      <c r="K20">
        <v>518.89</v>
      </c>
      <c r="L20">
        <v>485.22</v>
      </c>
      <c r="M20">
        <v>497.78</v>
      </c>
      <c r="N20">
        <v>473.11</v>
      </c>
      <c r="O20">
        <v>0.02</v>
      </c>
      <c r="Q20" s="4">
        <f t="shared" si="4"/>
        <v>26.272911392405064</v>
      </c>
      <c r="R20" s="4">
        <f t="shared" si="4"/>
        <v>24.568101265822786</v>
      </c>
      <c r="S20" s="4">
        <f t="shared" si="4"/>
        <v>25.204050632911393</v>
      </c>
      <c r="T20" s="4">
        <f t="shared" si="4"/>
        <v>23.95493670886076</v>
      </c>
    </row>
    <row r="21" spans="1:20" x14ac:dyDescent="0.3">
      <c r="C21" t="s">
        <v>18</v>
      </c>
      <c r="D21">
        <v>50</v>
      </c>
      <c r="E21">
        <v>91</v>
      </c>
      <c r="F21">
        <v>15</v>
      </c>
      <c r="G21">
        <v>0.52</v>
      </c>
      <c r="H21">
        <v>0.5</v>
      </c>
      <c r="I21">
        <v>0.51</v>
      </c>
      <c r="J21">
        <v>0.52</v>
      </c>
      <c r="K21">
        <v>537.11</v>
      </c>
      <c r="L21">
        <v>490.11</v>
      </c>
      <c r="M21">
        <v>492.89</v>
      </c>
      <c r="N21">
        <v>454.89</v>
      </c>
      <c r="O21">
        <v>0.04</v>
      </c>
      <c r="Q21" s="4">
        <f t="shared" si="4"/>
        <v>27.195443037974684</v>
      </c>
      <c r="R21" s="4">
        <f t="shared" si="4"/>
        <v>24.815696202531644</v>
      </c>
      <c r="S21" s="4">
        <f t="shared" si="4"/>
        <v>24.956455696202532</v>
      </c>
      <c r="T21" s="4">
        <f t="shared" si="4"/>
        <v>23.03240506329114</v>
      </c>
    </row>
    <row r="22" spans="1:20" x14ac:dyDescent="0.3">
      <c r="Q22" s="4"/>
      <c r="R22" s="4"/>
      <c r="S22" s="4"/>
      <c r="T22" s="4"/>
    </row>
    <row r="23" spans="1:20" x14ac:dyDescent="0.3">
      <c r="A23" t="s">
        <v>15</v>
      </c>
      <c r="C23" t="s">
        <v>19</v>
      </c>
      <c r="D23" t="s">
        <v>20</v>
      </c>
      <c r="E23" t="s">
        <v>2</v>
      </c>
      <c r="F23" t="s">
        <v>16</v>
      </c>
      <c r="G23" t="s">
        <v>3</v>
      </c>
      <c r="H23" t="s">
        <v>4</v>
      </c>
      <c r="I23" t="s">
        <v>5</v>
      </c>
      <c r="J23" t="s">
        <v>6</v>
      </c>
      <c r="K23" t="s">
        <v>7</v>
      </c>
      <c r="L23" t="s">
        <v>8</v>
      </c>
      <c r="M23" t="s">
        <v>9</v>
      </c>
      <c r="N23" t="s">
        <v>10</v>
      </c>
      <c r="O23" t="s">
        <v>11</v>
      </c>
      <c r="Q23" s="4"/>
      <c r="R23" s="4"/>
      <c r="S23" s="4"/>
      <c r="T23" s="4"/>
    </row>
    <row r="24" spans="1:20" x14ac:dyDescent="0.3">
      <c r="C24" t="s">
        <v>18</v>
      </c>
      <c r="D24">
        <v>20</v>
      </c>
      <c r="E24">
        <v>22</v>
      </c>
      <c r="F24">
        <v>5</v>
      </c>
      <c r="G24">
        <v>0.84</v>
      </c>
      <c r="H24">
        <v>0.99</v>
      </c>
      <c r="I24">
        <v>0.89</v>
      </c>
      <c r="J24">
        <v>0.87</v>
      </c>
      <c r="K24">
        <v>416.44</v>
      </c>
      <c r="L24">
        <v>533.66999999999996</v>
      </c>
      <c r="M24">
        <v>5.33</v>
      </c>
      <c r="N24">
        <v>131.56</v>
      </c>
      <c r="O24">
        <v>0.77</v>
      </c>
      <c r="Q24" s="4">
        <f t="shared" si="4"/>
        <v>38.310947562097518</v>
      </c>
      <c r="R24" s="4">
        <f t="shared" si="4"/>
        <v>49.095676172953077</v>
      </c>
      <c r="S24" s="4">
        <f t="shared" si="4"/>
        <v>0.49034038638454464</v>
      </c>
      <c r="T24" s="4">
        <f t="shared" si="4"/>
        <v>12.103035878564857</v>
      </c>
    </row>
    <row r="25" spans="1:20" x14ac:dyDescent="0.3">
      <c r="C25" t="s">
        <v>18</v>
      </c>
      <c r="D25">
        <v>20</v>
      </c>
      <c r="E25">
        <v>22</v>
      </c>
      <c r="F25">
        <v>50</v>
      </c>
      <c r="G25">
        <v>0.91</v>
      </c>
      <c r="H25">
        <v>0.99</v>
      </c>
      <c r="I25">
        <v>0.94</v>
      </c>
      <c r="J25">
        <v>0.94</v>
      </c>
      <c r="K25">
        <v>479.78</v>
      </c>
      <c r="L25">
        <v>535.22</v>
      </c>
      <c r="M25">
        <v>3.78</v>
      </c>
      <c r="N25">
        <v>68.22</v>
      </c>
      <c r="O25">
        <v>0.88</v>
      </c>
      <c r="Q25" s="4">
        <f t="shared" si="4"/>
        <v>44.13799448022079</v>
      </c>
      <c r="R25" s="4">
        <f t="shared" si="4"/>
        <v>49.238270469181231</v>
      </c>
      <c r="S25" s="4">
        <f t="shared" si="4"/>
        <v>0.34774609015639374</v>
      </c>
      <c r="T25" s="4">
        <f t="shared" si="4"/>
        <v>6.2759889604415822</v>
      </c>
    </row>
    <row r="26" spans="1:20" x14ac:dyDescent="0.3">
      <c r="C26" t="s">
        <v>18</v>
      </c>
      <c r="D26">
        <v>50</v>
      </c>
      <c r="E26">
        <v>91</v>
      </c>
      <c r="F26">
        <v>50</v>
      </c>
      <c r="G26">
        <v>0.42</v>
      </c>
      <c r="H26">
        <v>0.41</v>
      </c>
      <c r="I26">
        <v>0.48</v>
      </c>
      <c r="J26">
        <v>0.48</v>
      </c>
      <c r="K26">
        <v>459.33</v>
      </c>
      <c r="L26">
        <v>482.33</v>
      </c>
      <c r="M26">
        <v>500.67</v>
      </c>
      <c r="N26">
        <v>532.66999999999996</v>
      </c>
      <c r="O26">
        <v>-0.04</v>
      </c>
      <c r="Q26" s="4">
        <f t="shared" ref="Q26:S32" si="5">(100*K26)/SUM($K26:$N26)</f>
        <v>23.257215189873417</v>
      </c>
      <c r="R26" s="4">
        <f t="shared" si="5"/>
        <v>24.421772151898733</v>
      </c>
      <c r="S26" s="4">
        <f t="shared" si="5"/>
        <v>25.350379746835443</v>
      </c>
      <c r="T26" s="4">
        <f t="shared" ref="T26:T32" si="6">(100*N26)/SUM($K26:$N26)</f>
        <v>26.9706329113924</v>
      </c>
    </row>
    <row r="27" spans="1:20" x14ac:dyDescent="0.3">
      <c r="C27" t="s">
        <v>18</v>
      </c>
      <c r="D27">
        <v>50</v>
      </c>
      <c r="E27">
        <v>91</v>
      </c>
      <c r="F27">
        <v>100</v>
      </c>
      <c r="G27">
        <v>0.48</v>
      </c>
      <c r="H27">
        <v>0.57999999999999996</v>
      </c>
      <c r="I27">
        <v>0.55000000000000004</v>
      </c>
      <c r="J27">
        <v>0.51</v>
      </c>
      <c r="K27">
        <v>408.78</v>
      </c>
      <c r="L27">
        <v>589.45000000000005</v>
      </c>
      <c r="M27">
        <v>393.55</v>
      </c>
      <c r="N27">
        <v>583.22</v>
      </c>
      <c r="O27">
        <v>0.01</v>
      </c>
      <c r="Q27" s="4">
        <f t="shared" si="5"/>
        <v>20.697721518987343</v>
      </c>
      <c r="R27" s="4">
        <f t="shared" si="5"/>
        <v>29.845569620253169</v>
      </c>
      <c r="S27" s="4">
        <f t="shared" si="5"/>
        <v>19.926582278481014</v>
      </c>
      <c r="T27" s="4">
        <f t="shared" si="6"/>
        <v>29.530126582278481</v>
      </c>
    </row>
    <row r="28" spans="1:20" x14ac:dyDescent="0.3">
      <c r="C28" t="s">
        <v>18</v>
      </c>
      <c r="D28">
        <v>50</v>
      </c>
      <c r="E28">
        <v>91</v>
      </c>
      <c r="F28">
        <v>500</v>
      </c>
      <c r="G28">
        <v>0.45</v>
      </c>
      <c r="H28">
        <v>0.51</v>
      </c>
      <c r="I28">
        <v>0.55000000000000004</v>
      </c>
      <c r="J28">
        <v>0.51</v>
      </c>
      <c r="K28">
        <v>405.33</v>
      </c>
      <c r="L28">
        <v>601</v>
      </c>
      <c r="M28">
        <v>382</v>
      </c>
      <c r="N28">
        <v>586.66999999999996</v>
      </c>
      <c r="O28">
        <v>0.02</v>
      </c>
      <c r="Q28" s="4">
        <f t="shared" si="5"/>
        <v>20.523037974683543</v>
      </c>
      <c r="R28" s="4">
        <f t="shared" si="5"/>
        <v>30.430379746835442</v>
      </c>
      <c r="S28" s="4">
        <f t="shared" si="5"/>
        <v>19.341772151898734</v>
      </c>
      <c r="T28" s="4">
        <f t="shared" si="6"/>
        <v>29.704810126582274</v>
      </c>
    </row>
    <row r="29" spans="1:20" x14ac:dyDescent="0.3">
      <c r="Q29" s="4"/>
      <c r="R29" s="4"/>
      <c r="S29" s="4"/>
      <c r="T29" s="4"/>
    </row>
    <row r="30" spans="1:20" x14ac:dyDescent="0.3">
      <c r="A30" t="s">
        <v>12</v>
      </c>
      <c r="B30" t="s">
        <v>19</v>
      </c>
      <c r="C30" t="s">
        <v>20</v>
      </c>
      <c r="D30" t="s">
        <v>2</v>
      </c>
      <c r="E30" t="s">
        <v>13</v>
      </c>
      <c r="F30" t="s">
        <v>14</v>
      </c>
      <c r="G30" t="s">
        <v>3</v>
      </c>
      <c r="H30" t="s">
        <v>4</v>
      </c>
      <c r="I30" t="s">
        <v>5</v>
      </c>
      <c r="J30" t="s">
        <v>6</v>
      </c>
      <c r="K30" t="s">
        <v>7</v>
      </c>
      <c r="L30" t="s">
        <v>8</v>
      </c>
      <c r="M30" t="s">
        <v>9</v>
      </c>
      <c r="N30" t="s">
        <v>10</v>
      </c>
      <c r="O30" t="s">
        <v>11</v>
      </c>
      <c r="Q30" s="4"/>
      <c r="R30" s="4"/>
      <c r="S30" s="4"/>
      <c r="T30" s="4"/>
    </row>
    <row r="31" spans="1:20" x14ac:dyDescent="0.3">
      <c r="B31" t="s">
        <v>18</v>
      </c>
      <c r="C31">
        <v>20</v>
      </c>
      <c r="D31">
        <v>22</v>
      </c>
      <c r="E31">
        <v>1</v>
      </c>
      <c r="F31">
        <v>5</v>
      </c>
      <c r="G31">
        <v>0.95</v>
      </c>
      <c r="H31">
        <v>0.99</v>
      </c>
      <c r="I31">
        <v>0.96</v>
      </c>
      <c r="J31">
        <v>0.96</v>
      </c>
      <c r="K31">
        <v>516.89</v>
      </c>
      <c r="L31">
        <v>529.66999999999996</v>
      </c>
      <c r="M31">
        <v>9.33</v>
      </c>
      <c r="N31">
        <v>31.11</v>
      </c>
      <c r="O31">
        <v>0.93</v>
      </c>
      <c r="Q31" s="4">
        <f t="shared" si="5"/>
        <v>47.551977920883175</v>
      </c>
      <c r="R31" s="4">
        <f t="shared" si="5"/>
        <v>48.727690892364308</v>
      </c>
      <c r="S31" s="4">
        <f t="shared" si="5"/>
        <v>0.85832566697332124</v>
      </c>
      <c r="T31" s="4">
        <f t="shared" si="6"/>
        <v>2.8620055197792094</v>
      </c>
    </row>
    <row r="32" spans="1:20" x14ac:dyDescent="0.3">
      <c r="B32" t="s">
        <v>18</v>
      </c>
      <c r="C32">
        <v>20</v>
      </c>
      <c r="D32">
        <v>22</v>
      </c>
      <c r="E32">
        <v>1</v>
      </c>
      <c r="F32">
        <v>50</v>
      </c>
      <c r="G32">
        <v>0.76</v>
      </c>
      <c r="H32">
        <v>0.98</v>
      </c>
      <c r="I32">
        <v>0.85</v>
      </c>
      <c r="J32">
        <v>0.82</v>
      </c>
      <c r="K32">
        <v>365.33</v>
      </c>
      <c r="L32">
        <v>530.66999999999996</v>
      </c>
      <c r="M32">
        <v>8.33</v>
      </c>
      <c r="N32">
        <v>182.67</v>
      </c>
      <c r="O32">
        <v>0.69</v>
      </c>
      <c r="Q32" s="4">
        <f t="shared" si="5"/>
        <v>33.609015639374427</v>
      </c>
      <c r="R32" s="4">
        <f t="shared" si="5"/>
        <v>48.819687212511489</v>
      </c>
      <c r="S32" s="4">
        <f t="shared" si="5"/>
        <v>0.76632934682612697</v>
      </c>
      <c r="T32" s="4">
        <f t="shared" si="6"/>
        <v>16.804967801287948</v>
      </c>
    </row>
    <row r="33" spans="2:20" x14ac:dyDescent="0.3">
      <c r="B33" t="s">
        <v>18</v>
      </c>
      <c r="C33">
        <v>50</v>
      </c>
      <c r="D33">
        <v>91</v>
      </c>
      <c r="E33">
        <v>3</v>
      </c>
      <c r="F33">
        <v>50</v>
      </c>
      <c r="G33">
        <v>0.5</v>
      </c>
      <c r="H33">
        <v>0.61</v>
      </c>
      <c r="I33">
        <v>0.54</v>
      </c>
      <c r="J33">
        <v>0.5</v>
      </c>
      <c r="K33">
        <v>401.45</v>
      </c>
      <c r="L33">
        <v>597.78</v>
      </c>
      <c r="M33">
        <v>385.22</v>
      </c>
      <c r="N33">
        <v>590.54999999999995</v>
      </c>
      <c r="O33">
        <v>0.01</v>
      </c>
      <c r="Q33" s="4">
        <f t="shared" ref="Q33:T35" si="7">(100*K33)/SUM($K33:$N33)</f>
        <v>20.326582278481013</v>
      </c>
      <c r="R33" s="4">
        <f t="shared" si="7"/>
        <v>30.267341772151898</v>
      </c>
      <c r="S33" s="4">
        <f t="shared" si="7"/>
        <v>19.504810126582278</v>
      </c>
      <c r="T33" s="4">
        <f t="shared" si="7"/>
        <v>29.901265822784808</v>
      </c>
    </row>
    <row r="34" spans="2:20" x14ac:dyDescent="0.3">
      <c r="B34" t="s">
        <v>18</v>
      </c>
      <c r="C34">
        <v>50</v>
      </c>
      <c r="D34">
        <v>91</v>
      </c>
      <c r="E34">
        <v>3</v>
      </c>
      <c r="F34">
        <v>100</v>
      </c>
      <c r="G34">
        <v>0.6</v>
      </c>
      <c r="H34">
        <v>0.52</v>
      </c>
      <c r="I34">
        <v>0.54</v>
      </c>
      <c r="J34">
        <v>0.56000000000000005</v>
      </c>
      <c r="K34">
        <v>599.22</v>
      </c>
      <c r="L34">
        <v>515</v>
      </c>
      <c r="M34">
        <v>468</v>
      </c>
      <c r="N34">
        <v>392.78</v>
      </c>
      <c r="O34">
        <v>0.14000000000000001</v>
      </c>
      <c r="Q34" s="4">
        <f t="shared" si="7"/>
        <v>30.340253164556962</v>
      </c>
      <c r="R34" s="4">
        <f t="shared" si="7"/>
        <v>26.075949367088608</v>
      </c>
      <c r="S34" s="4">
        <f t="shared" si="7"/>
        <v>23.696202531645568</v>
      </c>
      <c r="T34" s="4">
        <f t="shared" si="7"/>
        <v>19.887594936708862</v>
      </c>
    </row>
    <row r="35" spans="2:20" x14ac:dyDescent="0.3">
      <c r="B35" t="s">
        <v>18</v>
      </c>
      <c r="C35">
        <v>50</v>
      </c>
      <c r="D35">
        <v>91</v>
      </c>
      <c r="E35">
        <v>3</v>
      </c>
      <c r="F35">
        <v>150</v>
      </c>
      <c r="G35">
        <v>0.61</v>
      </c>
      <c r="H35">
        <v>0.31</v>
      </c>
      <c r="I35">
        <v>0.36</v>
      </c>
      <c r="J35">
        <v>0.53</v>
      </c>
      <c r="K35">
        <v>732.67</v>
      </c>
      <c r="L35">
        <v>307.67</v>
      </c>
      <c r="M35">
        <v>675.33</v>
      </c>
      <c r="N35">
        <v>259.33</v>
      </c>
      <c r="O35">
        <v>0.08</v>
      </c>
      <c r="Q35" s="4">
        <f t="shared" si="7"/>
        <v>37.097215189873417</v>
      </c>
      <c r="R35" s="4">
        <f t="shared" si="7"/>
        <v>15.578227848101266</v>
      </c>
      <c r="S35" s="4">
        <f t="shared" si="7"/>
        <v>34.193924050632909</v>
      </c>
      <c r="T35" s="4">
        <f t="shared" si="7"/>
        <v>13.130632911392405</v>
      </c>
    </row>
    <row r="66" spans="13:13" x14ac:dyDescent="0.3">
      <c r="M66" s="3" t="s">
        <v>21</v>
      </c>
    </row>
    <row r="67" spans="13:13" x14ac:dyDescent="0.3">
      <c r="M67" s="3" t="s">
        <v>40</v>
      </c>
    </row>
    <row r="68" spans="13:13" x14ac:dyDescent="0.3">
      <c r="M68" s="3" t="s">
        <v>41</v>
      </c>
    </row>
    <row r="69" spans="13:13" x14ac:dyDescent="0.3">
      <c r="M69" s="3" t="s">
        <v>22</v>
      </c>
    </row>
    <row r="70" spans="13:13" x14ac:dyDescent="0.3">
      <c r="M70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28337-09FA-481B-967C-70AF2ED968B1}">
  <dimension ref="A2:U76"/>
  <sheetViews>
    <sheetView workbookViewId="0">
      <selection activeCell="C34" sqref="C34"/>
    </sheetView>
  </sheetViews>
  <sheetFormatPr baseColWidth="10" defaultRowHeight="14.4" x14ac:dyDescent="0.3"/>
  <sheetData>
    <row r="2" spans="1:21" x14ac:dyDescent="0.3">
      <c r="A2" t="s">
        <v>0</v>
      </c>
      <c r="D2" t="s">
        <v>19</v>
      </c>
      <c r="E2" t="s">
        <v>20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Q2" s="4" t="s">
        <v>45</v>
      </c>
      <c r="R2" s="4" t="s">
        <v>46</v>
      </c>
      <c r="S2" s="4" t="s">
        <v>47</v>
      </c>
      <c r="T2" s="4" t="s">
        <v>48</v>
      </c>
    </row>
    <row r="3" spans="1:21" x14ac:dyDescent="0.3">
      <c r="D3" t="s">
        <v>18</v>
      </c>
      <c r="E3">
        <v>20</v>
      </c>
      <c r="F3">
        <v>22</v>
      </c>
      <c r="G3">
        <v>0.8</v>
      </c>
      <c r="H3">
        <v>0.86</v>
      </c>
      <c r="I3">
        <v>0.82</v>
      </c>
      <c r="J3">
        <v>0.81</v>
      </c>
      <c r="K3">
        <v>420.67</v>
      </c>
      <c r="L3">
        <v>463.56</v>
      </c>
      <c r="M3">
        <v>76.44</v>
      </c>
      <c r="N3">
        <v>128.33000000000001</v>
      </c>
      <c r="O3">
        <v>0.64</v>
      </c>
      <c r="Q3" s="4">
        <f>(100*K3)/SUM($K3:$N3)</f>
        <v>38.629017447199267</v>
      </c>
      <c r="R3" s="4">
        <f>(100*L3)/SUM($K3:$N3)</f>
        <v>42.567493112947659</v>
      </c>
      <c r="S3" s="4">
        <f>(100*M3)/SUM($K3:$N3)</f>
        <v>7.0192837465564741</v>
      </c>
      <c r="T3" s="4">
        <f>(100*N3)/SUM($K3:$N3)</f>
        <v>11.784205693296604</v>
      </c>
      <c r="U3" s="4"/>
    </row>
    <row r="4" spans="1:21" x14ac:dyDescent="0.3">
      <c r="D4" t="s">
        <v>18</v>
      </c>
      <c r="E4">
        <v>35</v>
      </c>
      <c r="F4">
        <v>22</v>
      </c>
      <c r="G4">
        <v>0.74</v>
      </c>
      <c r="H4">
        <v>0.78</v>
      </c>
      <c r="I4">
        <v>0.72</v>
      </c>
      <c r="J4">
        <v>0.74</v>
      </c>
      <c r="K4">
        <v>384.11</v>
      </c>
      <c r="L4">
        <v>419</v>
      </c>
      <c r="M4">
        <v>120</v>
      </c>
      <c r="N4">
        <v>163.89</v>
      </c>
      <c r="O4">
        <v>0.51</v>
      </c>
      <c r="Q4" s="4">
        <f t="shared" ref="Q4:Q17" si="0">(100*K4)/SUM($K4:$N4)</f>
        <v>35.336706531738727</v>
      </c>
      <c r="R4" s="4">
        <f t="shared" ref="R4:R17" si="1">(100*L4)/SUM($K4:$N4)</f>
        <v>38.546458141674336</v>
      </c>
      <c r="S4" s="4">
        <f t="shared" ref="S4:S17" si="2">(100*M4)/SUM($K4:$N4)</f>
        <v>11.039558417663294</v>
      </c>
      <c r="T4" s="4">
        <f t="shared" ref="T4:T17" si="3">(100*N4)/SUM($K4:$N4)</f>
        <v>15.077276908923643</v>
      </c>
    </row>
    <row r="5" spans="1:21" x14ac:dyDescent="0.3">
      <c r="D5" t="s">
        <v>18</v>
      </c>
      <c r="E5">
        <v>35</v>
      </c>
      <c r="F5">
        <v>91</v>
      </c>
      <c r="G5">
        <v>0.62</v>
      </c>
      <c r="H5">
        <v>0.89</v>
      </c>
      <c r="I5">
        <v>0.73</v>
      </c>
      <c r="J5">
        <v>0.67</v>
      </c>
      <c r="K5">
        <v>446.22</v>
      </c>
      <c r="L5">
        <v>879.78</v>
      </c>
      <c r="M5">
        <v>104.22</v>
      </c>
      <c r="N5">
        <v>545.78</v>
      </c>
      <c r="O5">
        <v>0.39</v>
      </c>
      <c r="Q5" s="4">
        <f t="shared" si="0"/>
        <v>22.581983805668017</v>
      </c>
      <c r="R5" s="4">
        <f t="shared" si="1"/>
        <v>44.523279352226723</v>
      </c>
      <c r="S5" s="4">
        <f t="shared" si="2"/>
        <v>5.2742914979757085</v>
      </c>
      <c r="T5" s="4">
        <f t="shared" si="3"/>
        <v>27.620445344129553</v>
      </c>
    </row>
    <row r="6" spans="1:21" x14ac:dyDescent="0.3">
      <c r="D6" t="s">
        <v>18</v>
      </c>
      <c r="E6">
        <v>50</v>
      </c>
      <c r="F6">
        <v>91</v>
      </c>
      <c r="G6">
        <v>0.56999999999999995</v>
      </c>
      <c r="H6">
        <v>0.53</v>
      </c>
      <c r="I6">
        <v>0.47</v>
      </c>
      <c r="J6">
        <v>0.53</v>
      </c>
      <c r="K6">
        <v>526.33000000000004</v>
      </c>
      <c r="L6">
        <v>521.22</v>
      </c>
      <c r="M6">
        <v>464.78</v>
      </c>
      <c r="N6">
        <v>468.67</v>
      </c>
      <c r="O6">
        <v>0.08</v>
      </c>
      <c r="Q6" s="4">
        <f t="shared" si="0"/>
        <v>26.568904593639576</v>
      </c>
      <c r="R6" s="4">
        <f t="shared" si="1"/>
        <v>26.310954063604239</v>
      </c>
      <c r="S6" s="4">
        <f t="shared" si="2"/>
        <v>23.461887935386166</v>
      </c>
      <c r="T6" s="4">
        <f t="shared" si="3"/>
        <v>23.658253407370012</v>
      </c>
    </row>
    <row r="7" spans="1:21" x14ac:dyDescent="0.3">
      <c r="G7" s="2"/>
      <c r="H7" s="2"/>
      <c r="I7" s="2"/>
      <c r="J7" s="2"/>
      <c r="K7" s="2"/>
      <c r="L7" s="2"/>
      <c r="M7" s="2"/>
      <c r="N7" s="2"/>
      <c r="O7" s="2"/>
      <c r="Q7" s="4"/>
      <c r="R7" s="4"/>
      <c r="S7" s="4"/>
      <c r="T7" s="4"/>
    </row>
    <row r="8" spans="1:21" x14ac:dyDescent="0.3">
      <c r="A8" t="s">
        <v>17</v>
      </c>
      <c r="D8" t="s">
        <v>19</v>
      </c>
      <c r="E8" t="s">
        <v>20</v>
      </c>
      <c r="F8" t="s">
        <v>2</v>
      </c>
      <c r="G8" t="s">
        <v>3</v>
      </c>
      <c r="H8" t="s">
        <v>4</v>
      </c>
      <c r="I8" t="s">
        <v>5</v>
      </c>
      <c r="J8" t="s">
        <v>6</v>
      </c>
      <c r="K8" t="s">
        <v>7</v>
      </c>
      <c r="L8" t="s">
        <v>8</v>
      </c>
      <c r="M8" t="s">
        <v>9</v>
      </c>
      <c r="N8" t="s">
        <v>10</v>
      </c>
      <c r="O8" t="s">
        <v>11</v>
      </c>
      <c r="Q8" s="4"/>
      <c r="R8" s="4"/>
      <c r="S8" s="4"/>
      <c r="T8" s="4"/>
    </row>
    <row r="9" spans="1:21" x14ac:dyDescent="0.3">
      <c r="D9" t="s">
        <v>18</v>
      </c>
      <c r="E9">
        <v>20</v>
      </c>
      <c r="F9">
        <v>22</v>
      </c>
      <c r="G9">
        <v>0.97</v>
      </c>
      <c r="H9">
        <v>0.98</v>
      </c>
      <c r="I9">
        <v>0.98</v>
      </c>
      <c r="J9">
        <v>0.98</v>
      </c>
      <c r="K9">
        <v>531.33000000000004</v>
      </c>
      <c r="L9">
        <v>530.33000000000004</v>
      </c>
      <c r="M9">
        <v>9.67</v>
      </c>
      <c r="N9">
        <v>17.670000000000002</v>
      </c>
      <c r="O9">
        <v>0.95</v>
      </c>
      <c r="Q9" s="4">
        <f t="shared" si="0"/>
        <v>48.790633608815426</v>
      </c>
      <c r="R9" s="4">
        <f t="shared" si="1"/>
        <v>48.698806244260787</v>
      </c>
      <c r="S9" s="4">
        <f t="shared" si="2"/>
        <v>0.88797061524334231</v>
      </c>
      <c r="T9" s="4">
        <f t="shared" si="3"/>
        <v>1.6225895316804406</v>
      </c>
    </row>
    <row r="10" spans="1:21" x14ac:dyDescent="0.3">
      <c r="D10" t="s">
        <v>18</v>
      </c>
      <c r="E10">
        <v>35</v>
      </c>
      <c r="F10">
        <v>22</v>
      </c>
      <c r="G10">
        <v>0.88</v>
      </c>
      <c r="H10">
        <v>0.97</v>
      </c>
      <c r="I10">
        <v>0.92</v>
      </c>
      <c r="J10">
        <v>0.91</v>
      </c>
      <c r="K10">
        <v>466</v>
      </c>
      <c r="L10">
        <v>523</v>
      </c>
      <c r="M10">
        <v>16</v>
      </c>
      <c r="N10">
        <v>82</v>
      </c>
      <c r="O10">
        <v>0.83</v>
      </c>
      <c r="Q10" s="4">
        <f t="shared" si="0"/>
        <v>42.870285188592455</v>
      </c>
      <c r="R10" s="4">
        <f t="shared" si="1"/>
        <v>48.114075436982517</v>
      </c>
      <c r="S10" s="4">
        <f t="shared" si="2"/>
        <v>1.4719411223551058</v>
      </c>
      <c r="T10" s="4">
        <f t="shared" si="3"/>
        <v>7.543698252069917</v>
      </c>
    </row>
    <row r="11" spans="1:21" x14ac:dyDescent="0.3">
      <c r="D11" t="s">
        <v>18</v>
      </c>
      <c r="E11">
        <v>35</v>
      </c>
      <c r="F11">
        <v>91</v>
      </c>
      <c r="G11">
        <v>0.79</v>
      </c>
      <c r="H11">
        <v>0.97</v>
      </c>
      <c r="I11">
        <v>0.87</v>
      </c>
      <c r="J11">
        <v>0.86</v>
      </c>
      <c r="K11">
        <v>738.89</v>
      </c>
      <c r="L11">
        <v>952.67</v>
      </c>
      <c r="M11">
        <v>31.33</v>
      </c>
      <c r="N11">
        <v>253.11</v>
      </c>
      <c r="O11">
        <v>0.73</v>
      </c>
      <c r="Q11" s="4">
        <f t="shared" si="0"/>
        <v>37.393218623481779</v>
      </c>
      <c r="R11" s="4">
        <f t="shared" si="1"/>
        <v>48.212044534412954</v>
      </c>
      <c r="S11" s="4">
        <f t="shared" si="2"/>
        <v>1.5855263157894737</v>
      </c>
      <c r="T11" s="4">
        <f t="shared" si="3"/>
        <v>12.809210526315789</v>
      </c>
    </row>
    <row r="12" spans="1:21" x14ac:dyDescent="0.3">
      <c r="D12" t="s">
        <v>18</v>
      </c>
      <c r="E12">
        <v>50</v>
      </c>
      <c r="F12">
        <v>91</v>
      </c>
      <c r="G12">
        <v>0.61</v>
      </c>
      <c r="H12">
        <v>0.69</v>
      </c>
      <c r="I12">
        <v>0.65</v>
      </c>
      <c r="J12">
        <v>0.62</v>
      </c>
      <c r="K12">
        <v>552.78</v>
      </c>
      <c r="L12">
        <v>682.56</v>
      </c>
      <c r="M12">
        <v>303.44</v>
      </c>
      <c r="N12">
        <v>442.22</v>
      </c>
      <c r="O12">
        <v>0.25</v>
      </c>
      <c r="Q12" s="4">
        <f t="shared" si="0"/>
        <v>27.904088844018172</v>
      </c>
      <c r="R12" s="4">
        <f t="shared" si="1"/>
        <v>34.455325593134781</v>
      </c>
      <c r="S12" s="4">
        <f t="shared" si="2"/>
        <v>15.317516405855628</v>
      </c>
      <c r="T12" s="4">
        <f t="shared" si="3"/>
        <v>22.323069156991419</v>
      </c>
    </row>
    <row r="13" spans="1:21" x14ac:dyDescent="0.3">
      <c r="F13" s="2"/>
      <c r="G13" s="2"/>
      <c r="H13" s="2"/>
      <c r="I13" s="2"/>
      <c r="J13" s="2"/>
      <c r="K13" s="2"/>
      <c r="L13" s="2"/>
      <c r="M13" s="2"/>
      <c r="N13" s="2"/>
      <c r="O13" s="2"/>
      <c r="Q13" s="4"/>
      <c r="R13" s="4"/>
      <c r="S13" s="4"/>
      <c r="T13" s="4"/>
    </row>
    <row r="14" spans="1:21" x14ac:dyDescent="0.3">
      <c r="A14" t="s">
        <v>1</v>
      </c>
      <c r="C14" t="s">
        <v>19</v>
      </c>
      <c r="D14" t="s">
        <v>20</v>
      </c>
      <c r="E14" t="s">
        <v>2</v>
      </c>
      <c r="F14" t="s">
        <v>44</v>
      </c>
      <c r="G14" t="s">
        <v>3</v>
      </c>
      <c r="H14" t="s">
        <v>4</v>
      </c>
      <c r="I14" t="s">
        <v>5</v>
      </c>
      <c r="J14" t="s">
        <v>6</v>
      </c>
      <c r="K14" t="s">
        <v>7</v>
      </c>
      <c r="L14" t="s">
        <v>8</v>
      </c>
      <c r="M14" t="s">
        <v>9</v>
      </c>
      <c r="N14" t="s">
        <v>10</v>
      </c>
      <c r="O14" t="s">
        <v>11</v>
      </c>
      <c r="Q14" s="4"/>
      <c r="R14" s="4"/>
      <c r="S14" s="4"/>
      <c r="T14" s="4"/>
    </row>
    <row r="15" spans="1:21" x14ac:dyDescent="0.3">
      <c r="C15" t="s">
        <v>18</v>
      </c>
      <c r="D15">
        <v>20</v>
      </c>
      <c r="E15">
        <v>22</v>
      </c>
      <c r="F15">
        <v>3</v>
      </c>
      <c r="G15">
        <v>0.97</v>
      </c>
      <c r="H15">
        <v>0.99</v>
      </c>
      <c r="I15">
        <v>0.98</v>
      </c>
      <c r="J15">
        <v>0.98</v>
      </c>
      <c r="K15">
        <v>533.55999999999995</v>
      </c>
      <c r="L15">
        <v>532.66999999999996</v>
      </c>
      <c r="M15">
        <v>7.33</v>
      </c>
      <c r="N15">
        <v>15.44</v>
      </c>
      <c r="O15">
        <v>0.96</v>
      </c>
      <c r="Q15" s="4">
        <f t="shared" si="0"/>
        <v>48.995408631772264</v>
      </c>
      <c r="R15" s="4">
        <f t="shared" si="1"/>
        <v>48.913682277318635</v>
      </c>
      <c r="S15" s="4">
        <f t="shared" si="2"/>
        <v>0.67309458218549123</v>
      </c>
      <c r="T15" s="4">
        <f t="shared" si="3"/>
        <v>1.4178145087235996</v>
      </c>
    </row>
    <row r="16" spans="1:21" x14ac:dyDescent="0.3">
      <c r="C16" t="s">
        <v>18</v>
      </c>
      <c r="D16">
        <v>20</v>
      </c>
      <c r="E16">
        <v>22</v>
      </c>
      <c r="F16">
        <v>9</v>
      </c>
      <c r="G16">
        <v>1</v>
      </c>
      <c r="H16">
        <v>0.98</v>
      </c>
      <c r="I16">
        <v>0.99</v>
      </c>
      <c r="J16">
        <v>0.99</v>
      </c>
      <c r="K16">
        <v>545.33000000000004</v>
      </c>
      <c r="L16">
        <v>528.33000000000004</v>
      </c>
      <c r="M16">
        <v>11.67</v>
      </c>
      <c r="N16">
        <v>3.67</v>
      </c>
      <c r="O16">
        <v>0.97</v>
      </c>
      <c r="Q16" s="4">
        <f t="shared" si="0"/>
        <v>50.076216712580347</v>
      </c>
      <c r="R16" s="4">
        <f t="shared" si="1"/>
        <v>48.515151515151508</v>
      </c>
      <c r="S16" s="4">
        <f t="shared" si="2"/>
        <v>1.0716253443526169</v>
      </c>
      <c r="T16" s="4">
        <f t="shared" si="3"/>
        <v>0.33700642791551877</v>
      </c>
    </row>
    <row r="17" spans="1:20" x14ac:dyDescent="0.3">
      <c r="C17" t="s">
        <v>18</v>
      </c>
      <c r="D17">
        <v>20</v>
      </c>
      <c r="E17">
        <v>22</v>
      </c>
      <c r="F17">
        <v>15</v>
      </c>
      <c r="G17">
        <v>0.99</v>
      </c>
      <c r="H17">
        <v>0.97</v>
      </c>
      <c r="I17">
        <v>0.98</v>
      </c>
      <c r="J17">
        <v>0.98</v>
      </c>
      <c r="K17">
        <v>544.66999999999996</v>
      </c>
      <c r="L17">
        <v>526.33000000000004</v>
      </c>
      <c r="M17">
        <v>13.67</v>
      </c>
      <c r="N17">
        <v>4.33</v>
      </c>
      <c r="O17">
        <v>0.97</v>
      </c>
      <c r="Q17" s="4">
        <f t="shared" si="0"/>
        <v>50.015610651974285</v>
      </c>
      <c r="R17" s="4">
        <f t="shared" si="1"/>
        <v>48.331496786042244</v>
      </c>
      <c r="S17" s="4">
        <f t="shared" si="2"/>
        <v>1.2552800734618916</v>
      </c>
      <c r="T17" s="4">
        <f t="shared" si="3"/>
        <v>0.39761248852157943</v>
      </c>
    </row>
    <row r="18" spans="1:20" x14ac:dyDescent="0.3">
      <c r="C18" t="s">
        <v>18</v>
      </c>
      <c r="D18">
        <v>50</v>
      </c>
      <c r="E18">
        <v>91</v>
      </c>
      <c r="F18">
        <v>3</v>
      </c>
      <c r="G18">
        <v>0.76</v>
      </c>
      <c r="H18">
        <v>0.77</v>
      </c>
      <c r="I18">
        <v>0.76</v>
      </c>
      <c r="J18">
        <v>0.76</v>
      </c>
      <c r="K18">
        <v>762.44</v>
      </c>
      <c r="L18">
        <v>753.89</v>
      </c>
      <c r="M18">
        <v>232.11</v>
      </c>
      <c r="N18">
        <v>232.56</v>
      </c>
      <c r="O18">
        <v>0.53</v>
      </c>
      <c r="Q18" s="4">
        <f t="shared" ref="Q18:T25" si="4">(100*K18)/SUM($K18:$N18)</f>
        <v>38.487632508833926</v>
      </c>
      <c r="R18" s="4">
        <f t="shared" si="4"/>
        <v>38.056032306915696</v>
      </c>
      <c r="S18" s="4">
        <f t="shared" si="4"/>
        <v>11.71680969207471</v>
      </c>
      <c r="T18" s="4">
        <f t="shared" si="4"/>
        <v>11.73952549217567</v>
      </c>
    </row>
    <row r="19" spans="1:20" x14ac:dyDescent="0.3">
      <c r="C19" t="s">
        <v>18</v>
      </c>
      <c r="D19">
        <v>50</v>
      </c>
      <c r="E19">
        <v>91</v>
      </c>
      <c r="F19">
        <v>9</v>
      </c>
      <c r="G19">
        <v>0.74</v>
      </c>
      <c r="H19">
        <v>0.75</v>
      </c>
      <c r="I19">
        <v>0.74</v>
      </c>
      <c r="J19">
        <v>0.74</v>
      </c>
      <c r="K19">
        <v>733.78</v>
      </c>
      <c r="L19">
        <v>735.67</v>
      </c>
      <c r="M19">
        <v>250.33</v>
      </c>
      <c r="N19">
        <v>261.22000000000003</v>
      </c>
      <c r="O19">
        <v>0.48</v>
      </c>
      <c r="Q19" s="4">
        <f t="shared" si="4"/>
        <v>37.040888440181732</v>
      </c>
      <c r="R19" s="4">
        <f t="shared" si="4"/>
        <v>37.136294800605761</v>
      </c>
      <c r="S19" s="4">
        <f t="shared" si="4"/>
        <v>12.636547198384656</v>
      </c>
      <c r="T19" s="4">
        <f t="shared" si="4"/>
        <v>13.186269560827869</v>
      </c>
    </row>
    <row r="20" spans="1:20" x14ac:dyDescent="0.3">
      <c r="C20" t="s">
        <v>18</v>
      </c>
      <c r="D20">
        <v>50</v>
      </c>
      <c r="E20">
        <v>91</v>
      </c>
      <c r="F20">
        <v>15</v>
      </c>
      <c r="G20">
        <v>0.72</v>
      </c>
      <c r="H20">
        <v>0.72</v>
      </c>
      <c r="I20">
        <v>0.72</v>
      </c>
      <c r="J20">
        <v>0.72</v>
      </c>
      <c r="K20">
        <v>717.44</v>
      </c>
      <c r="L20">
        <v>713.22</v>
      </c>
      <c r="M20">
        <v>272.77999999999997</v>
      </c>
      <c r="N20">
        <v>277.56</v>
      </c>
      <c r="O20">
        <v>0.44</v>
      </c>
      <c r="Q20" s="4">
        <f t="shared" si="4"/>
        <v>36.216052498738009</v>
      </c>
      <c r="R20" s="4">
        <f t="shared" si="4"/>
        <v>36.003028773346792</v>
      </c>
      <c r="S20" s="4">
        <f t="shared" si="4"/>
        <v>13.769813225643613</v>
      </c>
      <c r="T20" s="4">
        <f t="shared" si="4"/>
        <v>14.01110550227158</v>
      </c>
    </row>
    <row r="21" spans="1:20" x14ac:dyDescent="0.3">
      <c r="G21" s="2"/>
      <c r="H21" s="2"/>
      <c r="I21" s="2"/>
      <c r="J21" s="2"/>
      <c r="K21" s="2"/>
      <c r="L21" s="2"/>
      <c r="M21" s="2"/>
      <c r="N21" s="2"/>
      <c r="O21" s="2"/>
      <c r="Q21" s="4"/>
      <c r="R21" s="4"/>
      <c r="S21" s="4"/>
      <c r="T21" s="4"/>
    </row>
    <row r="22" spans="1:20" x14ac:dyDescent="0.3">
      <c r="A22" t="s">
        <v>15</v>
      </c>
      <c r="C22" t="s">
        <v>19</v>
      </c>
      <c r="D22" t="s">
        <v>20</v>
      </c>
      <c r="E22" t="s">
        <v>2</v>
      </c>
      <c r="F22" t="s">
        <v>16</v>
      </c>
      <c r="G22" t="s">
        <v>3</v>
      </c>
      <c r="H22" t="s">
        <v>4</v>
      </c>
      <c r="I22" t="s">
        <v>5</v>
      </c>
      <c r="J22" t="s">
        <v>6</v>
      </c>
      <c r="K22" t="s">
        <v>7</v>
      </c>
      <c r="L22" t="s">
        <v>8</v>
      </c>
      <c r="M22" t="s">
        <v>9</v>
      </c>
      <c r="N22" t="s">
        <v>10</v>
      </c>
      <c r="O22" t="s">
        <v>11</v>
      </c>
      <c r="Q22" s="4"/>
      <c r="R22" s="4"/>
      <c r="S22" s="4"/>
      <c r="T22" s="4"/>
    </row>
    <row r="23" spans="1:20" x14ac:dyDescent="0.3">
      <c r="C23" t="s">
        <v>18</v>
      </c>
      <c r="D23">
        <v>20</v>
      </c>
      <c r="E23">
        <v>22</v>
      </c>
      <c r="F23">
        <v>5</v>
      </c>
      <c r="G23">
        <v>0.91</v>
      </c>
      <c r="H23">
        <v>0.98</v>
      </c>
      <c r="I23">
        <v>0.89</v>
      </c>
      <c r="J23">
        <v>0.88</v>
      </c>
      <c r="K23">
        <v>429.89</v>
      </c>
      <c r="L23">
        <v>527.11</v>
      </c>
      <c r="M23">
        <v>12.89</v>
      </c>
      <c r="N23">
        <v>119.11</v>
      </c>
      <c r="O23">
        <v>0.78</v>
      </c>
      <c r="Q23" s="4">
        <f t="shared" si="4"/>
        <v>39.47566574839302</v>
      </c>
      <c r="R23" s="4">
        <f t="shared" si="4"/>
        <v>48.403122130394856</v>
      </c>
      <c r="S23" s="4">
        <f t="shared" si="4"/>
        <v>1.1836547291092745</v>
      </c>
      <c r="T23" s="4">
        <f t="shared" si="4"/>
        <v>10.937557392102846</v>
      </c>
    </row>
    <row r="24" spans="1:20" x14ac:dyDescent="0.3">
      <c r="C24" t="s">
        <v>18</v>
      </c>
      <c r="D24">
        <v>20</v>
      </c>
      <c r="E24">
        <v>22</v>
      </c>
      <c r="F24">
        <v>50</v>
      </c>
      <c r="G24">
        <v>0.95</v>
      </c>
      <c r="H24">
        <v>0.98</v>
      </c>
      <c r="I24">
        <v>0.92</v>
      </c>
      <c r="J24">
        <v>0.92</v>
      </c>
      <c r="K24">
        <v>469.45</v>
      </c>
      <c r="L24">
        <v>526.45000000000005</v>
      </c>
      <c r="M24">
        <v>13.55</v>
      </c>
      <c r="N24">
        <v>79.55</v>
      </c>
      <c r="O24">
        <v>0.84</v>
      </c>
      <c r="Q24" s="4">
        <f t="shared" si="4"/>
        <v>43.10835629017447</v>
      </c>
      <c r="R24" s="4">
        <f t="shared" si="4"/>
        <v>48.3425160697888</v>
      </c>
      <c r="S24" s="4">
        <f t="shared" si="4"/>
        <v>1.2442607897153353</v>
      </c>
      <c r="T24" s="4">
        <f t="shared" si="4"/>
        <v>7.304866850321396</v>
      </c>
    </row>
    <row r="25" spans="1:20" x14ac:dyDescent="0.3">
      <c r="C25" t="s">
        <v>18</v>
      </c>
      <c r="D25">
        <v>20</v>
      </c>
      <c r="E25">
        <v>22</v>
      </c>
      <c r="F25">
        <v>100</v>
      </c>
      <c r="G25">
        <v>0.94</v>
      </c>
      <c r="H25">
        <v>0.99</v>
      </c>
      <c r="I25">
        <v>0.93</v>
      </c>
      <c r="J25">
        <v>0.92</v>
      </c>
      <c r="K25">
        <v>473</v>
      </c>
      <c r="L25">
        <v>532.44000000000005</v>
      </c>
      <c r="M25">
        <v>7.56</v>
      </c>
      <c r="N25">
        <v>76</v>
      </c>
      <c r="O25">
        <v>0.86</v>
      </c>
      <c r="Q25" s="4">
        <f t="shared" si="4"/>
        <v>43.434343434343432</v>
      </c>
      <c r="R25" s="4">
        <f t="shared" si="4"/>
        <v>48.892561983471083</v>
      </c>
      <c r="S25" s="4">
        <f t="shared" si="4"/>
        <v>0.69421487603305787</v>
      </c>
      <c r="T25" s="4">
        <f t="shared" si="4"/>
        <v>6.9788797061524335</v>
      </c>
    </row>
    <row r="26" spans="1:20" x14ac:dyDescent="0.3">
      <c r="C26" t="s">
        <v>18</v>
      </c>
      <c r="D26">
        <v>50</v>
      </c>
      <c r="E26">
        <v>91</v>
      </c>
      <c r="F26">
        <v>50</v>
      </c>
      <c r="G26">
        <v>0.6</v>
      </c>
      <c r="H26">
        <v>0.72</v>
      </c>
      <c r="I26">
        <v>0.67</v>
      </c>
      <c r="J26">
        <v>0.6</v>
      </c>
      <c r="K26">
        <v>401.67</v>
      </c>
      <c r="L26">
        <v>797.56</v>
      </c>
      <c r="M26">
        <v>188.44</v>
      </c>
      <c r="N26">
        <v>593.33000000000004</v>
      </c>
      <c r="O26">
        <v>0.24</v>
      </c>
      <c r="Q26" s="4">
        <f t="shared" ref="Q26:S33" si="5">(100*K26)/SUM($K26:$N26)</f>
        <v>20.276123170116104</v>
      </c>
      <c r="R26" s="4">
        <f t="shared" si="5"/>
        <v>40.260474507824334</v>
      </c>
      <c r="S26" s="4">
        <f t="shared" si="5"/>
        <v>9.5123674911660778</v>
      </c>
      <c r="T26" s="4">
        <f t="shared" ref="T26:T33" si="6">(100*N26)/SUM($K26:$N26)</f>
        <v>29.951034830893491</v>
      </c>
    </row>
    <row r="27" spans="1:20" x14ac:dyDescent="0.3">
      <c r="C27" t="s">
        <v>18</v>
      </c>
      <c r="D27">
        <v>50</v>
      </c>
      <c r="E27">
        <v>91</v>
      </c>
      <c r="F27">
        <v>100</v>
      </c>
      <c r="G27">
        <v>0.59</v>
      </c>
      <c r="H27">
        <v>0.8</v>
      </c>
      <c r="I27">
        <v>0.68</v>
      </c>
      <c r="J27">
        <v>0.61</v>
      </c>
      <c r="K27">
        <v>374.22</v>
      </c>
      <c r="L27">
        <v>824.11</v>
      </c>
      <c r="M27">
        <v>161.88999999999999</v>
      </c>
      <c r="N27">
        <v>620.78</v>
      </c>
      <c r="O27">
        <v>0.24</v>
      </c>
      <c r="Q27" s="4">
        <f t="shared" si="5"/>
        <v>18.8904593639576</v>
      </c>
      <c r="R27" s="4">
        <f t="shared" si="5"/>
        <v>41.600706713780923</v>
      </c>
      <c r="S27" s="4">
        <f t="shared" si="5"/>
        <v>8.1721352852094906</v>
      </c>
      <c r="T27" s="4">
        <f t="shared" si="6"/>
        <v>31.336698637051999</v>
      </c>
    </row>
    <row r="28" spans="1:20" x14ac:dyDescent="0.3">
      <c r="C28" t="s">
        <v>18</v>
      </c>
      <c r="D28">
        <v>50</v>
      </c>
      <c r="E28">
        <v>91</v>
      </c>
      <c r="F28">
        <v>500</v>
      </c>
      <c r="G28">
        <v>0.57999999999999996</v>
      </c>
      <c r="H28">
        <v>0.78</v>
      </c>
      <c r="I28">
        <v>0.67</v>
      </c>
      <c r="J28">
        <v>0.59</v>
      </c>
      <c r="K28">
        <v>345.67</v>
      </c>
      <c r="L28">
        <v>822.45</v>
      </c>
      <c r="M28">
        <v>163.55000000000001</v>
      </c>
      <c r="N28">
        <v>649.33000000000004</v>
      </c>
      <c r="O28">
        <v>0.21</v>
      </c>
      <c r="Q28" s="4">
        <f t="shared" si="5"/>
        <v>17.44926804644119</v>
      </c>
      <c r="R28" s="4">
        <f t="shared" si="5"/>
        <v>41.516910651186272</v>
      </c>
      <c r="S28" s="4">
        <f t="shared" si="5"/>
        <v>8.2559313478041396</v>
      </c>
      <c r="T28" s="4">
        <f t="shared" si="6"/>
        <v>32.777889954568401</v>
      </c>
    </row>
    <row r="29" spans="1:20" x14ac:dyDescent="0.3">
      <c r="G29" s="2"/>
      <c r="H29" s="2"/>
      <c r="I29" s="2"/>
      <c r="J29" s="2"/>
      <c r="K29" s="2"/>
      <c r="L29" s="2"/>
      <c r="M29" s="2"/>
      <c r="N29" s="2"/>
      <c r="O29" s="2"/>
      <c r="Q29" s="4"/>
      <c r="R29" s="4"/>
      <c r="S29" s="4"/>
      <c r="T29" s="4"/>
    </row>
    <row r="30" spans="1:20" x14ac:dyDescent="0.3">
      <c r="A30" t="s">
        <v>12</v>
      </c>
      <c r="B30" t="s">
        <v>19</v>
      </c>
      <c r="C30" t="s">
        <v>20</v>
      </c>
      <c r="D30" t="s">
        <v>2</v>
      </c>
      <c r="E30" t="s">
        <v>13</v>
      </c>
      <c r="F30" t="s">
        <v>14</v>
      </c>
      <c r="G30" t="s">
        <v>3</v>
      </c>
      <c r="H30" t="s">
        <v>4</v>
      </c>
      <c r="I30" t="s">
        <v>5</v>
      </c>
      <c r="J30" t="s">
        <v>6</v>
      </c>
      <c r="K30" t="s">
        <v>7</v>
      </c>
      <c r="L30" t="s">
        <v>8</v>
      </c>
      <c r="M30" t="s">
        <v>9</v>
      </c>
      <c r="N30" t="s">
        <v>10</v>
      </c>
      <c r="O30" t="s">
        <v>11</v>
      </c>
      <c r="Q30" s="4"/>
      <c r="R30" s="4"/>
      <c r="S30" s="4"/>
      <c r="T30" s="4"/>
    </row>
    <row r="31" spans="1:20" x14ac:dyDescent="0.3">
      <c r="B31" t="s">
        <v>18</v>
      </c>
      <c r="C31">
        <v>20</v>
      </c>
      <c r="D31">
        <v>22</v>
      </c>
      <c r="E31">
        <v>1</v>
      </c>
      <c r="F31">
        <v>5</v>
      </c>
      <c r="G31">
        <v>0.88</v>
      </c>
      <c r="H31">
        <v>0.99</v>
      </c>
      <c r="I31">
        <v>0.93</v>
      </c>
      <c r="J31">
        <v>0.92</v>
      </c>
      <c r="K31">
        <v>471</v>
      </c>
      <c r="L31">
        <v>533.66999999999996</v>
      </c>
      <c r="M31">
        <v>6.33</v>
      </c>
      <c r="N31">
        <v>78</v>
      </c>
      <c r="O31">
        <v>0.86</v>
      </c>
      <c r="Q31" s="4">
        <f t="shared" si="5"/>
        <v>43.250688705234161</v>
      </c>
      <c r="R31" s="4">
        <f t="shared" si="5"/>
        <v>49.005509641873275</v>
      </c>
      <c r="S31" s="4">
        <f t="shared" si="5"/>
        <v>0.58126721763085398</v>
      </c>
      <c r="T31" s="4">
        <f t="shared" si="6"/>
        <v>7.1625344352617084</v>
      </c>
    </row>
    <row r="32" spans="1:20" x14ac:dyDescent="0.3">
      <c r="B32" t="s">
        <v>18</v>
      </c>
      <c r="C32">
        <v>20</v>
      </c>
      <c r="D32">
        <v>22</v>
      </c>
      <c r="E32">
        <v>1</v>
      </c>
      <c r="F32">
        <v>50</v>
      </c>
      <c r="G32">
        <v>0.86</v>
      </c>
      <c r="H32">
        <v>0.99</v>
      </c>
      <c r="I32">
        <v>0.92</v>
      </c>
      <c r="J32">
        <v>0.91</v>
      </c>
      <c r="K32">
        <v>456.22</v>
      </c>
      <c r="L32">
        <v>534.33000000000004</v>
      </c>
      <c r="M32">
        <v>5.67</v>
      </c>
      <c r="N32">
        <v>92.78</v>
      </c>
      <c r="O32">
        <v>0.83</v>
      </c>
      <c r="Q32" s="4">
        <f t="shared" si="5"/>
        <v>41.893480257116622</v>
      </c>
      <c r="R32" s="4">
        <f t="shared" si="5"/>
        <v>49.066115702479344</v>
      </c>
      <c r="S32" s="4">
        <f t="shared" si="5"/>
        <v>0.52066115702479343</v>
      </c>
      <c r="T32" s="4">
        <f t="shared" si="6"/>
        <v>8.5197428833792479</v>
      </c>
    </row>
    <row r="33" spans="2:20" x14ac:dyDescent="0.3">
      <c r="B33" t="s">
        <v>18</v>
      </c>
      <c r="C33">
        <v>20</v>
      </c>
      <c r="D33">
        <v>22</v>
      </c>
      <c r="E33">
        <v>1</v>
      </c>
      <c r="F33">
        <v>100</v>
      </c>
      <c r="G33">
        <v>0.87</v>
      </c>
      <c r="H33">
        <v>0.99</v>
      </c>
      <c r="I33">
        <v>0.92</v>
      </c>
      <c r="J33">
        <v>0.91</v>
      </c>
      <c r="K33">
        <v>453.78</v>
      </c>
      <c r="L33">
        <v>533.89</v>
      </c>
      <c r="M33">
        <v>6.11</v>
      </c>
      <c r="N33">
        <v>95.22</v>
      </c>
      <c r="O33">
        <v>0.83</v>
      </c>
      <c r="Q33" s="4">
        <f t="shared" si="5"/>
        <v>41.669421487603309</v>
      </c>
      <c r="R33" s="4">
        <f t="shared" si="5"/>
        <v>49.025711662075295</v>
      </c>
      <c r="S33" s="4">
        <f t="shared" si="5"/>
        <v>0.56106519742883376</v>
      </c>
      <c r="T33" s="4">
        <f t="shared" si="6"/>
        <v>8.7438016528925626</v>
      </c>
    </row>
    <row r="68" spans="19:19" x14ac:dyDescent="0.3">
      <c r="S68" s="3" t="s">
        <v>21</v>
      </c>
    </row>
    <row r="69" spans="19:19" x14ac:dyDescent="0.3">
      <c r="S69" s="3" t="s">
        <v>23</v>
      </c>
    </row>
    <row r="70" spans="19:19" x14ac:dyDescent="0.3">
      <c r="S70" s="3" t="s">
        <v>42</v>
      </c>
    </row>
    <row r="71" spans="19:19" x14ac:dyDescent="0.3">
      <c r="S71" s="3" t="s">
        <v>24</v>
      </c>
    </row>
    <row r="72" spans="19:19" x14ac:dyDescent="0.3">
      <c r="S72" s="3" t="s">
        <v>25</v>
      </c>
    </row>
    <row r="73" spans="19:19" x14ac:dyDescent="0.3">
      <c r="S73" s="3" t="s">
        <v>26</v>
      </c>
    </row>
    <row r="74" spans="19:19" x14ac:dyDescent="0.3">
      <c r="S74" s="3" t="s">
        <v>27</v>
      </c>
    </row>
    <row r="75" spans="19:19" x14ac:dyDescent="0.3">
      <c r="S75" s="3" t="s">
        <v>28</v>
      </c>
    </row>
    <row r="76" spans="19:19" x14ac:dyDescent="0.3">
      <c r="S76" s="3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F9C5B-678D-4C03-8B69-0F775D26E5F6}">
  <dimension ref="A2:U142"/>
  <sheetViews>
    <sheetView workbookViewId="0">
      <selection activeCell="C48" sqref="C48"/>
    </sheetView>
  </sheetViews>
  <sheetFormatPr baseColWidth="10" defaultRowHeight="14.4" x14ac:dyDescent="0.3"/>
  <sheetData>
    <row r="2" spans="1:21" x14ac:dyDescent="0.3">
      <c r="A2" t="s">
        <v>0</v>
      </c>
      <c r="D2" t="s">
        <v>19</v>
      </c>
      <c r="E2" t="s">
        <v>20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Q2" s="4" t="s">
        <v>45</v>
      </c>
      <c r="R2" s="4" t="s">
        <v>46</v>
      </c>
      <c r="S2" s="4" t="s">
        <v>47</v>
      </c>
      <c r="T2" s="4" t="s">
        <v>48</v>
      </c>
    </row>
    <row r="3" spans="1:21" x14ac:dyDescent="0.3">
      <c r="D3" t="s">
        <v>18</v>
      </c>
      <c r="E3">
        <v>20</v>
      </c>
      <c r="F3">
        <v>22</v>
      </c>
      <c r="G3">
        <v>0.77</v>
      </c>
      <c r="H3">
        <v>0.89</v>
      </c>
      <c r="I3">
        <v>0.81</v>
      </c>
      <c r="J3">
        <v>0.79</v>
      </c>
      <c r="K3">
        <v>380.89</v>
      </c>
      <c r="L3">
        <v>478.78</v>
      </c>
      <c r="M3">
        <v>60.22</v>
      </c>
      <c r="N3">
        <v>167.11</v>
      </c>
      <c r="O3">
        <v>0.62</v>
      </c>
      <c r="Q3" s="4">
        <f>(100*K3)/SUM($K3:$N3)</f>
        <v>35.040478380864762</v>
      </c>
      <c r="R3" s="4">
        <f>(100*L3)/SUM($K3:$N3)</f>
        <v>44.045998160073594</v>
      </c>
      <c r="S3" s="4">
        <f>(100*M3)/SUM($K3:$N3)</f>
        <v>5.5400183992640297</v>
      </c>
      <c r="T3" s="4">
        <f>(100*N3)/SUM($K3:$N3)</f>
        <v>15.373505059797608</v>
      </c>
      <c r="U3" s="4">
        <f>SUM(Q3:T3)</f>
        <v>99.999999999999986</v>
      </c>
    </row>
    <row r="4" spans="1:21" x14ac:dyDescent="0.3">
      <c r="D4" t="s">
        <v>18</v>
      </c>
      <c r="E4">
        <v>35</v>
      </c>
      <c r="F4">
        <v>22</v>
      </c>
      <c r="G4">
        <v>0.82</v>
      </c>
      <c r="H4">
        <v>0.86</v>
      </c>
      <c r="I4">
        <v>0.82</v>
      </c>
      <c r="J4">
        <v>0.82</v>
      </c>
      <c r="K4">
        <v>421</v>
      </c>
      <c r="L4">
        <v>466.33</v>
      </c>
      <c r="M4">
        <v>72.67</v>
      </c>
      <c r="N4">
        <v>127</v>
      </c>
      <c r="O4">
        <v>0.66</v>
      </c>
      <c r="Q4" s="4">
        <f t="shared" ref="Q4:Q18" si="0">(100*K4)/SUM($K4:$N4)</f>
        <v>38.73045078196872</v>
      </c>
      <c r="R4" s="4">
        <f t="shared" ref="R4:R18" si="1">(100*L4)/SUM($K4:$N4)</f>
        <v>42.900643974241028</v>
      </c>
      <c r="S4" s="4">
        <f t="shared" ref="S4:S18" si="2">(100*M4)/SUM($K4:$N4)</f>
        <v>6.6853725850965962</v>
      </c>
      <c r="T4" s="4">
        <f t="shared" ref="T4:T18" si="3">(100*N4)/SUM($K4:$N4)</f>
        <v>11.683532658693652</v>
      </c>
    </row>
    <row r="5" spans="1:21" x14ac:dyDescent="0.3">
      <c r="D5" t="s">
        <v>18</v>
      </c>
      <c r="E5">
        <v>50</v>
      </c>
      <c r="F5">
        <v>22</v>
      </c>
      <c r="G5">
        <v>0.51</v>
      </c>
      <c r="H5">
        <v>0.66</v>
      </c>
      <c r="I5">
        <v>0.5</v>
      </c>
      <c r="J5">
        <v>0.55000000000000004</v>
      </c>
      <c r="K5">
        <v>243</v>
      </c>
      <c r="L5">
        <v>354.22</v>
      </c>
      <c r="M5">
        <v>183.78</v>
      </c>
      <c r="N5">
        <v>305</v>
      </c>
      <c r="O5">
        <v>0.13</v>
      </c>
      <c r="Q5" s="4">
        <f t="shared" si="0"/>
        <v>22.375690607734807</v>
      </c>
      <c r="R5" s="4">
        <f t="shared" si="1"/>
        <v>32.616942909760589</v>
      </c>
      <c r="S5" s="4">
        <f t="shared" si="2"/>
        <v>16.922651933701658</v>
      </c>
      <c r="T5" s="4">
        <f t="shared" si="3"/>
        <v>28.084714548802946</v>
      </c>
    </row>
    <row r="6" spans="1:21" x14ac:dyDescent="0.3">
      <c r="D6" t="s">
        <v>18</v>
      </c>
      <c r="E6">
        <v>35</v>
      </c>
      <c r="F6">
        <v>91</v>
      </c>
      <c r="G6">
        <v>0.74</v>
      </c>
      <c r="H6">
        <v>0.76</v>
      </c>
      <c r="I6">
        <v>0.74</v>
      </c>
      <c r="J6">
        <v>0.73</v>
      </c>
      <c r="K6">
        <v>693.33</v>
      </c>
      <c r="L6">
        <v>749.22</v>
      </c>
      <c r="M6">
        <v>234.78</v>
      </c>
      <c r="N6">
        <v>298.67</v>
      </c>
      <c r="O6">
        <v>0.48</v>
      </c>
      <c r="Q6" s="4">
        <f t="shared" si="0"/>
        <v>35.087550607287447</v>
      </c>
      <c r="R6" s="4">
        <f t="shared" si="1"/>
        <v>37.915991902834001</v>
      </c>
      <c r="S6" s="4">
        <f t="shared" si="2"/>
        <v>11.881578947368419</v>
      </c>
      <c r="T6" s="4">
        <f t="shared" si="3"/>
        <v>15.11487854251012</v>
      </c>
    </row>
    <row r="7" spans="1:21" x14ac:dyDescent="0.3">
      <c r="D7" t="s">
        <v>18</v>
      </c>
      <c r="E7">
        <v>50</v>
      </c>
      <c r="F7">
        <v>91</v>
      </c>
      <c r="G7">
        <v>0.47</v>
      </c>
      <c r="H7">
        <v>0.41</v>
      </c>
      <c r="I7">
        <v>0.4</v>
      </c>
      <c r="J7">
        <v>0.51</v>
      </c>
      <c r="K7">
        <v>597.11</v>
      </c>
      <c r="L7">
        <v>404</v>
      </c>
      <c r="M7">
        <v>579</v>
      </c>
      <c r="N7">
        <v>394.89</v>
      </c>
      <c r="O7">
        <v>0.02</v>
      </c>
      <c r="Q7" s="4">
        <f t="shared" si="0"/>
        <v>30.233417721518986</v>
      </c>
      <c r="R7" s="4">
        <f t="shared" si="1"/>
        <v>20.455696202531644</v>
      </c>
      <c r="S7" s="4">
        <f t="shared" si="2"/>
        <v>29.316455696202532</v>
      </c>
      <c r="T7" s="4">
        <f t="shared" si="3"/>
        <v>19.994430379746834</v>
      </c>
    </row>
    <row r="8" spans="1:21" x14ac:dyDescent="0.3">
      <c r="Q8" s="4"/>
      <c r="R8" s="4"/>
      <c r="S8" s="4"/>
      <c r="T8" s="4"/>
    </row>
    <row r="9" spans="1:21" x14ac:dyDescent="0.3">
      <c r="A9" t="s">
        <v>17</v>
      </c>
      <c r="D9" t="s">
        <v>19</v>
      </c>
      <c r="E9" t="s">
        <v>20</v>
      </c>
      <c r="F9" t="s">
        <v>2</v>
      </c>
      <c r="G9" t="s">
        <v>3</v>
      </c>
      <c r="H9" t="s">
        <v>4</v>
      </c>
      <c r="I9" t="s">
        <v>5</v>
      </c>
      <c r="J9" t="s">
        <v>6</v>
      </c>
      <c r="K9" t="s">
        <v>7</v>
      </c>
      <c r="L9" t="s">
        <v>8</v>
      </c>
      <c r="M9" t="s">
        <v>9</v>
      </c>
      <c r="N9" t="s">
        <v>10</v>
      </c>
      <c r="O9" t="s">
        <v>11</v>
      </c>
      <c r="Q9" s="4"/>
      <c r="R9" s="4"/>
      <c r="S9" s="4"/>
      <c r="T9" s="4"/>
    </row>
    <row r="10" spans="1:21" x14ac:dyDescent="0.3">
      <c r="D10" t="s">
        <v>18</v>
      </c>
      <c r="E10">
        <v>20</v>
      </c>
      <c r="F10">
        <v>22</v>
      </c>
      <c r="G10">
        <v>1</v>
      </c>
      <c r="H10">
        <v>0.98</v>
      </c>
      <c r="I10">
        <v>0.99</v>
      </c>
      <c r="J10">
        <v>0.99</v>
      </c>
      <c r="K10">
        <v>546.66999999999996</v>
      </c>
      <c r="L10">
        <v>530.66999999999996</v>
      </c>
      <c r="M10">
        <v>8.33</v>
      </c>
      <c r="N10">
        <v>1.33</v>
      </c>
      <c r="O10">
        <v>0.98</v>
      </c>
      <c r="Q10" s="4">
        <f t="shared" si="0"/>
        <v>50.291628334866608</v>
      </c>
      <c r="R10" s="4">
        <f t="shared" si="1"/>
        <v>48.819687212511504</v>
      </c>
      <c r="S10" s="4">
        <f t="shared" si="2"/>
        <v>0.76632934682612708</v>
      </c>
      <c r="T10" s="4">
        <f t="shared" si="3"/>
        <v>0.12235510579576819</v>
      </c>
    </row>
    <row r="11" spans="1:21" x14ac:dyDescent="0.3">
      <c r="D11" t="s">
        <v>18</v>
      </c>
      <c r="E11">
        <v>35</v>
      </c>
      <c r="F11">
        <v>22</v>
      </c>
      <c r="G11">
        <v>1</v>
      </c>
      <c r="H11">
        <v>0.95</v>
      </c>
      <c r="I11">
        <v>0.97</v>
      </c>
      <c r="J11">
        <v>0.97</v>
      </c>
      <c r="K11">
        <v>545.33000000000004</v>
      </c>
      <c r="L11">
        <v>513.78</v>
      </c>
      <c r="M11">
        <v>25.22</v>
      </c>
      <c r="N11">
        <v>2.67</v>
      </c>
      <c r="O11">
        <v>0.95</v>
      </c>
      <c r="Q11" s="4">
        <f t="shared" si="0"/>
        <v>50.168353265869364</v>
      </c>
      <c r="R11" s="4">
        <f t="shared" si="1"/>
        <v>47.265869365225385</v>
      </c>
      <c r="S11" s="4">
        <f t="shared" si="2"/>
        <v>2.3201471941122351</v>
      </c>
      <c r="T11" s="4">
        <f t="shared" si="3"/>
        <v>0.24563017479300822</v>
      </c>
    </row>
    <row r="12" spans="1:21" x14ac:dyDescent="0.3">
      <c r="D12" t="s">
        <v>18</v>
      </c>
      <c r="E12">
        <v>20</v>
      </c>
      <c r="F12">
        <v>91</v>
      </c>
      <c r="G12">
        <v>0.99</v>
      </c>
      <c r="H12">
        <v>0.95</v>
      </c>
      <c r="I12">
        <v>0.97</v>
      </c>
      <c r="J12">
        <v>0.97</v>
      </c>
      <c r="K12">
        <v>986.67</v>
      </c>
      <c r="L12">
        <v>934.22</v>
      </c>
      <c r="M12">
        <v>49.78</v>
      </c>
      <c r="N12">
        <v>5.33</v>
      </c>
      <c r="O12">
        <v>0.95</v>
      </c>
      <c r="Q12" s="4">
        <f t="shared" si="0"/>
        <v>49.932692307692314</v>
      </c>
      <c r="R12" s="4">
        <f t="shared" si="1"/>
        <v>47.278340080971667</v>
      </c>
      <c r="S12" s="4">
        <f t="shared" si="2"/>
        <v>2.5192307692307696</v>
      </c>
      <c r="T12" s="4">
        <f t="shared" si="3"/>
        <v>0.26973684210526316</v>
      </c>
    </row>
    <row r="13" spans="1:21" x14ac:dyDescent="0.3">
      <c r="D13" t="s">
        <v>18</v>
      </c>
      <c r="E13">
        <v>35</v>
      </c>
      <c r="F13">
        <v>91</v>
      </c>
      <c r="G13">
        <v>0.99</v>
      </c>
      <c r="H13">
        <v>0.93</v>
      </c>
      <c r="I13">
        <v>0.96</v>
      </c>
      <c r="J13">
        <v>0.96</v>
      </c>
      <c r="K13">
        <v>982.33</v>
      </c>
      <c r="L13">
        <v>912.33</v>
      </c>
      <c r="M13">
        <v>71.67</v>
      </c>
      <c r="N13">
        <v>9.67</v>
      </c>
      <c r="O13">
        <v>0.92</v>
      </c>
      <c r="Q13" s="4">
        <f t="shared" si="0"/>
        <v>49.713056680161941</v>
      </c>
      <c r="R13" s="4">
        <f t="shared" si="1"/>
        <v>46.170546558704451</v>
      </c>
      <c r="S13" s="4">
        <f t="shared" si="2"/>
        <v>3.6270242914979751</v>
      </c>
      <c r="T13" s="4">
        <f t="shared" si="3"/>
        <v>0.48937246963562747</v>
      </c>
    </row>
    <row r="14" spans="1:21" x14ac:dyDescent="0.3">
      <c r="D14" t="s">
        <v>18</v>
      </c>
      <c r="E14">
        <v>50</v>
      </c>
      <c r="F14">
        <v>91</v>
      </c>
      <c r="G14">
        <v>0.81</v>
      </c>
      <c r="H14">
        <v>0.49</v>
      </c>
      <c r="I14">
        <v>0.61</v>
      </c>
      <c r="J14">
        <v>0.68</v>
      </c>
      <c r="K14">
        <v>860.33</v>
      </c>
      <c r="L14">
        <v>485.56</v>
      </c>
      <c r="M14">
        <v>497.44</v>
      </c>
      <c r="N14">
        <v>131.66999999999999</v>
      </c>
      <c r="O14">
        <v>0.4</v>
      </c>
      <c r="Q14" s="4">
        <f t="shared" si="0"/>
        <v>43.561012658227845</v>
      </c>
      <c r="R14" s="4">
        <f t="shared" si="1"/>
        <v>24.585316455696201</v>
      </c>
      <c r="S14" s="4">
        <f t="shared" si="2"/>
        <v>25.186835443037971</v>
      </c>
      <c r="T14" s="4">
        <f t="shared" si="3"/>
        <v>6.6668354430379733</v>
      </c>
    </row>
    <row r="15" spans="1:21" x14ac:dyDescent="0.3">
      <c r="G15" s="2"/>
      <c r="H15" s="2"/>
      <c r="I15" s="2"/>
      <c r="J15" s="2"/>
      <c r="K15" s="2"/>
      <c r="L15" s="2"/>
      <c r="M15" s="2"/>
      <c r="N15" s="2"/>
      <c r="O15" s="2"/>
      <c r="Q15" s="4"/>
      <c r="R15" s="4"/>
      <c r="S15" s="4"/>
      <c r="T15" s="4"/>
    </row>
    <row r="16" spans="1:21" x14ac:dyDescent="0.3">
      <c r="A16" t="s">
        <v>1</v>
      </c>
      <c r="C16" t="s">
        <v>19</v>
      </c>
      <c r="D16" t="s">
        <v>20</v>
      </c>
      <c r="E16" t="s">
        <v>2</v>
      </c>
      <c r="F16" t="s">
        <v>44</v>
      </c>
      <c r="G16" t="s">
        <v>3</v>
      </c>
      <c r="H16" t="s">
        <v>4</v>
      </c>
      <c r="I16" t="s">
        <v>5</v>
      </c>
      <c r="J16" t="s">
        <v>6</v>
      </c>
      <c r="K16" t="s">
        <v>7</v>
      </c>
      <c r="L16" t="s">
        <v>8</v>
      </c>
      <c r="M16" t="s">
        <v>9</v>
      </c>
      <c r="N16" t="s">
        <v>10</v>
      </c>
      <c r="O16" t="s">
        <v>11</v>
      </c>
      <c r="Q16" s="4"/>
      <c r="R16" s="4"/>
      <c r="S16" s="4"/>
      <c r="T16" s="4"/>
    </row>
    <row r="17" spans="1:20" x14ac:dyDescent="0.3">
      <c r="C17" t="s">
        <v>18</v>
      </c>
      <c r="D17">
        <v>20</v>
      </c>
      <c r="E17">
        <v>22</v>
      </c>
      <c r="F17">
        <v>3</v>
      </c>
      <c r="G17">
        <v>1</v>
      </c>
      <c r="H17">
        <v>0.98</v>
      </c>
      <c r="I17">
        <v>0.99</v>
      </c>
      <c r="J17">
        <v>0.99</v>
      </c>
      <c r="K17">
        <v>544.33000000000004</v>
      </c>
      <c r="L17">
        <v>527.66999999999996</v>
      </c>
      <c r="M17">
        <v>11.33</v>
      </c>
      <c r="N17">
        <v>3.67</v>
      </c>
      <c r="O17">
        <v>0.97</v>
      </c>
      <c r="Q17" s="4">
        <f t="shared" si="0"/>
        <v>50.076356945722175</v>
      </c>
      <c r="R17" s="4">
        <f t="shared" si="1"/>
        <v>48.543698252069909</v>
      </c>
      <c r="S17" s="4">
        <f t="shared" si="2"/>
        <v>1.0423183072677094</v>
      </c>
      <c r="T17" s="4">
        <f t="shared" si="3"/>
        <v>0.33762649494020242</v>
      </c>
    </row>
    <row r="18" spans="1:20" x14ac:dyDescent="0.3">
      <c r="C18" t="s">
        <v>18</v>
      </c>
      <c r="D18">
        <v>20</v>
      </c>
      <c r="E18">
        <v>22</v>
      </c>
      <c r="F18">
        <v>9</v>
      </c>
      <c r="G18">
        <v>1</v>
      </c>
      <c r="H18">
        <v>0.96</v>
      </c>
      <c r="I18">
        <v>0.98</v>
      </c>
      <c r="J18">
        <v>0.98</v>
      </c>
      <c r="K18">
        <v>544.66999999999996</v>
      </c>
      <c r="L18">
        <v>520.66999999999996</v>
      </c>
      <c r="M18">
        <v>18.329999999999998</v>
      </c>
      <c r="N18">
        <v>3.33</v>
      </c>
      <c r="O18">
        <v>0.96</v>
      </c>
      <c r="Q18" s="4">
        <f t="shared" si="0"/>
        <v>50.107635694572224</v>
      </c>
      <c r="R18" s="4">
        <f t="shared" si="1"/>
        <v>47.899724011039559</v>
      </c>
      <c r="S18" s="4">
        <f t="shared" si="2"/>
        <v>1.6862925482980682</v>
      </c>
      <c r="T18" s="4">
        <f t="shared" si="3"/>
        <v>0.30634774609015647</v>
      </c>
    </row>
    <row r="19" spans="1:20" x14ac:dyDescent="0.3">
      <c r="C19" t="s">
        <v>18</v>
      </c>
      <c r="D19">
        <v>50</v>
      </c>
      <c r="E19">
        <v>91</v>
      </c>
      <c r="F19">
        <v>9</v>
      </c>
      <c r="G19">
        <v>0.77</v>
      </c>
      <c r="H19">
        <v>0.36</v>
      </c>
      <c r="I19">
        <v>0.49</v>
      </c>
      <c r="J19">
        <v>0.63</v>
      </c>
      <c r="K19">
        <v>884</v>
      </c>
      <c r="L19">
        <v>353.67</v>
      </c>
      <c r="M19">
        <v>629.33000000000004</v>
      </c>
      <c r="N19">
        <v>108</v>
      </c>
      <c r="O19">
        <v>0.3</v>
      </c>
      <c r="Q19" s="4">
        <f t="shared" ref="Q19:T24" si="4">(100*K19)/SUM($K19:$N19)</f>
        <v>44.759493670886073</v>
      </c>
      <c r="R19" s="4">
        <f t="shared" si="4"/>
        <v>17.907341772151899</v>
      </c>
      <c r="S19" s="4">
        <f t="shared" si="4"/>
        <v>31.864810126582281</v>
      </c>
      <c r="T19" s="4">
        <f t="shared" si="4"/>
        <v>5.4683544303797467</v>
      </c>
    </row>
    <row r="20" spans="1:20" x14ac:dyDescent="0.3">
      <c r="C20" t="s">
        <v>18</v>
      </c>
      <c r="D20">
        <v>50</v>
      </c>
      <c r="E20">
        <v>91</v>
      </c>
      <c r="F20">
        <v>15</v>
      </c>
      <c r="G20">
        <v>0.74</v>
      </c>
      <c r="H20">
        <v>0.35</v>
      </c>
      <c r="I20">
        <v>0.48</v>
      </c>
      <c r="J20">
        <v>0.62</v>
      </c>
      <c r="K20">
        <v>871.89</v>
      </c>
      <c r="L20">
        <v>348.67</v>
      </c>
      <c r="M20">
        <v>634.33000000000004</v>
      </c>
      <c r="N20">
        <v>120.11</v>
      </c>
      <c r="O20">
        <v>0.27</v>
      </c>
      <c r="Q20" s="4">
        <f t="shared" si="4"/>
        <v>44.146329113924054</v>
      </c>
      <c r="R20" s="4">
        <f t="shared" si="4"/>
        <v>17.654177215189875</v>
      </c>
      <c r="S20" s="4">
        <f t="shared" si="4"/>
        <v>32.117974683544311</v>
      </c>
      <c r="T20" s="4">
        <f t="shared" si="4"/>
        <v>6.0815189873417728</v>
      </c>
    </row>
    <row r="21" spans="1:20" x14ac:dyDescent="0.3">
      <c r="G21" s="2"/>
      <c r="H21" s="2"/>
      <c r="I21" s="2"/>
      <c r="J21" s="2"/>
      <c r="K21" s="2"/>
      <c r="L21" s="2"/>
      <c r="M21" s="2"/>
      <c r="N21" s="2"/>
      <c r="O21" s="2"/>
      <c r="Q21" s="4"/>
      <c r="R21" s="4"/>
      <c r="S21" s="4"/>
      <c r="T21" s="4"/>
    </row>
    <row r="22" spans="1:20" x14ac:dyDescent="0.3">
      <c r="A22" t="s">
        <v>15</v>
      </c>
      <c r="C22" t="s">
        <v>19</v>
      </c>
      <c r="D22" t="s">
        <v>20</v>
      </c>
      <c r="E22" t="s">
        <v>2</v>
      </c>
      <c r="F22" t="s">
        <v>16</v>
      </c>
      <c r="G22" t="s">
        <v>3</v>
      </c>
      <c r="H22" t="s">
        <v>4</v>
      </c>
      <c r="I22" t="s">
        <v>5</v>
      </c>
      <c r="J22" t="s">
        <v>6</v>
      </c>
      <c r="K22" t="s">
        <v>7</v>
      </c>
      <c r="L22" t="s">
        <v>8</v>
      </c>
      <c r="M22" t="s">
        <v>9</v>
      </c>
      <c r="N22" t="s">
        <v>10</v>
      </c>
      <c r="O22" t="s">
        <v>11</v>
      </c>
      <c r="Q22" s="4"/>
      <c r="R22" s="4"/>
      <c r="S22" s="4"/>
      <c r="T22" s="4"/>
    </row>
    <row r="23" spans="1:20" x14ac:dyDescent="0.3">
      <c r="C23" t="s">
        <v>18</v>
      </c>
      <c r="D23">
        <v>20</v>
      </c>
      <c r="E23">
        <v>22</v>
      </c>
      <c r="F23">
        <v>5</v>
      </c>
      <c r="G23">
        <v>0.79</v>
      </c>
      <c r="H23">
        <v>1</v>
      </c>
      <c r="I23">
        <v>0.89</v>
      </c>
      <c r="J23">
        <v>0.88</v>
      </c>
      <c r="K23">
        <v>424.89</v>
      </c>
      <c r="L23">
        <v>528.22</v>
      </c>
      <c r="M23">
        <v>10.78</v>
      </c>
      <c r="N23">
        <v>123.11</v>
      </c>
      <c r="O23">
        <v>0.78</v>
      </c>
      <c r="Q23" s="4">
        <f t="shared" si="4"/>
        <v>39.088316467341308</v>
      </c>
      <c r="R23" s="4">
        <f t="shared" si="4"/>
        <v>48.594296228150874</v>
      </c>
      <c r="S23" s="4">
        <f t="shared" si="4"/>
        <v>0.99172033118675251</v>
      </c>
      <c r="T23" s="4">
        <f t="shared" si="4"/>
        <v>11.325666973321066</v>
      </c>
    </row>
    <row r="24" spans="1:20" x14ac:dyDescent="0.3">
      <c r="C24" t="s">
        <v>18</v>
      </c>
      <c r="D24">
        <v>20</v>
      </c>
      <c r="E24">
        <v>22</v>
      </c>
      <c r="F24">
        <v>50</v>
      </c>
      <c r="G24">
        <v>0.93</v>
      </c>
      <c r="H24">
        <v>0.99</v>
      </c>
      <c r="I24">
        <v>0.97</v>
      </c>
      <c r="J24">
        <v>0.97</v>
      </c>
      <c r="K24">
        <v>525.11</v>
      </c>
      <c r="L24">
        <v>530.45000000000005</v>
      </c>
      <c r="M24">
        <v>8.5500000000000007</v>
      </c>
      <c r="N24">
        <v>22.89</v>
      </c>
      <c r="O24">
        <v>0.95</v>
      </c>
      <c r="Q24" s="4">
        <f t="shared" si="4"/>
        <v>48.308187672493098</v>
      </c>
      <c r="R24" s="4">
        <f t="shared" si="4"/>
        <v>48.799448022079126</v>
      </c>
      <c r="S24" s="4">
        <f t="shared" si="4"/>
        <v>0.78656853725850973</v>
      </c>
      <c r="T24" s="4">
        <f t="shared" si="4"/>
        <v>2.1057957681692732</v>
      </c>
    </row>
    <row r="25" spans="1:20" x14ac:dyDescent="0.3">
      <c r="C25" t="s">
        <v>18</v>
      </c>
      <c r="D25">
        <v>50</v>
      </c>
      <c r="E25">
        <v>91</v>
      </c>
      <c r="F25">
        <v>50</v>
      </c>
      <c r="G25">
        <v>0.54</v>
      </c>
      <c r="H25">
        <v>0.28999999999999998</v>
      </c>
      <c r="I25">
        <v>0.43</v>
      </c>
      <c r="J25">
        <v>0.52</v>
      </c>
      <c r="K25">
        <v>672.78</v>
      </c>
      <c r="L25">
        <v>357</v>
      </c>
      <c r="M25">
        <v>626</v>
      </c>
      <c r="N25">
        <v>319.22000000000003</v>
      </c>
      <c r="O25">
        <v>0.05</v>
      </c>
      <c r="Q25" s="4">
        <f t="shared" ref="Q25:S31" si="5">(100*K25)/SUM($K25:$N25)</f>
        <v>34.06481012658228</v>
      </c>
      <c r="R25" s="4">
        <f t="shared" si="5"/>
        <v>18.075949367088608</v>
      </c>
      <c r="S25" s="4">
        <f t="shared" si="5"/>
        <v>31.696202531645568</v>
      </c>
      <c r="T25" s="4">
        <f t="shared" ref="T25:T31" si="6">(100*N25)/SUM($K25:$N25)</f>
        <v>16.163037974683547</v>
      </c>
    </row>
    <row r="26" spans="1:20" x14ac:dyDescent="0.3">
      <c r="C26" t="s">
        <v>18</v>
      </c>
      <c r="D26">
        <v>50</v>
      </c>
      <c r="E26">
        <v>91</v>
      </c>
      <c r="F26">
        <v>100</v>
      </c>
      <c r="G26">
        <v>0.52</v>
      </c>
      <c r="H26">
        <v>0.32</v>
      </c>
      <c r="I26">
        <v>0.47</v>
      </c>
      <c r="J26">
        <v>0.55000000000000004</v>
      </c>
      <c r="K26">
        <v>699.33</v>
      </c>
      <c r="L26">
        <v>391.89</v>
      </c>
      <c r="M26">
        <v>591.11</v>
      </c>
      <c r="N26">
        <v>292.67</v>
      </c>
      <c r="O26">
        <v>0.11</v>
      </c>
      <c r="Q26" s="4">
        <f t="shared" si="5"/>
        <v>35.409113924050629</v>
      </c>
      <c r="R26" s="4">
        <f t="shared" si="5"/>
        <v>19.842531645569622</v>
      </c>
      <c r="S26" s="4">
        <f t="shared" si="5"/>
        <v>29.929620253164558</v>
      </c>
      <c r="T26" s="4">
        <f t="shared" si="6"/>
        <v>14.818734177215189</v>
      </c>
    </row>
    <row r="27" spans="1:20" x14ac:dyDescent="0.3">
      <c r="C27" t="s">
        <v>18</v>
      </c>
      <c r="D27">
        <v>50</v>
      </c>
      <c r="E27">
        <v>91</v>
      </c>
      <c r="F27">
        <v>500</v>
      </c>
      <c r="G27">
        <v>0.49</v>
      </c>
      <c r="H27">
        <v>0.31</v>
      </c>
      <c r="I27">
        <v>0.39</v>
      </c>
      <c r="J27">
        <v>0.5</v>
      </c>
      <c r="K27">
        <v>655.67</v>
      </c>
      <c r="L27">
        <v>319.22000000000003</v>
      </c>
      <c r="M27">
        <v>663.78</v>
      </c>
      <c r="N27">
        <v>336.33</v>
      </c>
      <c r="O27">
        <v>-0.01</v>
      </c>
      <c r="Q27" s="4">
        <f t="shared" si="5"/>
        <v>33.198481012658227</v>
      </c>
      <c r="R27" s="4">
        <f t="shared" si="5"/>
        <v>16.163037974683547</v>
      </c>
      <c r="S27" s="4">
        <f t="shared" si="5"/>
        <v>33.609113924050632</v>
      </c>
      <c r="T27" s="4">
        <f t="shared" si="6"/>
        <v>17.029367088607597</v>
      </c>
    </row>
    <row r="28" spans="1:20" x14ac:dyDescent="0.3">
      <c r="G28" s="2"/>
      <c r="H28" s="2"/>
      <c r="I28" s="2"/>
      <c r="J28" s="2"/>
      <c r="K28" s="2"/>
      <c r="L28" s="2"/>
      <c r="M28" s="2"/>
      <c r="N28" s="2"/>
      <c r="O28" s="2"/>
      <c r="Q28" s="4"/>
      <c r="R28" s="4"/>
      <c r="S28" s="4"/>
      <c r="T28" s="4"/>
    </row>
    <row r="29" spans="1:20" x14ac:dyDescent="0.3">
      <c r="A29" t="s">
        <v>12</v>
      </c>
      <c r="B29" t="s">
        <v>19</v>
      </c>
      <c r="C29" t="s">
        <v>20</v>
      </c>
      <c r="D29" t="s">
        <v>2</v>
      </c>
      <c r="E29" t="s">
        <v>13</v>
      </c>
      <c r="F29" t="s">
        <v>14</v>
      </c>
      <c r="G29" t="s">
        <v>3</v>
      </c>
      <c r="H29" t="s">
        <v>4</v>
      </c>
      <c r="I29" t="s">
        <v>5</v>
      </c>
      <c r="J29" t="s">
        <v>6</v>
      </c>
      <c r="K29" t="s">
        <v>7</v>
      </c>
      <c r="L29" t="s">
        <v>8</v>
      </c>
      <c r="M29" t="s">
        <v>9</v>
      </c>
      <c r="N29" t="s">
        <v>10</v>
      </c>
      <c r="O29" t="s">
        <v>11</v>
      </c>
      <c r="Q29" s="4"/>
      <c r="R29" s="4"/>
      <c r="S29" s="4"/>
      <c r="T29" s="4"/>
    </row>
    <row r="30" spans="1:20" x14ac:dyDescent="0.3">
      <c r="B30" t="s">
        <v>18</v>
      </c>
      <c r="C30">
        <v>20</v>
      </c>
      <c r="D30">
        <v>22</v>
      </c>
      <c r="E30">
        <v>1</v>
      </c>
      <c r="F30">
        <v>5</v>
      </c>
      <c r="G30">
        <v>0.96</v>
      </c>
      <c r="H30">
        <v>0.95</v>
      </c>
      <c r="I30">
        <v>0.95</v>
      </c>
      <c r="J30">
        <v>0.95</v>
      </c>
      <c r="K30">
        <v>524.78</v>
      </c>
      <c r="L30">
        <v>513.11</v>
      </c>
      <c r="M30">
        <v>25.89</v>
      </c>
      <c r="N30">
        <v>23.22</v>
      </c>
      <c r="O30">
        <v>0.91</v>
      </c>
      <c r="Q30" s="4">
        <f t="shared" si="5"/>
        <v>48.277828886844524</v>
      </c>
      <c r="R30" s="4">
        <f t="shared" si="5"/>
        <v>47.204231830726769</v>
      </c>
      <c r="S30" s="4">
        <f t="shared" si="5"/>
        <v>2.3817847286108558</v>
      </c>
      <c r="T30" s="4">
        <f t="shared" si="6"/>
        <v>2.1361545538178475</v>
      </c>
    </row>
    <row r="31" spans="1:20" x14ac:dyDescent="0.3">
      <c r="B31" t="s">
        <v>18</v>
      </c>
      <c r="C31">
        <v>20</v>
      </c>
      <c r="D31">
        <v>22</v>
      </c>
      <c r="E31">
        <v>1</v>
      </c>
      <c r="F31">
        <v>50</v>
      </c>
      <c r="G31">
        <v>0.95</v>
      </c>
      <c r="H31">
        <v>0.98</v>
      </c>
      <c r="I31">
        <v>0.96</v>
      </c>
      <c r="J31">
        <v>0.96</v>
      </c>
      <c r="K31">
        <v>518.89</v>
      </c>
      <c r="L31">
        <v>528.89</v>
      </c>
      <c r="M31">
        <v>10.11</v>
      </c>
      <c r="N31">
        <v>29.11</v>
      </c>
      <c r="O31">
        <v>0.93</v>
      </c>
      <c r="Q31" s="4">
        <f t="shared" si="5"/>
        <v>47.73597056117756</v>
      </c>
      <c r="R31" s="4">
        <f t="shared" si="5"/>
        <v>48.655933762649504</v>
      </c>
      <c r="S31" s="4">
        <f t="shared" si="5"/>
        <v>0.93008279668813265</v>
      </c>
      <c r="T31" s="4">
        <f t="shared" si="6"/>
        <v>2.6780128794848213</v>
      </c>
    </row>
    <row r="32" spans="1:20" x14ac:dyDescent="0.3">
      <c r="B32" t="s">
        <v>18</v>
      </c>
      <c r="C32">
        <v>50</v>
      </c>
      <c r="D32">
        <v>91</v>
      </c>
      <c r="E32">
        <v>2</v>
      </c>
      <c r="F32">
        <v>50</v>
      </c>
      <c r="G32">
        <v>0.72</v>
      </c>
      <c r="H32">
        <v>0.33</v>
      </c>
      <c r="I32">
        <v>0.44</v>
      </c>
      <c r="J32">
        <v>0.57999999999999996</v>
      </c>
      <c r="K32">
        <v>826</v>
      </c>
      <c r="L32">
        <v>325.22000000000003</v>
      </c>
      <c r="M32">
        <v>657.78</v>
      </c>
      <c r="N32">
        <v>166</v>
      </c>
      <c r="O32">
        <v>0.21</v>
      </c>
      <c r="Q32" s="4">
        <f t="shared" ref="Q32:S47" si="7">(100*K32)/SUM($K32:$N32)</f>
        <v>41.822784810126585</v>
      </c>
      <c r="R32" s="4">
        <f t="shared" si="7"/>
        <v>16.466835443037976</v>
      </c>
      <c r="S32" s="4">
        <f t="shared" si="7"/>
        <v>33.3053164556962</v>
      </c>
      <c r="T32" s="4">
        <f t="shared" ref="T32:T33" si="8">(100*N32)/SUM($K32:$N32)</f>
        <v>8.4050632911392409</v>
      </c>
    </row>
    <row r="33" spans="2:20" x14ac:dyDescent="0.3">
      <c r="B33" t="s">
        <v>18</v>
      </c>
      <c r="C33">
        <v>50</v>
      </c>
      <c r="D33">
        <v>91</v>
      </c>
      <c r="E33">
        <v>2</v>
      </c>
      <c r="F33">
        <v>100</v>
      </c>
      <c r="G33">
        <v>0.56000000000000005</v>
      </c>
      <c r="H33">
        <v>0.45</v>
      </c>
      <c r="I33">
        <v>0.47</v>
      </c>
      <c r="J33">
        <v>0.52</v>
      </c>
      <c r="K33">
        <v>584.33000000000004</v>
      </c>
      <c r="L33">
        <v>440.55</v>
      </c>
      <c r="M33">
        <v>542.45000000000005</v>
      </c>
      <c r="N33">
        <v>407.67</v>
      </c>
      <c r="O33">
        <v>0.05</v>
      </c>
      <c r="Q33" s="4">
        <f t="shared" si="7"/>
        <v>29.586329113924052</v>
      </c>
      <c r="R33" s="4">
        <f t="shared" si="7"/>
        <v>22.306329113924047</v>
      </c>
      <c r="S33" s="4">
        <f t="shared" si="7"/>
        <v>27.465822784810126</v>
      </c>
      <c r="T33" s="4">
        <f t="shared" si="8"/>
        <v>20.641518987341769</v>
      </c>
    </row>
    <row r="34" spans="2:20" x14ac:dyDescent="0.3">
      <c r="B34" t="s">
        <v>18</v>
      </c>
      <c r="C34">
        <v>50</v>
      </c>
      <c r="D34">
        <v>91</v>
      </c>
      <c r="E34">
        <v>2</v>
      </c>
      <c r="F34">
        <v>150</v>
      </c>
      <c r="G34">
        <v>0.56999999999999995</v>
      </c>
      <c r="H34">
        <v>0.34</v>
      </c>
      <c r="I34">
        <v>0.4</v>
      </c>
      <c r="J34">
        <v>0.51</v>
      </c>
      <c r="K34">
        <v>684</v>
      </c>
      <c r="L34">
        <v>333.44</v>
      </c>
      <c r="M34">
        <v>649.55999999999995</v>
      </c>
      <c r="N34">
        <v>308</v>
      </c>
      <c r="O34">
        <v>0.05</v>
      </c>
      <c r="Q34" s="4">
        <f t="shared" si="7"/>
        <v>34.632911392405063</v>
      </c>
      <c r="R34" s="4">
        <f t="shared" si="7"/>
        <v>16.883037974683543</v>
      </c>
      <c r="S34" s="4">
        <f t="shared" si="7"/>
        <v>32.889113924050626</v>
      </c>
      <c r="T34" s="4">
        <f t="shared" ref="T34:T47" si="9">(100*N34)/SUM($K34:$N34)</f>
        <v>15.594936708860759</v>
      </c>
    </row>
    <row r="35" spans="2:20" x14ac:dyDescent="0.3">
      <c r="B35" t="s">
        <v>18</v>
      </c>
      <c r="C35">
        <v>50</v>
      </c>
      <c r="D35">
        <v>91</v>
      </c>
      <c r="E35">
        <v>3</v>
      </c>
      <c r="F35">
        <v>5</v>
      </c>
      <c r="G35">
        <v>0.57999999999999996</v>
      </c>
      <c r="H35">
        <v>0.48</v>
      </c>
      <c r="I35">
        <v>0.53</v>
      </c>
      <c r="J35">
        <v>0.56999999999999995</v>
      </c>
      <c r="K35">
        <v>639.89</v>
      </c>
      <c r="L35">
        <v>475.78</v>
      </c>
      <c r="M35">
        <v>507.22</v>
      </c>
      <c r="N35">
        <v>352.11</v>
      </c>
      <c r="O35">
        <v>0.14000000000000001</v>
      </c>
      <c r="Q35" s="4">
        <f t="shared" si="7"/>
        <v>32.399493670886073</v>
      </c>
      <c r="R35" s="4">
        <f t="shared" si="7"/>
        <v>24.090126582278479</v>
      </c>
      <c r="S35" s="4">
        <f t="shared" ref="S35:S47" si="10">(100*M35)/SUM($K35:$N35)</f>
        <v>25.682025316455697</v>
      </c>
      <c r="T35" s="4">
        <f t="shared" si="9"/>
        <v>17.828354430379747</v>
      </c>
    </row>
    <row r="36" spans="2:20" hidden="1" x14ac:dyDescent="0.3">
      <c r="B36" t="s">
        <v>18</v>
      </c>
      <c r="C36">
        <v>5</v>
      </c>
      <c r="D36">
        <v>91</v>
      </c>
      <c r="E36">
        <v>3</v>
      </c>
      <c r="F36">
        <v>50</v>
      </c>
      <c r="G36">
        <v>0.65</v>
      </c>
      <c r="H36">
        <v>0.38</v>
      </c>
      <c r="I36">
        <v>0.46</v>
      </c>
      <c r="J36">
        <v>0.56999999999999995</v>
      </c>
      <c r="K36">
        <v>752.55</v>
      </c>
      <c r="L36">
        <v>370.33</v>
      </c>
      <c r="M36">
        <v>612.66999999999996</v>
      </c>
      <c r="N36">
        <v>239.45</v>
      </c>
      <c r="O36">
        <v>0.16</v>
      </c>
      <c r="Q36" s="4">
        <f t="shared" si="7"/>
        <v>38.103797468354436</v>
      </c>
      <c r="R36" s="4">
        <f t="shared" si="7"/>
        <v>18.750886075949371</v>
      </c>
      <c r="S36" s="4">
        <f t="shared" si="10"/>
        <v>31.021265822784809</v>
      </c>
      <c r="T36" s="4">
        <f t="shared" si="9"/>
        <v>12.124050632911393</v>
      </c>
    </row>
    <row r="37" spans="2:20" hidden="1" x14ac:dyDescent="0.3">
      <c r="B37" t="s">
        <v>18</v>
      </c>
      <c r="C37">
        <v>5</v>
      </c>
      <c r="D37">
        <v>91</v>
      </c>
      <c r="E37">
        <v>3</v>
      </c>
      <c r="F37">
        <v>100</v>
      </c>
      <c r="G37">
        <v>0.57999999999999996</v>
      </c>
      <c r="H37">
        <v>0.42</v>
      </c>
      <c r="I37">
        <v>0.47</v>
      </c>
      <c r="J37">
        <v>0.53</v>
      </c>
      <c r="K37">
        <v>641.33000000000004</v>
      </c>
      <c r="L37">
        <v>412.33</v>
      </c>
      <c r="M37">
        <v>570.66999999999996</v>
      </c>
      <c r="N37">
        <v>350.67</v>
      </c>
      <c r="O37">
        <v>0.08</v>
      </c>
      <c r="Q37" s="4">
        <f t="shared" si="7"/>
        <v>32.472405063291141</v>
      </c>
      <c r="R37" s="4">
        <f t="shared" si="7"/>
        <v>20.877468354430381</v>
      </c>
      <c r="S37" s="4">
        <f t="shared" si="10"/>
        <v>28.894683544303795</v>
      </c>
      <c r="T37" s="4">
        <f t="shared" si="9"/>
        <v>17.755443037974683</v>
      </c>
    </row>
    <row r="38" spans="2:20" hidden="1" x14ac:dyDescent="0.3">
      <c r="B38" t="s">
        <v>18</v>
      </c>
      <c r="C38">
        <v>5</v>
      </c>
      <c r="D38">
        <v>91</v>
      </c>
      <c r="E38">
        <v>3</v>
      </c>
      <c r="F38">
        <v>150</v>
      </c>
      <c r="G38">
        <v>0.67</v>
      </c>
      <c r="H38">
        <v>0.42</v>
      </c>
      <c r="I38">
        <v>0.47</v>
      </c>
      <c r="J38">
        <v>0.56000000000000005</v>
      </c>
      <c r="K38">
        <v>693.45</v>
      </c>
      <c r="L38">
        <v>411.78</v>
      </c>
      <c r="M38">
        <v>571.22</v>
      </c>
      <c r="N38">
        <v>298.55</v>
      </c>
      <c r="O38">
        <v>0.15</v>
      </c>
      <c r="Q38" s="4">
        <f t="shared" si="7"/>
        <v>35.111392405063292</v>
      </c>
      <c r="R38" s="4">
        <f t="shared" si="7"/>
        <v>20.849620253164556</v>
      </c>
      <c r="S38" s="4">
        <f t="shared" si="10"/>
        <v>28.92253164556962</v>
      </c>
      <c r="T38" s="4">
        <f t="shared" si="9"/>
        <v>15.116455696202532</v>
      </c>
    </row>
    <row r="39" spans="2:20" hidden="1" x14ac:dyDescent="0.3">
      <c r="J39" s="2"/>
      <c r="Q39" s="4" t="e">
        <f t="shared" si="7"/>
        <v>#DIV/0!</v>
      </c>
      <c r="R39" s="4" t="e">
        <f t="shared" si="7"/>
        <v>#DIV/0!</v>
      </c>
      <c r="S39" s="4" t="e">
        <f t="shared" si="10"/>
        <v>#DIV/0!</v>
      </c>
      <c r="T39" s="4" t="e">
        <f t="shared" si="9"/>
        <v>#DIV/0!</v>
      </c>
    </row>
    <row r="40" spans="2:20" hidden="1" x14ac:dyDescent="0.3">
      <c r="J40" s="2"/>
      <c r="Q40" s="4" t="e">
        <f t="shared" si="7"/>
        <v>#DIV/0!</v>
      </c>
      <c r="R40" s="4" t="e">
        <f t="shared" si="7"/>
        <v>#DIV/0!</v>
      </c>
      <c r="S40" s="4" t="e">
        <f t="shared" si="10"/>
        <v>#DIV/0!</v>
      </c>
      <c r="T40" s="4" t="e">
        <f t="shared" si="9"/>
        <v>#DIV/0!</v>
      </c>
    </row>
    <row r="41" spans="2:20" hidden="1" x14ac:dyDescent="0.3">
      <c r="J41" s="2"/>
      <c r="Q41" s="4" t="e">
        <f t="shared" si="7"/>
        <v>#DIV/0!</v>
      </c>
      <c r="R41" s="4" t="e">
        <f t="shared" si="7"/>
        <v>#DIV/0!</v>
      </c>
      <c r="S41" s="4" t="e">
        <f t="shared" si="10"/>
        <v>#DIV/0!</v>
      </c>
      <c r="T41" s="4" t="e">
        <f t="shared" si="9"/>
        <v>#DIV/0!</v>
      </c>
    </row>
    <row r="42" spans="2:20" hidden="1" x14ac:dyDescent="0.3">
      <c r="J42" s="2"/>
      <c r="Q42" s="4" t="e">
        <f t="shared" si="7"/>
        <v>#DIV/0!</v>
      </c>
      <c r="R42" s="4" t="e">
        <f t="shared" si="7"/>
        <v>#DIV/0!</v>
      </c>
      <c r="S42" s="4" t="e">
        <f t="shared" si="10"/>
        <v>#DIV/0!</v>
      </c>
      <c r="T42" s="4" t="e">
        <f t="shared" si="9"/>
        <v>#DIV/0!</v>
      </c>
    </row>
    <row r="43" spans="2:20" hidden="1" x14ac:dyDescent="0.3">
      <c r="J43" s="2"/>
      <c r="Q43" s="4" t="e">
        <f t="shared" si="7"/>
        <v>#DIV/0!</v>
      </c>
      <c r="R43" s="4" t="e">
        <f t="shared" si="7"/>
        <v>#DIV/0!</v>
      </c>
      <c r="S43" s="4" t="e">
        <f t="shared" si="10"/>
        <v>#DIV/0!</v>
      </c>
      <c r="T43" s="4" t="e">
        <f t="shared" si="9"/>
        <v>#DIV/0!</v>
      </c>
    </row>
    <row r="44" spans="2:20" hidden="1" x14ac:dyDescent="0.3">
      <c r="J44" s="2"/>
      <c r="Q44" s="4" t="e">
        <f t="shared" si="7"/>
        <v>#DIV/0!</v>
      </c>
      <c r="R44" s="4" t="e">
        <f t="shared" si="7"/>
        <v>#DIV/0!</v>
      </c>
      <c r="S44" s="4" t="e">
        <f t="shared" si="10"/>
        <v>#DIV/0!</v>
      </c>
      <c r="T44" s="4" t="e">
        <f t="shared" si="9"/>
        <v>#DIV/0!</v>
      </c>
    </row>
    <row r="45" spans="2:20" hidden="1" x14ac:dyDescent="0.3">
      <c r="J45" s="2"/>
      <c r="Q45" s="4" t="e">
        <f t="shared" si="7"/>
        <v>#DIV/0!</v>
      </c>
      <c r="R45" s="4" t="e">
        <f t="shared" si="7"/>
        <v>#DIV/0!</v>
      </c>
      <c r="S45" s="4" t="e">
        <f t="shared" si="10"/>
        <v>#DIV/0!</v>
      </c>
      <c r="T45" s="4" t="e">
        <f t="shared" si="9"/>
        <v>#DIV/0!</v>
      </c>
    </row>
    <row r="46" spans="2:20" hidden="1" x14ac:dyDescent="0.3">
      <c r="J46" s="2"/>
      <c r="Q46" s="4" t="e">
        <f t="shared" si="7"/>
        <v>#DIV/0!</v>
      </c>
      <c r="R46" s="4" t="e">
        <f t="shared" si="7"/>
        <v>#DIV/0!</v>
      </c>
      <c r="S46" s="4" t="e">
        <f t="shared" si="10"/>
        <v>#DIV/0!</v>
      </c>
      <c r="T46" s="4" t="e">
        <f t="shared" si="9"/>
        <v>#DIV/0!</v>
      </c>
    </row>
    <row r="47" spans="2:20" hidden="1" x14ac:dyDescent="0.3">
      <c r="J47" s="2"/>
      <c r="Q47" s="4" t="e">
        <f t="shared" si="7"/>
        <v>#DIV/0!</v>
      </c>
      <c r="R47" s="4" t="e">
        <f t="shared" si="7"/>
        <v>#DIV/0!</v>
      </c>
      <c r="S47" s="4" t="e">
        <f t="shared" si="10"/>
        <v>#DIV/0!</v>
      </c>
      <c r="T47" s="4" t="e">
        <f t="shared" si="9"/>
        <v>#DIV/0!</v>
      </c>
    </row>
    <row r="131" spans="13:13" x14ac:dyDescent="0.3">
      <c r="M131" s="3" t="s">
        <v>21</v>
      </c>
    </row>
    <row r="132" spans="13:13" x14ac:dyDescent="0.3">
      <c r="M132" s="3" t="s">
        <v>43</v>
      </c>
    </row>
    <row r="133" spans="13:13" x14ac:dyDescent="0.3">
      <c r="M133" s="3" t="s">
        <v>30</v>
      </c>
    </row>
    <row r="134" spans="13:13" x14ac:dyDescent="0.3">
      <c r="M134" s="3" t="s">
        <v>34</v>
      </c>
    </row>
    <row r="135" spans="13:13" x14ac:dyDescent="0.3">
      <c r="M135" s="3" t="s">
        <v>35</v>
      </c>
    </row>
    <row r="136" spans="13:13" x14ac:dyDescent="0.3">
      <c r="M136" s="3" t="s">
        <v>31</v>
      </c>
    </row>
    <row r="137" spans="13:13" x14ac:dyDescent="0.3">
      <c r="M137" s="3" t="s">
        <v>32</v>
      </c>
    </row>
    <row r="138" spans="13:13" x14ac:dyDescent="0.3">
      <c r="M138" s="3" t="s">
        <v>33</v>
      </c>
    </row>
    <row r="139" spans="13:13" x14ac:dyDescent="0.3">
      <c r="M139" s="3" t="s">
        <v>36</v>
      </c>
    </row>
    <row r="140" spans="13:13" x14ac:dyDescent="0.3">
      <c r="M140" s="3" t="s">
        <v>37</v>
      </c>
    </row>
    <row r="141" spans="13:13" x14ac:dyDescent="0.3">
      <c r="M141" s="3" t="s">
        <v>38</v>
      </c>
    </row>
    <row r="142" spans="13:13" x14ac:dyDescent="0.3">
      <c r="M142" s="3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1D7B8-4505-40A0-BBE7-82685FE87E7D}">
  <dimension ref="A2:U36"/>
  <sheetViews>
    <sheetView workbookViewId="0">
      <selection activeCell="C37" sqref="C37"/>
    </sheetView>
  </sheetViews>
  <sheetFormatPr baseColWidth="10" defaultRowHeight="14.4" x14ac:dyDescent="0.3"/>
  <sheetData>
    <row r="2" spans="1:20" x14ac:dyDescent="0.3">
      <c r="A2" t="s">
        <v>0</v>
      </c>
      <c r="D2" t="s">
        <v>19</v>
      </c>
      <c r="E2" t="s">
        <v>20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Q2" s="4" t="s">
        <v>45</v>
      </c>
      <c r="R2" s="4" t="s">
        <v>46</v>
      </c>
      <c r="S2" s="4" t="s">
        <v>47</v>
      </c>
      <c r="T2" s="4" t="s">
        <v>48</v>
      </c>
    </row>
    <row r="3" spans="1:20" x14ac:dyDescent="0.3">
      <c r="D3" t="s">
        <v>18</v>
      </c>
      <c r="E3">
        <v>20</v>
      </c>
      <c r="F3">
        <v>79</v>
      </c>
      <c r="G3">
        <v>0.92</v>
      </c>
      <c r="H3">
        <v>0.92</v>
      </c>
      <c r="I3">
        <v>0.91</v>
      </c>
      <c r="J3">
        <v>0.91</v>
      </c>
      <c r="K3">
        <v>10340.56</v>
      </c>
      <c r="L3">
        <v>10424.67</v>
      </c>
      <c r="M3">
        <v>963.33</v>
      </c>
      <c r="N3">
        <v>1049.44</v>
      </c>
      <c r="O3">
        <v>0.83</v>
      </c>
      <c r="Q3" s="4">
        <f>(100*K3)/SUM($K3:$N3)</f>
        <v>45.397137588901572</v>
      </c>
      <c r="R3" s="4">
        <f>(100*L3)/SUM($K3:$N3)</f>
        <v>45.766397401000965</v>
      </c>
      <c r="S3" s="4">
        <f>(100*M3)/SUM($K3:$N3)</f>
        <v>4.2292123979278253</v>
      </c>
      <c r="T3" s="4">
        <f>(100*N3)/SUM($K3:$N3)</f>
        <v>4.6072526121696376</v>
      </c>
    </row>
    <row r="4" spans="1:20" x14ac:dyDescent="0.3">
      <c r="D4" t="s">
        <v>18</v>
      </c>
      <c r="E4">
        <v>35</v>
      </c>
      <c r="F4">
        <v>79</v>
      </c>
      <c r="G4">
        <v>0.83</v>
      </c>
      <c r="H4">
        <v>0.85</v>
      </c>
      <c r="I4">
        <v>0.81</v>
      </c>
      <c r="J4">
        <v>0.77</v>
      </c>
      <c r="K4">
        <v>7833.45</v>
      </c>
      <c r="L4">
        <v>9716.4500000000007</v>
      </c>
      <c r="M4">
        <v>1670.55</v>
      </c>
      <c r="N4">
        <v>3556.55</v>
      </c>
      <c r="O4">
        <v>0.57999999999999996</v>
      </c>
      <c r="Q4" s="4">
        <f t="shared" ref="Q4:Q17" si="0">(100*K4)/SUM($K4:$N4)</f>
        <v>34.391930456161916</v>
      </c>
      <c r="R4" s="4">
        <f t="shared" ref="R4:R17" si="1">(100*L4)/SUM($K4:$N4)</f>
        <v>42.659042016068845</v>
      </c>
      <c r="S4" s="4">
        <f t="shared" ref="S4:S17" si="2">(100*M4)/SUM($K4:$N4)</f>
        <v>7.3343723932036706</v>
      </c>
      <c r="T4" s="4">
        <f t="shared" ref="T4:T17" si="3">(100*N4)/SUM($K4:$N4)</f>
        <v>15.61465513456557</v>
      </c>
    </row>
    <row r="5" spans="1:20" x14ac:dyDescent="0.3">
      <c r="D5" t="s">
        <v>18</v>
      </c>
      <c r="E5">
        <v>50</v>
      </c>
      <c r="F5">
        <v>79</v>
      </c>
      <c r="G5">
        <v>0.52</v>
      </c>
      <c r="H5">
        <v>0.63</v>
      </c>
      <c r="I5">
        <v>0.53</v>
      </c>
      <c r="J5">
        <v>0.5</v>
      </c>
      <c r="K5">
        <v>4271.33</v>
      </c>
      <c r="L5">
        <v>7151.33</v>
      </c>
      <c r="M5">
        <v>4235.67</v>
      </c>
      <c r="N5">
        <v>7118.67</v>
      </c>
      <c r="O5">
        <v>-0.01</v>
      </c>
      <c r="Q5" s="4">
        <f t="shared" si="0"/>
        <v>18.752820828028273</v>
      </c>
      <c r="R5" s="4">
        <f t="shared" si="1"/>
        <v>31.397155024805723</v>
      </c>
      <c r="S5" s="4">
        <f t="shared" si="2"/>
        <v>18.596259384466787</v>
      </c>
      <c r="T5" s="4">
        <f t="shared" si="3"/>
        <v>31.253764762699213</v>
      </c>
    </row>
    <row r="6" spans="1:20" x14ac:dyDescent="0.3">
      <c r="D6" t="s">
        <v>18</v>
      </c>
      <c r="E6">
        <v>50</v>
      </c>
      <c r="F6">
        <v>601</v>
      </c>
      <c r="G6">
        <v>0.48</v>
      </c>
      <c r="H6">
        <v>0.5</v>
      </c>
      <c r="I6">
        <v>0.44</v>
      </c>
      <c r="J6">
        <v>0.49</v>
      </c>
      <c r="K6">
        <v>490.89</v>
      </c>
      <c r="L6">
        <v>513.33000000000004</v>
      </c>
      <c r="M6">
        <v>518.66999999999996</v>
      </c>
      <c r="N6">
        <v>544.11</v>
      </c>
      <c r="O6">
        <v>-0.02</v>
      </c>
      <c r="Q6" s="4">
        <f t="shared" si="0"/>
        <v>23.748911465892597</v>
      </c>
      <c r="R6" s="4">
        <f t="shared" si="1"/>
        <v>24.834542815674894</v>
      </c>
      <c r="S6" s="4">
        <f t="shared" si="2"/>
        <v>25.092888243831638</v>
      </c>
      <c r="T6" s="4">
        <f t="shared" si="3"/>
        <v>26.323657474600871</v>
      </c>
    </row>
    <row r="7" spans="1:20" x14ac:dyDescent="0.3">
      <c r="G7" s="2"/>
      <c r="H7" s="2"/>
      <c r="I7" s="2"/>
      <c r="J7" s="2"/>
      <c r="K7" s="2"/>
      <c r="L7" s="2"/>
      <c r="M7" s="2"/>
      <c r="N7" s="2"/>
      <c r="O7" s="2"/>
      <c r="Q7" s="4"/>
      <c r="R7" s="4"/>
      <c r="S7" s="4"/>
      <c r="T7" s="4"/>
    </row>
    <row r="8" spans="1:20" x14ac:dyDescent="0.3">
      <c r="A8" t="s">
        <v>17</v>
      </c>
      <c r="D8" t="s">
        <v>19</v>
      </c>
      <c r="E8" t="s">
        <v>20</v>
      </c>
      <c r="F8" t="s">
        <v>2</v>
      </c>
      <c r="G8" t="s">
        <v>3</v>
      </c>
      <c r="H8" t="s">
        <v>4</v>
      </c>
      <c r="I8" t="s">
        <v>5</v>
      </c>
      <c r="J8" t="s">
        <v>6</v>
      </c>
      <c r="K8" t="s">
        <v>7</v>
      </c>
      <c r="L8" t="s">
        <v>8</v>
      </c>
      <c r="M8" t="s">
        <v>9</v>
      </c>
      <c r="N8" t="s">
        <v>10</v>
      </c>
      <c r="O8" t="s">
        <v>11</v>
      </c>
      <c r="Q8" s="4"/>
      <c r="R8" s="4"/>
      <c r="S8" s="4"/>
      <c r="T8" s="4"/>
    </row>
    <row r="9" spans="1:20" x14ac:dyDescent="0.3">
      <c r="D9" t="s">
        <v>18</v>
      </c>
      <c r="E9">
        <v>20</v>
      </c>
      <c r="F9">
        <v>78</v>
      </c>
      <c r="G9">
        <v>0.86</v>
      </c>
      <c r="H9">
        <v>0.79</v>
      </c>
      <c r="I9">
        <v>0.82</v>
      </c>
      <c r="J9">
        <v>0.83</v>
      </c>
      <c r="K9">
        <v>218.22</v>
      </c>
      <c r="L9">
        <v>194.67</v>
      </c>
      <c r="M9">
        <v>53.33</v>
      </c>
      <c r="N9">
        <v>32.78</v>
      </c>
      <c r="O9">
        <v>0.66</v>
      </c>
      <c r="Q9" s="4">
        <f t="shared" si="0"/>
        <v>43.731462925851702</v>
      </c>
      <c r="R9" s="4">
        <f t="shared" si="1"/>
        <v>39.012024048096194</v>
      </c>
      <c r="S9" s="4">
        <f t="shared" si="2"/>
        <v>10.687374749498998</v>
      </c>
      <c r="T9" s="4">
        <f t="shared" si="3"/>
        <v>6.5691382765531063</v>
      </c>
    </row>
    <row r="10" spans="1:20" x14ac:dyDescent="0.3">
      <c r="D10" t="s">
        <v>18</v>
      </c>
      <c r="E10">
        <v>35</v>
      </c>
      <c r="F10">
        <v>78</v>
      </c>
      <c r="G10">
        <v>0.78</v>
      </c>
      <c r="H10">
        <v>0.81</v>
      </c>
      <c r="I10">
        <v>0.8</v>
      </c>
      <c r="J10">
        <v>0.79</v>
      </c>
      <c r="K10">
        <v>193.66</v>
      </c>
      <c r="L10">
        <v>201.78</v>
      </c>
      <c r="M10">
        <v>47.22</v>
      </c>
      <c r="N10">
        <v>57.34</v>
      </c>
      <c r="O10">
        <v>0.57999999999999996</v>
      </c>
      <c r="Q10" s="4">
        <f t="shared" si="0"/>
        <v>38.731999999999999</v>
      </c>
      <c r="R10" s="4">
        <f t="shared" si="1"/>
        <v>40.356000000000002</v>
      </c>
      <c r="S10" s="4">
        <f t="shared" si="2"/>
        <v>9.4440000000000008</v>
      </c>
      <c r="T10" s="4">
        <f t="shared" si="3"/>
        <v>11.468</v>
      </c>
    </row>
    <row r="11" spans="1:20" x14ac:dyDescent="0.3">
      <c r="D11" t="s">
        <v>18</v>
      </c>
      <c r="E11">
        <v>20</v>
      </c>
      <c r="F11">
        <v>601</v>
      </c>
      <c r="G11">
        <v>0.89</v>
      </c>
      <c r="H11">
        <v>0.9</v>
      </c>
      <c r="I11">
        <v>0.9</v>
      </c>
      <c r="J11">
        <v>0.89</v>
      </c>
      <c r="K11">
        <v>914.56</v>
      </c>
      <c r="L11">
        <v>935.11</v>
      </c>
      <c r="M11">
        <v>97.89</v>
      </c>
      <c r="N11">
        <v>120.44</v>
      </c>
      <c r="O11">
        <v>0.8</v>
      </c>
      <c r="Q11" s="4">
        <f t="shared" si="0"/>
        <v>44.224371373307541</v>
      </c>
      <c r="R11" s="4">
        <f t="shared" si="1"/>
        <v>45.218085106382979</v>
      </c>
      <c r="S11" s="4">
        <f t="shared" si="2"/>
        <v>4.733558994197292</v>
      </c>
      <c r="T11" s="4">
        <f t="shared" si="3"/>
        <v>5.8239845261121861</v>
      </c>
    </row>
    <row r="12" spans="1:20" x14ac:dyDescent="0.3">
      <c r="D12" t="s">
        <v>18</v>
      </c>
      <c r="E12">
        <v>35</v>
      </c>
      <c r="F12">
        <v>601</v>
      </c>
      <c r="G12">
        <v>0.77</v>
      </c>
      <c r="H12">
        <v>0.95</v>
      </c>
      <c r="I12">
        <v>0.85</v>
      </c>
      <c r="J12">
        <v>0.83</v>
      </c>
      <c r="K12">
        <v>729.89</v>
      </c>
      <c r="L12">
        <v>978.89</v>
      </c>
      <c r="M12">
        <v>54.11</v>
      </c>
      <c r="N12">
        <v>305.11</v>
      </c>
      <c r="O12">
        <v>0.68</v>
      </c>
      <c r="Q12" s="4">
        <f t="shared" si="0"/>
        <v>35.294487427466152</v>
      </c>
      <c r="R12" s="4">
        <f t="shared" si="1"/>
        <v>47.335106382978722</v>
      </c>
      <c r="S12" s="4">
        <f t="shared" si="2"/>
        <v>2.6165377176015472</v>
      </c>
      <c r="T12" s="4">
        <f t="shared" si="3"/>
        <v>14.753868471953579</v>
      </c>
    </row>
    <row r="13" spans="1:20" x14ac:dyDescent="0.3">
      <c r="D13" t="s">
        <v>18</v>
      </c>
      <c r="E13">
        <v>50</v>
      </c>
      <c r="F13">
        <v>601</v>
      </c>
      <c r="G13">
        <v>0.59</v>
      </c>
      <c r="H13">
        <v>0.26</v>
      </c>
      <c r="I13">
        <v>0.31</v>
      </c>
      <c r="J13">
        <v>0.56000000000000005</v>
      </c>
      <c r="K13">
        <v>892.11</v>
      </c>
      <c r="L13">
        <v>264.77999999999997</v>
      </c>
      <c r="M13">
        <v>767.22</v>
      </c>
      <c r="N13">
        <v>142.88999999999999</v>
      </c>
      <c r="O13">
        <v>0.12</v>
      </c>
      <c r="Q13" s="4">
        <f t="shared" si="0"/>
        <v>43.159651669085633</v>
      </c>
      <c r="R13" s="4">
        <f t="shared" si="1"/>
        <v>12.809869375907111</v>
      </c>
      <c r="S13" s="4">
        <f t="shared" si="2"/>
        <v>37.117561683599419</v>
      </c>
      <c r="T13" s="4">
        <f t="shared" si="3"/>
        <v>6.9129172714078369</v>
      </c>
    </row>
    <row r="14" spans="1:20" x14ac:dyDescent="0.3">
      <c r="G14" s="2"/>
      <c r="H14" s="2"/>
      <c r="I14" s="2"/>
      <c r="J14" s="2"/>
      <c r="K14" s="2"/>
      <c r="L14" s="2"/>
      <c r="M14" s="2"/>
      <c r="N14" s="2"/>
      <c r="O14" s="2"/>
      <c r="Q14" s="4"/>
      <c r="R14" s="4"/>
      <c r="S14" s="4"/>
      <c r="T14" s="4"/>
    </row>
    <row r="15" spans="1:20" x14ac:dyDescent="0.3">
      <c r="A15" t="s">
        <v>1</v>
      </c>
      <c r="C15" t="s">
        <v>19</v>
      </c>
      <c r="D15" t="s">
        <v>20</v>
      </c>
      <c r="E15" t="s">
        <v>2</v>
      </c>
      <c r="F15" t="s">
        <v>44</v>
      </c>
      <c r="G15" t="s">
        <v>3</v>
      </c>
      <c r="H15" t="s">
        <v>4</v>
      </c>
      <c r="I15" t="s">
        <v>5</v>
      </c>
      <c r="J15" t="s">
        <v>6</v>
      </c>
      <c r="K15" t="s">
        <v>7</v>
      </c>
      <c r="L15" t="s">
        <v>8</v>
      </c>
      <c r="M15" t="s">
        <v>9</v>
      </c>
      <c r="N15" t="s">
        <v>10</v>
      </c>
      <c r="O15" t="s">
        <v>11</v>
      </c>
      <c r="Q15" s="4"/>
      <c r="R15" s="4"/>
      <c r="S15" s="4"/>
      <c r="T15" s="4"/>
    </row>
    <row r="16" spans="1:20" x14ac:dyDescent="0.3">
      <c r="C16" t="s">
        <v>18</v>
      </c>
      <c r="D16">
        <v>20</v>
      </c>
      <c r="E16">
        <v>78</v>
      </c>
      <c r="F16">
        <v>3</v>
      </c>
      <c r="G16">
        <v>0.8</v>
      </c>
      <c r="H16">
        <v>0.79</v>
      </c>
      <c r="I16">
        <v>0.8</v>
      </c>
      <c r="J16">
        <v>0.79</v>
      </c>
      <c r="K16">
        <v>199</v>
      </c>
      <c r="L16">
        <v>197.22</v>
      </c>
      <c r="M16">
        <v>50.78</v>
      </c>
      <c r="N16">
        <v>52</v>
      </c>
      <c r="O16">
        <v>0.59</v>
      </c>
      <c r="Q16" s="4">
        <f t="shared" si="0"/>
        <v>39.879759519038075</v>
      </c>
      <c r="R16" s="4">
        <f t="shared" si="1"/>
        <v>39.523046092184366</v>
      </c>
      <c r="S16" s="4">
        <f t="shared" si="2"/>
        <v>10.176352705410821</v>
      </c>
      <c r="T16" s="4">
        <f t="shared" si="3"/>
        <v>10.420841683366733</v>
      </c>
    </row>
    <row r="17" spans="1:20" x14ac:dyDescent="0.3">
      <c r="C17" t="s">
        <v>18</v>
      </c>
      <c r="D17">
        <v>20</v>
      </c>
      <c r="E17">
        <v>78</v>
      </c>
      <c r="F17">
        <v>9</v>
      </c>
      <c r="G17">
        <v>0.85</v>
      </c>
      <c r="H17">
        <v>0.71</v>
      </c>
      <c r="I17">
        <v>0.78</v>
      </c>
      <c r="J17">
        <v>0.8</v>
      </c>
      <c r="K17">
        <v>220.67</v>
      </c>
      <c r="L17">
        <v>176.22</v>
      </c>
      <c r="M17">
        <v>71.78</v>
      </c>
      <c r="N17">
        <v>30.33</v>
      </c>
      <c r="O17">
        <v>0.6</v>
      </c>
      <c r="Q17" s="4">
        <f t="shared" si="0"/>
        <v>44.222444889779567</v>
      </c>
      <c r="R17" s="4">
        <f t="shared" si="1"/>
        <v>35.314629258517037</v>
      </c>
      <c r="S17" s="4">
        <f t="shared" si="2"/>
        <v>14.384769539078158</v>
      </c>
      <c r="T17" s="4">
        <f t="shared" si="3"/>
        <v>6.0781563126252509</v>
      </c>
    </row>
    <row r="18" spans="1:20" x14ac:dyDescent="0.3">
      <c r="C18" t="s">
        <v>18</v>
      </c>
      <c r="D18">
        <v>50</v>
      </c>
      <c r="E18">
        <v>601</v>
      </c>
      <c r="F18">
        <v>3</v>
      </c>
      <c r="G18">
        <v>0.52</v>
      </c>
      <c r="H18">
        <v>0.47</v>
      </c>
      <c r="I18">
        <v>0.48</v>
      </c>
      <c r="J18">
        <v>0.52</v>
      </c>
      <c r="K18">
        <v>582.22</v>
      </c>
      <c r="L18">
        <v>483.78</v>
      </c>
      <c r="M18">
        <v>548.22</v>
      </c>
      <c r="N18">
        <v>452.78</v>
      </c>
      <c r="O18">
        <v>0.03</v>
      </c>
      <c r="Q18" s="4">
        <f t="shared" ref="Q18:T25" si="4">(100*K18)/SUM($K18:$N18)</f>
        <v>28.167392356071602</v>
      </c>
      <c r="R18" s="4">
        <f t="shared" si="4"/>
        <v>23.404934687953556</v>
      </c>
      <c r="S18" s="4">
        <f t="shared" si="4"/>
        <v>26.522496371552975</v>
      </c>
      <c r="T18" s="4">
        <f t="shared" si="4"/>
        <v>21.905176584421866</v>
      </c>
    </row>
    <row r="19" spans="1:20" x14ac:dyDescent="0.3">
      <c r="C19" t="s">
        <v>18</v>
      </c>
      <c r="D19">
        <v>50</v>
      </c>
      <c r="E19">
        <v>601</v>
      </c>
      <c r="F19">
        <v>9</v>
      </c>
      <c r="G19">
        <v>0.5</v>
      </c>
      <c r="H19">
        <v>0.4</v>
      </c>
      <c r="I19">
        <v>0.43</v>
      </c>
      <c r="J19">
        <v>0.49</v>
      </c>
      <c r="K19">
        <v>605</v>
      </c>
      <c r="L19">
        <v>410.22</v>
      </c>
      <c r="M19">
        <v>621.78</v>
      </c>
      <c r="N19">
        <v>430</v>
      </c>
      <c r="O19">
        <v>-0.02</v>
      </c>
      <c r="Q19" s="4">
        <f t="shared" si="4"/>
        <v>29.26947266569908</v>
      </c>
      <c r="R19" s="4">
        <f t="shared" si="4"/>
        <v>19.846153846153847</v>
      </c>
      <c r="S19" s="4">
        <f t="shared" si="4"/>
        <v>30.081277213352685</v>
      </c>
      <c r="T19" s="4">
        <f t="shared" si="4"/>
        <v>20.803096274794388</v>
      </c>
    </row>
    <row r="20" spans="1:20" x14ac:dyDescent="0.3">
      <c r="C20" t="s">
        <v>18</v>
      </c>
      <c r="D20">
        <v>50</v>
      </c>
      <c r="E20">
        <v>601</v>
      </c>
      <c r="F20">
        <v>15</v>
      </c>
      <c r="G20">
        <v>0.49</v>
      </c>
      <c r="H20">
        <v>0.28999999999999998</v>
      </c>
      <c r="I20">
        <v>0.34</v>
      </c>
      <c r="J20">
        <v>0.49</v>
      </c>
      <c r="K20">
        <v>720.78</v>
      </c>
      <c r="L20">
        <v>296.77999999999997</v>
      </c>
      <c r="M20">
        <v>735.22</v>
      </c>
      <c r="N20">
        <v>314.22000000000003</v>
      </c>
      <c r="O20">
        <v>-0.02</v>
      </c>
      <c r="Q20" s="4">
        <f t="shared" si="4"/>
        <v>34.870827285921628</v>
      </c>
      <c r="R20" s="4">
        <f t="shared" si="4"/>
        <v>14.358006773101112</v>
      </c>
      <c r="S20" s="4">
        <f t="shared" si="4"/>
        <v>35.569424286405422</v>
      </c>
      <c r="T20" s="4">
        <f t="shared" si="4"/>
        <v>15.201741654571846</v>
      </c>
    </row>
    <row r="21" spans="1:20" x14ac:dyDescent="0.3">
      <c r="Q21" s="4"/>
      <c r="R21" s="4"/>
      <c r="S21" s="4"/>
      <c r="T21" s="4"/>
    </row>
    <row r="22" spans="1:20" x14ac:dyDescent="0.3">
      <c r="A22" t="s">
        <v>15</v>
      </c>
      <c r="C22" t="s">
        <v>19</v>
      </c>
      <c r="D22" t="s">
        <v>20</v>
      </c>
      <c r="E22" t="s">
        <v>2</v>
      </c>
      <c r="F22" t="s">
        <v>16</v>
      </c>
      <c r="G22" t="s">
        <v>3</v>
      </c>
      <c r="H22" t="s">
        <v>4</v>
      </c>
      <c r="I22" t="s">
        <v>5</v>
      </c>
      <c r="J22" t="s">
        <v>6</v>
      </c>
      <c r="K22" t="s">
        <v>7</v>
      </c>
      <c r="L22" t="s">
        <v>8</v>
      </c>
      <c r="M22" t="s">
        <v>9</v>
      </c>
      <c r="N22" t="s">
        <v>10</v>
      </c>
      <c r="O22" t="s">
        <v>11</v>
      </c>
      <c r="Q22" s="4"/>
      <c r="R22" s="4"/>
      <c r="S22" s="4"/>
      <c r="T22" s="4"/>
    </row>
    <row r="23" spans="1:20" x14ac:dyDescent="0.3">
      <c r="C23" t="s">
        <v>18</v>
      </c>
      <c r="D23">
        <v>20</v>
      </c>
      <c r="E23">
        <v>78</v>
      </c>
      <c r="F23">
        <v>5</v>
      </c>
      <c r="G23">
        <v>0.73</v>
      </c>
      <c r="H23">
        <v>0.88</v>
      </c>
      <c r="I23">
        <v>0.82</v>
      </c>
      <c r="J23">
        <v>0.79</v>
      </c>
      <c r="K23">
        <v>173.67</v>
      </c>
      <c r="L23">
        <v>222.33</v>
      </c>
      <c r="M23">
        <v>25.67</v>
      </c>
      <c r="N23">
        <v>77.33</v>
      </c>
      <c r="O23">
        <v>0.6</v>
      </c>
      <c r="Q23" s="4">
        <f t="shared" si="4"/>
        <v>34.803607214428858</v>
      </c>
      <c r="R23" s="4">
        <f t="shared" si="4"/>
        <v>44.555110220440881</v>
      </c>
      <c r="S23" s="4">
        <f t="shared" si="4"/>
        <v>5.1442885771543088</v>
      </c>
      <c r="T23" s="4">
        <f t="shared" si="4"/>
        <v>15.496993987975952</v>
      </c>
    </row>
    <row r="24" spans="1:20" x14ac:dyDescent="0.3">
      <c r="C24" t="s">
        <v>18</v>
      </c>
      <c r="D24">
        <v>20</v>
      </c>
      <c r="E24">
        <v>78</v>
      </c>
      <c r="F24">
        <v>50</v>
      </c>
      <c r="G24">
        <v>0.82</v>
      </c>
      <c r="H24">
        <v>0.92</v>
      </c>
      <c r="I24">
        <v>0.85</v>
      </c>
      <c r="J24">
        <v>0.84</v>
      </c>
      <c r="K24">
        <v>190</v>
      </c>
      <c r="L24">
        <v>229.55</v>
      </c>
      <c r="M24">
        <v>18.45</v>
      </c>
      <c r="N24">
        <v>61</v>
      </c>
      <c r="O24">
        <v>0.7</v>
      </c>
      <c r="Q24" s="4">
        <f t="shared" si="4"/>
        <v>38.076152304609217</v>
      </c>
      <c r="R24" s="4">
        <f t="shared" si="4"/>
        <v>46.00200400801603</v>
      </c>
      <c r="S24" s="4">
        <f t="shared" si="4"/>
        <v>3.6973947895791581</v>
      </c>
      <c r="T24" s="4">
        <f t="shared" si="4"/>
        <v>12.224448897795591</v>
      </c>
    </row>
    <row r="25" spans="1:20" x14ac:dyDescent="0.3">
      <c r="C25" t="s">
        <v>18</v>
      </c>
      <c r="D25">
        <v>20</v>
      </c>
      <c r="E25">
        <v>78</v>
      </c>
      <c r="F25">
        <v>100</v>
      </c>
      <c r="G25">
        <v>0.79</v>
      </c>
      <c r="H25">
        <v>0.94</v>
      </c>
      <c r="I25">
        <v>0.85</v>
      </c>
      <c r="J25">
        <v>0.83</v>
      </c>
      <c r="K25">
        <v>186.22</v>
      </c>
      <c r="L25">
        <v>231.11</v>
      </c>
      <c r="M25">
        <v>16.89</v>
      </c>
      <c r="N25">
        <v>64.78</v>
      </c>
      <c r="O25">
        <v>0.69</v>
      </c>
      <c r="Q25" s="4">
        <f t="shared" si="4"/>
        <v>37.318637274549097</v>
      </c>
      <c r="R25" s="4">
        <f t="shared" si="4"/>
        <v>46.314629258517037</v>
      </c>
      <c r="S25" s="4">
        <f t="shared" si="4"/>
        <v>3.3847695390781563</v>
      </c>
      <c r="T25" s="4">
        <f t="shared" si="4"/>
        <v>12.981963927855711</v>
      </c>
    </row>
    <row r="26" spans="1:20" x14ac:dyDescent="0.3">
      <c r="C26" t="s">
        <v>18</v>
      </c>
      <c r="D26">
        <v>50</v>
      </c>
      <c r="E26">
        <v>601</v>
      </c>
      <c r="F26">
        <v>50</v>
      </c>
      <c r="G26">
        <v>0.43</v>
      </c>
      <c r="H26">
        <v>0.53</v>
      </c>
      <c r="I26">
        <v>0.4</v>
      </c>
      <c r="J26">
        <v>0.47</v>
      </c>
      <c r="K26">
        <v>587.89</v>
      </c>
      <c r="L26">
        <v>381.67</v>
      </c>
      <c r="M26">
        <v>650.33000000000004</v>
      </c>
      <c r="N26">
        <v>447.11</v>
      </c>
      <c r="O26">
        <v>-0.06</v>
      </c>
      <c r="Q26" s="4">
        <f t="shared" ref="Q26:T33" si="5">(100*K26)/SUM($K26:$N26)</f>
        <v>28.441702951136914</v>
      </c>
      <c r="R26" s="4">
        <f t="shared" si="5"/>
        <v>18.464925012094824</v>
      </c>
      <c r="S26" s="4">
        <f t="shared" si="5"/>
        <v>31.462506047411711</v>
      </c>
      <c r="T26" s="4">
        <f t="shared" si="5"/>
        <v>21.630865989356554</v>
      </c>
    </row>
    <row r="27" spans="1:20" x14ac:dyDescent="0.3">
      <c r="C27" t="s">
        <v>18</v>
      </c>
      <c r="D27">
        <v>50</v>
      </c>
      <c r="E27">
        <v>601</v>
      </c>
      <c r="F27">
        <v>100</v>
      </c>
      <c r="G27">
        <v>0.42</v>
      </c>
      <c r="H27">
        <v>0.46</v>
      </c>
      <c r="I27">
        <v>0.41</v>
      </c>
      <c r="J27">
        <v>0.48</v>
      </c>
      <c r="K27">
        <v>613.11</v>
      </c>
      <c r="L27">
        <v>379.55</v>
      </c>
      <c r="M27">
        <v>652.45000000000005</v>
      </c>
      <c r="N27">
        <v>421.89</v>
      </c>
      <c r="O27">
        <v>-0.04</v>
      </c>
      <c r="Q27" s="4">
        <f t="shared" si="5"/>
        <v>29.661828737300436</v>
      </c>
      <c r="R27" s="4">
        <f t="shared" si="5"/>
        <v>18.362360909530722</v>
      </c>
      <c r="S27" s="4">
        <f t="shared" si="5"/>
        <v>31.565070149975814</v>
      </c>
      <c r="T27" s="4">
        <f t="shared" si="5"/>
        <v>20.410740203193033</v>
      </c>
    </row>
    <row r="28" spans="1:20" x14ac:dyDescent="0.3">
      <c r="C28" t="s">
        <v>18</v>
      </c>
      <c r="D28">
        <v>50</v>
      </c>
      <c r="E28">
        <v>601</v>
      </c>
      <c r="F28">
        <v>500</v>
      </c>
      <c r="G28">
        <v>0.44</v>
      </c>
      <c r="H28">
        <v>0.6</v>
      </c>
      <c r="I28">
        <v>0.33</v>
      </c>
      <c r="J28">
        <v>0.46</v>
      </c>
      <c r="K28">
        <v>632.78</v>
      </c>
      <c r="L28">
        <v>330.11</v>
      </c>
      <c r="M28">
        <v>701.89</v>
      </c>
      <c r="N28">
        <v>402.22</v>
      </c>
      <c r="O28">
        <v>-0.06</v>
      </c>
      <c r="Q28" s="4">
        <f t="shared" si="5"/>
        <v>30.613449443638125</v>
      </c>
      <c r="R28" s="4">
        <f t="shared" si="5"/>
        <v>15.97048863086599</v>
      </c>
      <c r="S28" s="4">
        <f t="shared" si="5"/>
        <v>33.956942428640545</v>
      </c>
      <c r="T28" s="4">
        <f t="shared" si="5"/>
        <v>19.459119496855347</v>
      </c>
    </row>
    <row r="29" spans="1:20" x14ac:dyDescent="0.3">
      <c r="Q29" s="4"/>
      <c r="R29" s="4"/>
      <c r="S29" s="4"/>
      <c r="T29" s="4"/>
    </row>
    <row r="30" spans="1:20" x14ac:dyDescent="0.3">
      <c r="A30" t="s">
        <v>12</v>
      </c>
      <c r="B30" t="s">
        <v>19</v>
      </c>
      <c r="C30" t="s">
        <v>20</v>
      </c>
      <c r="D30" t="s">
        <v>2</v>
      </c>
      <c r="E30" t="s">
        <v>13</v>
      </c>
      <c r="F30" t="s">
        <v>14</v>
      </c>
      <c r="G30" t="s">
        <v>3</v>
      </c>
      <c r="H30" t="s">
        <v>4</v>
      </c>
      <c r="I30" t="s">
        <v>5</v>
      </c>
      <c r="J30" t="s">
        <v>6</v>
      </c>
      <c r="K30" t="s">
        <v>7</v>
      </c>
      <c r="L30" t="s">
        <v>8</v>
      </c>
      <c r="M30" t="s">
        <v>9</v>
      </c>
      <c r="N30" t="s">
        <v>10</v>
      </c>
      <c r="O30" t="s">
        <v>11</v>
      </c>
      <c r="Q30" s="4"/>
      <c r="R30" s="4"/>
      <c r="S30" s="4"/>
      <c r="T30" s="4"/>
    </row>
    <row r="31" spans="1:20" x14ac:dyDescent="0.3">
      <c r="B31" t="s">
        <v>18</v>
      </c>
      <c r="C31">
        <v>20</v>
      </c>
      <c r="D31">
        <v>78</v>
      </c>
      <c r="E31">
        <v>1</v>
      </c>
      <c r="F31">
        <v>5</v>
      </c>
      <c r="G31">
        <v>0.76</v>
      </c>
      <c r="H31">
        <v>0.84</v>
      </c>
      <c r="I31">
        <v>0.8</v>
      </c>
      <c r="J31">
        <v>0.79</v>
      </c>
      <c r="K31">
        <v>183.78</v>
      </c>
      <c r="L31">
        <v>207.22</v>
      </c>
      <c r="M31">
        <v>40.78</v>
      </c>
      <c r="N31">
        <v>67.22</v>
      </c>
      <c r="O31">
        <v>0.57999999999999996</v>
      </c>
      <c r="Q31" s="4">
        <f t="shared" si="5"/>
        <v>36.829659318637276</v>
      </c>
      <c r="R31" s="4">
        <f t="shared" si="5"/>
        <v>41.527054108216433</v>
      </c>
      <c r="S31" s="4">
        <f t="shared" si="5"/>
        <v>8.1723446893787575</v>
      </c>
      <c r="T31" s="4">
        <f t="shared" si="5"/>
        <v>13.470941883767535</v>
      </c>
    </row>
    <row r="32" spans="1:20" x14ac:dyDescent="0.3">
      <c r="B32" t="s">
        <v>18</v>
      </c>
      <c r="C32">
        <v>20</v>
      </c>
      <c r="D32">
        <v>78</v>
      </c>
      <c r="E32">
        <v>1</v>
      </c>
      <c r="F32">
        <v>50</v>
      </c>
      <c r="G32">
        <v>0.66</v>
      </c>
      <c r="H32">
        <v>0.86</v>
      </c>
      <c r="I32">
        <v>0.74</v>
      </c>
      <c r="J32">
        <v>0.7</v>
      </c>
      <c r="K32">
        <v>136.44999999999999</v>
      </c>
      <c r="L32">
        <v>213.89</v>
      </c>
      <c r="M32">
        <v>34.11</v>
      </c>
      <c r="N32">
        <v>114.55</v>
      </c>
      <c r="O32">
        <v>0.43</v>
      </c>
      <c r="Q32" s="4">
        <f t="shared" si="5"/>
        <v>27.344689378757511</v>
      </c>
      <c r="R32" s="4">
        <f t="shared" si="5"/>
        <v>42.863727454909821</v>
      </c>
      <c r="S32" s="4">
        <f t="shared" si="5"/>
        <v>6.8356713426853704</v>
      </c>
      <c r="T32" s="4">
        <f t="shared" si="5"/>
        <v>22.955911823647295</v>
      </c>
    </row>
    <row r="33" spans="2:21" x14ac:dyDescent="0.3">
      <c r="B33" t="s">
        <v>18</v>
      </c>
      <c r="C33">
        <v>20</v>
      </c>
      <c r="D33">
        <v>78</v>
      </c>
      <c r="E33">
        <v>1</v>
      </c>
      <c r="F33">
        <v>100</v>
      </c>
      <c r="G33">
        <v>0.68</v>
      </c>
      <c r="H33">
        <v>0.85</v>
      </c>
      <c r="I33">
        <v>0.74</v>
      </c>
      <c r="J33">
        <v>0.7</v>
      </c>
      <c r="K33">
        <v>136.66999999999999</v>
      </c>
      <c r="L33">
        <v>211.45</v>
      </c>
      <c r="M33">
        <v>36.549999999999997</v>
      </c>
      <c r="N33">
        <v>114.33</v>
      </c>
      <c r="O33">
        <v>0.43</v>
      </c>
      <c r="Q33" s="4">
        <f t="shared" si="5"/>
        <v>27.388777555110217</v>
      </c>
      <c r="R33" s="4">
        <f t="shared" si="5"/>
        <v>42.374749498997993</v>
      </c>
      <c r="S33" s="4">
        <f t="shared" si="5"/>
        <v>7.3246492985971932</v>
      </c>
      <c r="T33" s="4">
        <f t="shared" si="5"/>
        <v>22.91182364729459</v>
      </c>
    </row>
    <row r="34" spans="2:21" x14ac:dyDescent="0.3">
      <c r="B34" t="s">
        <v>18</v>
      </c>
      <c r="C34">
        <v>50</v>
      </c>
      <c r="D34">
        <v>601</v>
      </c>
      <c r="E34">
        <v>3</v>
      </c>
      <c r="F34">
        <v>50</v>
      </c>
      <c r="G34">
        <v>0.48</v>
      </c>
      <c r="H34">
        <v>0.49</v>
      </c>
      <c r="I34">
        <v>0.47</v>
      </c>
      <c r="J34">
        <v>0.48</v>
      </c>
      <c r="K34">
        <v>495.67</v>
      </c>
      <c r="L34">
        <v>504.33</v>
      </c>
      <c r="M34">
        <v>527.66999999999996</v>
      </c>
      <c r="N34">
        <v>539.33000000000004</v>
      </c>
      <c r="O34">
        <v>-0.03</v>
      </c>
      <c r="Q34" s="4">
        <f t="shared" ref="Q34:T36" si="6">(100*K34)/SUM($K34:$N34)</f>
        <v>23.980164489598451</v>
      </c>
      <c r="R34" s="4">
        <f t="shared" si="6"/>
        <v>24.39912917271408</v>
      </c>
      <c r="S34" s="4">
        <f t="shared" si="6"/>
        <v>25.528301886792448</v>
      </c>
      <c r="T34" s="4">
        <f t="shared" si="6"/>
        <v>26.092404450895021</v>
      </c>
    </row>
    <row r="35" spans="2:21" x14ac:dyDescent="0.3">
      <c r="B35" t="s">
        <v>18</v>
      </c>
      <c r="C35">
        <v>50</v>
      </c>
      <c r="D35">
        <v>601</v>
      </c>
      <c r="E35">
        <v>3</v>
      </c>
      <c r="F35">
        <v>100</v>
      </c>
      <c r="G35">
        <v>0.5</v>
      </c>
      <c r="H35">
        <v>0.64</v>
      </c>
      <c r="I35">
        <v>0.56000000000000005</v>
      </c>
      <c r="J35">
        <v>0.51</v>
      </c>
      <c r="K35">
        <v>382</v>
      </c>
      <c r="L35">
        <v>661</v>
      </c>
      <c r="M35">
        <v>371</v>
      </c>
      <c r="N35">
        <v>653</v>
      </c>
      <c r="O35">
        <v>0.01</v>
      </c>
      <c r="Q35" s="4">
        <f t="shared" si="6"/>
        <v>18.480890179003385</v>
      </c>
      <c r="R35" s="4">
        <f t="shared" si="6"/>
        <v>31.978713110788583</v>
      </c>
      <c r="S35" s="4">
        <f t="shared" si="6"/>
        <v>17.948717948717949</v>
      </c>
      <c r="T35" s="4">
        <f t="shared" si="6"/>
        <v>31.591678761490083</v>
      </c>
    </row>
    <row r="36" spans="2:21" x14ac:dyDescent="0.3">
      <c r="B36" t="s">
        <v>18</v>
      </c>
      <c r="C36">
        <v>50</v>
      </c>
      <c r="D36">
        <v>601</v>
      </c>
      <c r="E36">
        <v>3</v>
      </c>
      <c r="F36">
        <v>150</v>
      </c>
      <c r="G36">
        <v>0.53</v>
      </c>
      <c r="H36">
        <v>0.69</v>
      </c>
      <c r="I36">
        <v>0.59</v>
      </c>
      <c r="J36">
        <v>0.54</v>
      </c>
      <c r="K36">
        <v>392.89</v>
      </c>
      <c r="L36">
        <v>714.78</v>
      </c>
      <c r="M36">
        <v>317.22000000000003</v>
      </c>
      <c r="N36">
        <v>642.11</v>
      </c>
      <c r="O36">
        <v>0.08</v>
      </c>
      <c r="Q36" s="4">
        <f t="shared" si="6"/>
        <v>19.007740686985969</v>
      </c>
      <c r="R36" s="4">
        <f t="shared" si="6"/>
        <v>34.580551523947747</v>
      </c>
      <c r="S36" s="4">
        <f t="shared" si="6"/>
        <v>15.346879535558783</v>
      </c>
      <c r="T36" s="4">
        <f t="shared" si="6"/>
        <v>31.0648282535075</v>
      </c>
      <c r="U3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40ED4-F500-4A91-A641-57FBD218BCBA}">
  <dimension ref="A2:W38"/>
  <sheetViews>
    <sheetView topLeftCell="A2" workbookViewId="0">
      <selection activeCell="C40" sqref="C40"/>
    </sheetView>
  </sheetViews>
  <sheetFormatPr baseColWidth="10" defaultRowHeight="14.4" x14ac:dyDescent="0.3"/>
  <sheetData>
    <row r="2" spans="1:23" x14ac:dyDescent="0.3">
      <c r="A2" t="s">
        <v>0</v>
      </c>
      <c r="D2" t="s">
        <v>19</v>
      </c>
      <c r="E2" t="s">
        <v>20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Q2" s="4" t="s">
        <v>45</v>
      </c>
      <c r="R2" s="4" t="s">
        <v>46</v>
      </c>
      <c r="S2" s="4" t="s">
        <v>47</v>
      </c>
      <c r="T2" s="4" t="s">
        <v>48</v>
      </c>
    </row>
    <row r="3" spans="1:23" x14ac:dyDescent="0.3">
      <c r="D3" t="s">
        <v>18</v>
      </c>
      <c r="E3">
        <v>20</v>
      </c>
      <c r="F3">
        <v>79</v>
      </c>
      <c r="G3">
        <v>0.89</v>
      </c>
      <c r="H3">
        <v>0.91</v>
      </c>
      <c r="I3">
        <v>0.89</v>
      </c>
      <c r="J3">
        <v>0.88</v>
      </c>
      <c r="K3">
        <v>9661.89</v>
      </c>
      <c r="L3">
        <v>10379.89</v>
      </c>
      <c r="M3">
        <v>1008.11</v>
      </c>
      <c r="N3">
        <v>1728.11</v>
      </c>
      <c r="O3">
        <v>0.76</v>
      </c>
      <c r="Q3" s="4">
        <f>(100*K3)/SUM($K3:$N3)</f>
        <v>42.417639827904118</v>
      </c>
      <c r="R3" s="4">
        <f>(100*L3)/SUM($K3:$N3)</f>
        <v>45.569804197032227</v>
      </c>
      <c r="S3" s="4">
        <f>(100*M3)/SUM($K3:$N3)</f>
        <v>4.4258056018965668</v>
      </c>
      <c r="T3" s="4">
        <f>(100*N3)/SUM($K3:$N3)</f>
        <v>7.5867503731670913</v>
      </c>
    </row>
    <row r="4" spans="1:23" x14ac:dyDescent="0.3">
      <c r="D4" t="s">
        <v>18</v>
      </c>
      <c r="E4">
        <v>35</v>
      </c>
      <c r="F4">
        <v>79</v>
      </c>
      <c r="G4">
        <v>0.99</v>
      </c>
      <c r="H4">
        <v>0.74</v>
      </c>
      <c r="I4">
        <v>0.85</v>
      </c>
      <c r="J4">
        <v>0.87</v>
      </c>
      <c r="K4">
        <v>11327.22</v>
      </c>
      <c r="L4">
        <v>8385.4500000000007</v>
      </c>
      <c r="M4">
        <v>3001.55</v>
      </c>
      <c r="N4">
        <v>62.78</v>
      </c>
      <c r="O4">
        <v>0.76</v>
      </c>
      <c r="Q4" s="4">
        <f t="shared" ref="Q4:Q19" si="0">(100*K4)/SUM($K4:$N4)</f>
        <v>49.730956666813022</v>
      </c>
      <c r="R4" s="4">
        <f t="shared" ref="R4:R19" si="1">(100*L4)/SUM($K4:$N4)</f>
        <v>36.815427843877607</v>
      </c>
      <c r="S4" s="4">
        <f t="shared" ref="S4:S19" si="2">(100*M4)/SUM($K4:$N4)</f>
        <v>13.177986565394917</v>
      </c>
      <c r="T4" s="4">
        <f t="shared" ref="T4:T19" si="3">(100*N4)/SUM($K4:$N4)</f>
        <v>0.27562892391447519</v>
      </c>
      <c r="W4" s="4">
        <f>S4-3.27</f>
        <v>9.9079865653949177</v>
      </c>
    </row>
    <row r="5" spans="1:23" x14ac:dyDescent="0.3">
      <c r="D5" t="s">
        <v>18</v>
      </c>
      <c r="E5">
        <v>20</v>
      </c>
      <c r="F5">
        <v>601</v>
      </c>
      <c r="G5">
        <v>0.71</v>
      </c>
      <c r="H5">
        <v>0.85</v>
      </c>
      <c r="I5">
        <v>0.76</v>
      </c>
      <c r="J5">
        <v>0.72</v>
      </c>
      <c r="K5">
        <v>616.33000000000004</v>
      </c>
      <c r="L5">
        <v>878.67</v>
      </c>
      <c r="M5">
        <v>154.33000000000001</v>
      </c>
      <c r="N5">
        <v>418.67</v>
      </c>
      <c r="O5">
        <v>0.48</v>
      </c>
      <c r="Q5" s="4">
        <f t="shared" si="0"/>
        <v>29.803191489361705</v>
      </c>
      <c r="R5" s="4">
        <f t="shared" si="1"/>
        <v>42.488878143133462</v>
      </c>
      <c r="S5" s="4">
        <f t="shared" si="2"/>
        <v>7.462765957446809</v>
      </c>
      <c r="T5" s="4">
        <f t="shared" si="3"/>
        <v>20.245164410058027</v>
      </c>
    </row>
    <row r="6" spans="1:23" x14ac:dyDescent="0.3">
      <c r="D6" t="s">
        <v>18</v>
      </c>
      <c r="E6">
        <v>35</v>
      </c>
      <c r="F6">
        <v>601</v>
      </c>
      <c r="G6">
        <v>0.71</v>
      </c>
      <c r="H6">
        <v>0.64</v>
      </c>
      <c r="I6">
        <v>0.62</v>
      </c>
      <c r="J6">
        <v>0.67</v>
      </c>
      <c r="K6">
        <v>720.67</v>
      </c>
      <c r="L6">
        <v>665.78</v>
      </c>
      <c r="M6">
        <v>367.22</v>
      </c>
      <c r="N6">
        <v>314.33</v>
      </c>
      <c r="O6">
        <v>0.37</v>
      </c>
      <c r="Q6" s="4">
        <f t="shared" si="0"/>
        <v>34.848646034816248</v>
      </c>
      <c r="R6" s="4">
        <f t="shared" si="1"/>
        <v>32.194390715667311</v>
      </c>
      <c r="S6" s="4">
        <f t="shared" si="2"/>
        <v>17.757253384912961</v>
      </c>
      <c r="T6" s="4">
        <f t="shared" si="3"/>
        <v>15.199709864603483</v>
      </c>
    </row>
    <row r="7" spans="1:23" x14ac:dyDescent="0.3">
      <c r="D7" t="s">
        <v>18</v>
      </c>
      <c r="E7">
        <v>50</v>
      </c>
      <c r="F7">
        <v>601</v>
      </c>
      <c r="G7">
        <v>0.64</v>
      </c>
      <c r="H7">
        <v>0.47</v>
      </c>
      <c r="I7">
        <v>0.45</v>
      </c>
      <c r="J7">
        <v>0.6</v>
      </c>
      <c r="K7">
        <v>744.78</v>
      </c>
      <c r="L7">
        <v>488</v>
      </c>
      <c r="M7">
        <v>544</v>
      </c>
      <c r="N7">
        <v>290.22000000000003</v>
      </c>
      <c r="O7">
        <v>0.23</v>
      </c>
      <c r="Q7" s="4">
        <f t="shared" si="0"/>
        <v>36.03193033381713</v>
      </c>
      <c r="R7" s="4">
        <f t="shared" si="1"/>
        <v>23.609095307208516</v>
      </c>
      <c r="S7" s="4">
        <f t="shared" si="2"/>
        <v>26.318335752298015</v>
      </c>
      <c r="T7" s="4">
        <f t="shared" si="3"/>
        <v>14.040638606676344</v>
      </c>
    </row>
    <row r="8" spans="1:23" x14ac:dyDescent="0.3">
      <c r="Q8" s="4"/>
      <c r="R8" s="4"/>
      <c r="S8" s="4"/>
      <c r="T8" s="4"/>
    </row>
    <row r="9" spans="1:23" x14ac:dyDescent="0.3">
      <c r="A9" t="s">
        <v>17</v>
      </c>
      <c r="D9" t="s">
        <v>19</v>
      </c>
      <c r="E9" t="s">
        <v>20</v>
      </c>
      <c r="F9" t="s">
        <v>2</v>
      </c>
      <c r="G9" t="s">
        <v>3</v>
      </c>
      <c r="H9" t="s">
        <v>4</v>
      </c>
      <c r="I9" t="s">
        <v>5</v>
      </c>
      <c r="J9" t="s">
        <v>6</v>
      </c>
      <c r="K9" t="s">
        <v>7</v>
      </c>
      <c r="L9" t="s">
        <v>8</v>
      </c>
      <c r="M9" t="s">
        <v>9</v>
      </c>
      <c r="N9" t="s">
        <v>10</v>
      </c>
      <c r="O9" t="s">
        <v>11</v>
      </c>
      <c r="Q9" s="4"/>
      <c r="R9" s="4"/>
      <c r="S9" s="4"/>
      <c r="T9" s="4"/>
    </row>
    <row r="10" spans="1:23" x14ac:dyDescent="0.3">
      <c r="D10" t="s">
        <v>18</v>
      </c>
      <c r="E10">
        <v>20</v>
      </c>
      <c r="F10">
        <v>78</v>
      </c>
      <c r="G10">
        <v>0.9</v>
      </c>
      <c r="H10">
        <v>0.8</v>
      </c>
      <c r="I10">
        <v>0.85</v>
      </c>
      <c r="J10">
        <v>0.86</v>
      </c>
      <c r="K10">
        <v>228.89</v>
      </c>
      <c r="L10">
        <v>198.33</v>
      </c>
      <c r="M10">
        <v>49.67</v>
      </c>
      <c r="N10">
        <v>22.11</v>
      </c>
      <c r="O10">
        <v>0.72</v>
      </c>
      <c r="Q10" s="4">
        <f t="shared" si="0"/>
        <v>45.869739478957911</v>
      </c>
      <c r="R10" s="4">
        <f t="shared" si="1"/>
        <v>39.745490981963925</v>
      </c>
      <c r="S10" s="4">
        <f t="shared" si="2"/>
        <v>9.9539078156312613</v>
      </c>
      <c r="T10" s="4">
        <f t="shared" si="3"/>
        <v>4.4308617234468937</v>
      </c>
    </row>
    <row r="11" spans="1:23" x14ac:dyDescent="0.3">
      <c r="D11" t="s">
        <v>18</v>
      </c>
      <c r="E11">
        <v>35</v>
      </c>
      <c r="F11">
        <v>78</v>
      </c>
      <c r="G11">
        <v>0.94</v>
      </c>
      <c r="H11">
        <v>0.61</v>
      </c>
      <c r="I11">
        <v>0.74</v>
      </c>
      <c r="J11">
        <v>0.78</v>
      </c>
      <c r="K11">
        <v>240.67</v>
      </c>
      <c r="L11">
        <v>151.22</v>
      </c>
      <c r="M11">
        <v>97.78</v>
      </c>
      <c r="N11">
        <v>10.33</v>
      </c>
      <c r="O11">
        <v>0.61</v>
      </c>
      <c r="Q11" s="4">
        <f t="shared" si="0"/>
        <v>48.134000000000007</v>
      </c>
      <c r="R11" s="4">
        <f t="shared" si="1"/>
        <v>30.244000000000003</v>
      </c>
      <c r="S11" s="4">
        <f t="shared" si="2"/>
        <v>19.556000000000001</v>
      </c>
      <c r="T11" s="4">
        <f t="shared" si="3"/>
        <v>2.0660000000000003</v>
      </c>
    </row>
    <row r="12" spans="1:23" x14ac:dyDescent="0.3">
      <c r="D12" t="s">
        <v>18</v>
      </c>
      <c r="E12">
        <v>20</v>
      </c>
      <c r="F12">
        <v>601</v>
      </c>
      <c r="G12">
        <v>0.83</v>
      </c>
      <c r="H12">
        <v>0.94</v>
      </c>
      <c r="I12">
        <v>0.87</v>
      </c>
      <c r="J12">
        <v>0.86</v>
      </c>
      <c r="K12">
        <v>801.22</v>
      </c>
      <c r="L12">
        <v>973</v>
      </c>
      <c r="M12">
        <v>60</v>
      </c>
      <c r="N12">
        <v>233.78</v>
      </c>
      <c r="O12">
        <v>0.74</v>
      </c>
      <c r="Q12" s="4">
        <f t="shared" si="0"/>
        <v>38.743713733075438</v>
      </c>
      <c r="R12" s="4">
        <f t="shared" si="1"/>
        <v>47.050290135396516</v>
      </c>
      <c r="S12" s="4">
        <f t="shared" si="2"/>
        <v>2.9013539651837523</v>
      </c>
      <c r="T12" s="4">
        <f t="shared" si="3"/>
        <v>11.304642166344294</v>
      </c>
    </row>
    <row r="13" spans="1:23" x14ac:dyDescent="0.3">
      <c r="D13" t="s">
        <v>18</v>
      </c>
      <c r="E13">
        <v>35</v>
      </c>
      <c r="F13">
        <v>601</v>
      </c>
      <c r="G13">
        <v>0.89</v>
      </c>
      <c r="H13">
        <v>0.91</v>
      </c>
      <c r="I13">
        <v>0.9</v>
      </c>
      <c r="J13">
        <v>0.9</v>
      </c>
      <c r="K13">
        <v>921</v>
      </c>
      <c r="L13">
        <v>942.22</v>
      </c>
      <c r="M13">
        <v>90.78</v>
      </c>
      <c r="N13">
        <v>114</v>
      </c>
      <c r="O13">
        <v>0.8</v>
      </c>
      <c r="Q13" s="4">
        <f t="shared" si="0"/>
        <v>44.535783365570602</v>
      </c>
      <c r="R13" s="4">
        <f t="shared" si="1"/>
        <v>45.561895551257251</v>
      </c>
      <c r="S13" s="4">
        <f t="shared" si="2"/>
        <v>4.3897485493230173</v>
      </c>
      <c r="T13" s="4">
        <f t="shared" si="3"/>
        <v>5.5125725338491298</v>
      </c>
    </row>
    <row r="14" spans="1:23" x14ac:dyDescent="0.3">
      <c r="D14" t="s">
        <v>18</v>
      </c>
      <c r="E14">
        <v>50</v>
      </c>
      <c r="F14">
        <v>601</v>
      </c>
      <c r="G14">
        <v>1</v>
      </c>
      <c r="H14">
        <v>0.25</v>
      </c>
      <c r="I14">
        <v>0.38</v>
      </c>
      <c r="J14">
        <v>0.63</v>
      </c>
      <c r="K14">
        <v>1035</v>
      </c>
      <c r="L14">
        <v>257.11</v>
      </c>
      <c r="M14">
        <v>774.89</v>
      </c>
      <c r="N14">
        <v>0</v>
      </c>
      <c r="O14">
        <v>0.37</v>
      </c>
      <c r="Q14" s="4">
        <f t="shared" si="0"/>
        <v>50.072568940493468</v>
      </c>
      <c r="R14" s="4">
        <f t="shared" si="1"/>
        <v>12.438800193517174</v>
      </c>
      <c r="S14" s="4">
        <f t="shared" si="2"/>
        <v>37.488630865989357</v>
      </c>
      <c r="T14" s="4">
        <f t="shared" si="3"/>
        <v>0</v>
      </c>
    </row>
    <row r="15" spans="1:23" x14ac:dyDescent="0.3">
      <c r="Q15" s="4"/>
      <c r="R15" s="4"/>
      <c r="S15" s="4"/>
      <c r="T15" s="4"/>
    </row>
    <row r="16" spans="1:23" x14ac:dyDescent="0.3">
      <c r="A16" t="s">
        <v>1</v>
      </c>
      <c r="C16" t="s">
        <v>19</v>
      </c>
      <c r="D16" t="s">
        <v>20</v>
      </c>
      <c r="E16" t="s">
        <v>2</v>
      </c>
      <c r="F16" t="s">
        <v>44</v>
      </c>
      <c r="G16" t="s">
        <v>3</v>
      </c>
      <c r="H16" t="s">
        <v>4</v>
      </c>
      <c r="I16" t="s">
        <v>5</v>
      </c>
      <c r="J16" t="s">
        <v>6</v>
      </c>
      <c r="K16" t="s">
        <v>7</v>
      </c>
      <c r="L16" t="s">
        <v>8</v>
      </c>
      <c r="M16" t="s">
        <v>9</v>
      </c>
      <c r="N16" t="s">
        <v>10</v>
      </c>
      <c r="O16" t="s">
        <v>11</v>
      </c>
      <c r="Q16" s="4"/>
      <c r="R16" s="4"/>
      <c r="S16" s="4"/>
      <c r="T16" s="4"/>
    </row>
    <row r="17" spans="1:20" x14ac:dyDescent="0.3">
      <c r="C17" t="s">
        <v>18</v>
      </c>
      <c r="D17">
        <v>20</v>
      </c>
      <c r="E17">
        <v>78</v>
      </c>
      <c r="F17">
        <v>3</v>
      </c>
      <c r="G17">
        <v>0.86</v>
      </c>
      <c r="H17">
        <v>0.76</v>
      </c>
      <c r="I17">
        <v>0.81</v>
      </c>
      <c r="J17">
        <v>0.82</v>
      </c>
      <c r="K17">
        <v>220</v>
      </c>
      <c r="L17">
        <v>188.67</v>
      </c>
      <c r="M17">
        <v>59.33</v>
      </c>
      <c r="N17">
        <v>31</v>
      </c>
      <c r="O17">
        <v>0.65</v>
      </c>
      <c r="Q17" s="4">
        <f t="shared" si="0"/>
        <v>44.088176352705418</v>
      </c>
      <c r="R17" s="4">
        <f t="shared" si="1"/>
        <v>37.809619238476955</v>
      </c>
      <c r="S17" s="4">
        <f t="shared" si="2"/>
        <v>11.889779559118239</v>
      </c>
      <c r="T17" s="4">
        <f t="shared" si="3"/>
        <v>6.2124248496993992</v>
      </c>
    </row>
    <row r="18" spans="1:20" x14ac:dyDescent="0.3">
      <c r="C18" t="s">
        <v>18</v>
      </c>
      <c r="D18">
        <v>20</v>
      </c>
      <c r="E18">
        <v>78</v>
      </c>
      <c r="F18">
        <v>9</v>
      </c>
      <c r="G18">
        <v>0.86</v>
      </c>
      <c r="H18">
        <v>0.68</v>
      </c>
      <c r="I18">
        <v>0.76</v>
      </c>
      <c r="J18">
        <v>0.78</v>
      </c>
      <c r="K18">
        <v>224.33</v>
      </c>
      <c r="L18">
        <v>167.33</v>
      </c>
      <c r="M18">
        <v>80.67</v>
      </c>
      <c r="N18">
        <v>26.67</v>
      </c>
      <c r="O18">
        <v>0.57999999999999996</v>
      </c>
      <c r="Q18" s="4">
        <f t="shared" si="0"/>
        <v>44.955911823647291</v>
      </c>
      <c r="R18" s="4">
        <f t="shared" si="1"/>
        <v>33.533066132264523</v>
      </c>
      <c r="S18" s="4">
        <f t="shared" si="2"/>
        <v>16.16633266533066</v>
      </c>
      <c r="T18" s="4">
        <f t="shared" si="3"/>
        <v>5.344689378757514</v>
      </c>
    </row>
    <row r="19" spans="1:20" x14ac:dyDescent="0.3">
      <c r="C19" t="s">
        <v>18</v>
      </c>
      <c r="D19">
        <v>20</v>
      </c>
      <c r="E19">
        <v>78</v>
      </c>
      <c r="F19">
        <v>15</v>
      </c>
      <c r="G19">
        <v>0.87</v>
      </c>
      <c r="H19">
        <v>0.62</v>
      </c>
      <c r="I19">
        <v>0.72</v>
      </c>
      <c r="J19">
        <v>0.77</v>
      </c>
      <c r="K19">
        <v>228</v>
      </c>
      <c r="L19">
        <v>153.33000000000001</v>
      </c>
      <c r="M19">
        <v>94.67</v>
      </c>
      <c r="N19">
        <v>23</v>
      </c>
      <c r="O19">
        <v>0.55000000000000004</v>
      </c>
      <c r="Q19" s="4">
        <f t="shared" si="0"/>
        <v>45.69138276553106</v>
      </c>
      <c r="R19" s="4">
        <f t="shared" si="1"/>
        <v>30.727454909819638</v>
      </c>
      <c r="S19" s="4">
        <f t="shared" si="2"/>
        <v>18.971943887775549</v>
      </c>
      <c r="T19" s="4">
        <f t="shared" si="3"/>
        <v>4.6092184368737472</v>
      </c>
    </row>
    <row r="20" spans="1:20" x14ac:dyDescent="0.3">
      <c r="C20" t="s">
        <v>18</v>
      </c>
      <c r="D20">
        <v>50</v>
      </c>
      <c r="E20">
        <v>601</v>
      </c>
      <c r="F20">
        <v>3</v>
      </c>
      <c r="G20">
        <v>0.99</v>
      </c>
      <c r="H20">
        <v>0.18</v>
      </c>
      <c r="I20">
        <v>0.28999999999999998</v>
      </c>
      <c r="J20">
        <v>0.59</v>
      </c>
      <c r="K20">
        <v>1030</v>
      </c>
      <c r="L20">
        <v>190.22</v>
      </c>
      <c r="M20">
        <v>841.78</v>
      </c>
      <c r="N20">
        <v>5</v>
      </c>
      <c r="O20">
        <v>0.3</v>
      </c>
      <c r="Q20" s="4">
        <f t="shared" ref="Q20:T27" si="4">(100*K20)/SUM($K20:$N20)</f>
        <v>49.830672472181909</v>
      </c>
      <c r="R20" s="4">
        <f t="shared" si="4"/>
        <v>9.2027092404450901</v>
      </c>
      <c r="S20" s="4">
        <f t="shared" si="4"/>
        <v>40.724721819061443</v>
      </c>
      <c r="T20" s="4">
        <f t="shared" si="4"/>
        <v>0.24189646831156264</v>
      </c>
    </row>
    <row r="21" spans="1:20" x14ac:dyDescent="0.3">
      <c r="C21" t="s">
        <v>18</v>
      </c>
      <c r="D21">
        <v>50</v>
      </c>
      <c r="E21">
        <v>601</v>
      </c>
      <c r="F21">
        <v>9</v>
      </c>
      <c r="G21">
        <v>0.99</v>
      </c>
      <c r="H21">
        <v>0.17</v>
      </c>
      <c r="I21">
        <v>0.27</v>
      </c>
      <c r="J21">
        <v>0.57999999999999996</v>
      </c>
      <c r="K21">
        <v>1032.33</v>
      </c>
      <c r="L21">
        <v>172.67</v>
      </c>
      <c r="M21">
        <v>859.33</v>
      </c>
      <c r="N21">
        <v>2.67</v>
      </c>
      <c r="O21">
        <v>0.28999999999999998</v>
      </c>
      <c r="Q21" s="4">
        <f t="shared" si="4"/>
        <v>49.943396226415096</v>
      </c>
      <c r="R21" s="4">
        <f t="shared" si="4"/>
        <v>8.3536526366715051</v>
      </c>
      <c r="S21" s="4">
        <f t="shared" si="4"/>
        <v>41.573778422835026</v>
      </c>
      <c r="T21" s="4">
        <f t="shared" si="4"/>
        <v>0.12917271407837447</v>
      </c>
    </row>
    <row r="22" spans="1:20" x14ac:dyDescent="0.3">
      <c r="C22" t="s">
        <v>18</v>
      </c>
      <c r="D22">
        <v>50</v>
      </c>
      <c r="E22">
        <v>601</v>
      </c>
      <c r="F22">
        <v>15</v>
      </c>
      <c r="G22">
        <v>0.99</v>
      </c>
      <c r="H22">
        <v>0.11</v>
      </c>
      <c r="I22">
        <v>0.19</v>
      </c>
      <c r="J22">
        <v>0.55000000000000004</v>
      </c>
      <c r="K22">
        <v>1034.1099999999999</v>
      </c>
      <c r="L22">
        <v>109.89</v>
      </c>
      <c r="M22">
        <v>922.11</v>
      </c>
      <c r="N22">
        <v>0.89</v>
      </c>
      <c r="O22">
        <v>0.22</v>
      </c>
      <c r="Q22" s="4">
        <f t="shared" si="4"/>
        <v>50.029511369134006</v>
      </c>
      <c r="R22" s="4">
        <f t="shared" si="4"/>
        <v>5.316400580551524</v>
      </c>
      <c r="S22" s="4">
        <f t="shared" si="4"/>
        <v>44.611030478955009</v>
      </c>
      <c r="T22" s="4">
        <f t="shared" si="4"/>
        <v>4.3057571359458154E-2</v>
      </c>
    </row>
    <row r="23" spans="1:20" x14ac:dyDescent="0.3">
      <c r="Q23" s="4"/>
      <c r="R23" s="4"/>
      <c r="S23" s="4"/>
      <c r="T23" s="4"/>
    </row>
    <row r="24" spans="1:20" x14ac:dyDescent="0.3">
      <c r="A24" t="s">
        <v>15</v>
      </c>
      <c r="C24" t="s">
        <v>19</v>
      </c>
      <c r="D24" t="s">
        <v>20</v>
      </c>
      <c r="E24" t="s">
        <v>2</v>
      </c>
      <c r="F24" t="s">
        <v>16</v>
      </c>
      <c r="G24" t="s">
        <v>3</v>
      </c>
      <c r="H24" t="s">
        <v>4</v>
      </c>
      <c r="I24" t="s">
        <v>5</v>
      </c>
      <c r="J24" t="s">
        <v>6</v>
      </c>
      <c r="K24" t="s">
        <v>7</v>
      </c>
      <c r="L24" t="s">
        <v>8</v>
      </c>
      <c r="M24" t="s">
        <v>9</v>
      </c>
      <c r="N24" t="s">
        <v>10</v>
      </c>
      <c r="O24" t="s">
        <v>11</v>
      </c>
      <c r="Q24" s="4"/>
      <c r="R24" s="4"/>
      <c r="S24" s="4"/>
      <c r="T24" s="4"/>
    </row>
    <row r="25" spans="1:20" x14ac:dyDescent="0.3">
      <c r="C25" t="s">
        <v>18</v>
      </c>
      <c r="D25">
        <v>20</v>
      </c>
      <c r="E25">
        <v>78</v>
      </c>
      <c r="F25">
        <v>5</v>
      </c>
      <c r="G25">
        <v>0.84</v>
      </c>
      <c r="H25">
        <v>0.92</v>
      </c>
      <c r="I25">
        <v>0.83</v>
      </c>
      <c r="J25">
        <v>0.82</v>
      </c>
      <c r="K25">
        <v>190.11</v>
      </c>
      <c r="L25">
        <v>220.11</v>
      </c>
      <c r="M25">
        <v>27.89</v>
      </c>
      <c r="N25">
        <v>60.89</v>
      </c>
      <c r="O25">
        <v>0.66</v>
      </c>
      <c r="Q25" s="4">
        <f t="shared" si="4"/>
        <v>38.098196392785574</v>
      </c>
      <c r="R25" s="4">
        <f t="shared" si="4"/>
        <v>44.110220440881761</v>
      </c>
      <c r="S25" s="4">
        <f t="shared" si="4"/>
        <v>5.5891783567134272</v>
      </c>
      <c r="T25" s="4">
        <f t="shared" si="4"/>
        <v>12.202404809619239</v>
      </c>
    </row>
    <row r="26" spans="1:20" x14ac:dyDescent="0.3">
      <c r="C26" t="s">
        <v>18</v>
      </c>
      <c r="D26">
        <v>20</v>
      </c>
      <c r="E26">
        <v>78</v>
      </c>
      <c r="F26">
        <v>50</v>
      </c>
      <c r="G26">
        <v>0.93</v>
      </c>
      <c r="H26">
        <v>0.94</v>
      </c>
      <c r="I26">
        <v>0.86</v>
      </c>
      <c r="J26">
        <v>0.85</v>
      </c>
      <c r="K26">
        <v>197.33</v>
      </c>
      <c r="L26">
        <v>226</v>
      </c>
      <c r="M26">
        <v>22</v>
      </c>
      <c r="N26">
        <v>53.67</v>
      </c>
      <c r="O26">
        <v>0.72</v>
      </c>
      <c r="Q26" s="4">
        <f t="shared" si="4"/>
        <v>39.545090180360717</v>
      </c>
      <c r="R26" s="4">
        <f t="shared" si="4"/>
        <v>45.290581162324642</v>
      </c>
      <c r="S26" s="4">
        <f t="shared" si="4"/>
        <v>4.4088176352705402</v>
      </c>
      <c r="T26" s="4">
        <f t="shared" si="4"/>
        <v>10.755511022044088</v>
      </c>
    </row>
    <row r="27" spans="1:20" x14ac:dyDescent="0.3">
      <c r="C27" t="s">
        <v>18</v>
      </c>
      <c r="D27">
        <v>20</v>
      </c>
      <c r="E27">
        <v>78</v>
      </c>
      <c r="F27">
        <v>100</v>
      </c>
      <c r="G27">
        <v>0.94</v>
      </c>
      <c r="H27">
        <v>0.93</v>
      </c>
      <c r="I27">
        <v>0.87</v>
      </c>
      <c r="J27">
        <v>0.85</v>
      </c>
      <c r="K27">
        <v>196.78</v>
      </c>
      <c r="L27">
        <v>226.44</v>
      </c>
      <c r="M27">
        <v>21.56</v>
      </c>
      <c r="N27">
        <v>54.22</v>
      </c>
      <c r="O27">
        <v>0.72</v>
      </c>
      <c r="Q27" s="4">
        <f t="shared" si="4"/>
        <v>39.434869739478955</v>
      </c>
      <c r="R27" s="4">
        <f t="shared" si="4"/>
        <v>45.37875751503006</v>
      </c>
      <c r="S27" s="4">
        <f t="shared" si="4"/>
        <v>4.3206412825651306</v>
      </c>
      <c r="T27" s="4">
        <f t="shared" si="4"/>
        <v>10.865731462925853</v>
      </c>
    </row>
    <row r="28" spans="1:20" x14ac:dyDescent="0.3">
      <c r="C28" t="s">
        <v>18</v>
      </c>
      <c r="D28">
        <v>50</v>
      </c>
      <c r="E28">
        <v>601</v>
      </c>
      <c r="F28">
        <v>50</v>
      </c>
      <c r="G28">
        <v>1</v>
      </c>
      <c r="H28">
        <v>0.01</v>
      </c>
      <c r="I28">
        <v>0.14000000000000001</v>
      </c>
      <c r="J28">
        <v>0.54</v>
      </c>
      <c r="K28">
        <v>1023.67</v>
      </c>
      <c r="L28">
        <v>88.11</v>
      </c>
      <c r="M28">
        <v>943.89</v>
      </c>
      <c r="N28">
        <v>11.33</v>
      </c>
      <c r="O28">
        <v>0.16</v>
      </c>
      <c r="Q28" s="4">
        <f t="shared" ref="Q28:T35" si="5">(100*K28)/SUM($K28:$N28)</f>
        <v>49.524431543299471</v>
      </c>
      <c r="R28" s="4">
        <f t="shared" si="5"/>
        <v>4.2626995645863568</v>
      </c>
      <c r="S28" s="4">
        <f t="shared" si="5"/>
        <v>45.664731494920176</v>
      </c>
      <c r="T28" s="4">
        <f t="shared" si="5"/>
        <v>0.54813739719400101</v>
      </c>
    </row>
    <row r="29" spans="1:20" x14ac:dyDescent="0.3">
      <c r="C29" t="s">
        <v>18</v>
      </c>
      <c r="D29">
        <v>50</v>
      </c>
      <c r="E29">
        <v>601</v>
      </c>
      <c r="F29">
        <v>100</v>
      </c>
      <c r="G29">
        <v>1</v>
      </c>
      <c r="H29">
        <v>0.05</v>
      </c>
      <c r="I29">
        <v>0.25</v>
      </c>
      <c r="J29">
        <v>0.57999999999999996</v>
      </c>
      <c r="K29">
        <v>1029.33</v>
      </c>
      <c r="L29">
        <v>169.11</v>
      </c>
      <c r="M29">
        <v>862.89</v>
      </c>
      <c r="N29">
        <v>5.67</v>
      </c>
      <c r="O29">
        <v>0.25</v>
      </c>
      <c r="Q29" s="4">
        <f t="shared" si="5"/>
        <v>49.79825834542816</v>
      </c>
      <c r="R29" s="4">
        <f t="shared" si="5"/>
        <v>8.1814223512336728</v>
      </c>
      <c r="S29" s="4">
        <f t="shared" si="5"/>
        <v>41.746008708272861</v>
      </c>
      <c r="T29" s="4">
        <f t="shared" si="5"/>
        <v>0.27431059506531202</v>
      </c>
    </row>
    <row r="30" spans="1:20" x14ac:dyDescent="0.3">
      <c r="C30" t="s">
        <v>18</v>
      </c>
      <c r="D30">
        <v>50</v>
      </c>
      <c r="E30">
        <v>601</v>
      </c>
      <c r="F30">
        <v>500</v>
      </c>
      <c r="G30">
        <v>1</v>
      </c>
      <c r="H30">
        <v>0.08</v>
      </c>
      <c r="I30">
        <v>0.13</v>
      </c>
      <c r="J30">
        <v>0.53</v>
      </c>
      <c r="K30">
        <v>1035</v>
      </c>
      <c r="L30">
        <v>73</v>
      </c>
      <c r="M30">
        <v>959</v>
      </c>
      <c r="N30">
        <v>0</v>
      </c>
      <c r="O30">
        <v>0.18</v>
      </c>
      <c r="Q30" s="4">
        <f t="shared" si="5"/>
        <v>50.072568940493468</v>
      </c>
      <c r="R30" s="4">
        <f t="shared" si="5"/>
        <v>3.5316884373488149</v>
      </c>
      <c r="S30" s="4">
        <f t="shared" si="5"/>
        <v>46.395742622157719</v>
      </c>
      <c r="T30" s="4">
        <f t="shared" si="5"/>
        <v>0</v>
      </c>
    </row>
    <row r="31" spans="1:20" x14ac:dyDescent="0.3">
      <c r="Q31" s="4"/>
      <c r="R31" s="4"/>
      <c r="S31" s="4"/>
      <c r="T31" s="4"/>
    </row>
    <row r="32" spans="1:20" x14ac:dyDescent="0.3">
      <c r="A32" t="s">
        <v>12</v>
      </c>
      <c r="B32" t="s">
        <v>19</v>
      </c>
      <c r="C32" t="s">
        <v>20</v>
      </c>
      <c r="D32" t="s">
        <v>2</v>
      </c>
      <c r="E32" t="s">
        <v>13</v>
      </c>
      <c r="F32" t="s">
        <v>14</v>
      </c>
      <c r="G32" t="s">
        <v>3</v>
      </c>
      <c r="H32" t="s">
        <v>4</v>
      </c>
      <c r="I32" t="s">
        <v>5</v>
      </c>
      <c r="J32" t="s">
        <v>6</v>
      </c>
      <c r="K32" t="s">
        <v>7</v>
      </c>
      <c r="L32" t="s">
        <v>8</v>
      </c>
      <c r="M32" t="s">
        <v>9</v>
      </c>
      <c r="N32" t="s">
        <v>10</v>
      </c>
      <c r="O32" t="s">
        <v>11</v>
      </c>
      <c r="Q32" s="4"/>
      <c r="R32" s="4"/>
      <c r="S32" s="4"/>
      <c r="T32" s="4"/>
    </row>
    <row r="33" spans="2:20" x14ac:dyDescent="0.3">
      <c r="B33" t="s">
        <v>18</v>
      </c>
      <c r="C33">
        <v>20</v>
      </c>
      <c r="D33">
        <v>78</v>
      </c>
      <c r="E33">
        <v>1</v>
      </c>
      <c r="F33">
        <v>5</v>
      </c>
      <c r="G33">
        <v>0.76</v>
      </c>
      <c r="H33">
        <v>0.87</v>
      </c>
      <c r="I33">
        <v>0.81</v>
      </c>
      <c r="J33">
        <v>0.8</v>
      </c>
      <c r="K33">
        <v>181.89</v>
      </c>
      <c r="L33">
        <v>215.89</v>
      </c>
      <c r="M33">
        <v>32.11</v>
      </c>
      <c r="N33">
        <v>69.11</v>
      </c>
      <c r="O33">
        <v>0.6</v>
      </c>
      <c r="Q33" s="4">
        <f t="shared" si="5"/>
        <v>36.450901803607216</v>
      </c>
      <c r="R33" s="4">
        <f t="shared" si="5"/>
        <v>43.264529058116231</v>
      </c>
      <c r="S33" s="4">
        <f t="shared" si="5"/>
        <v>6.434869739478958</v>
      </c>
      <c r="T33" s="4">
        <f t="shared" si="5"/>
        <v>13.849699398797595</v>
      </c>
    </row>
    <row r="34" spans="2:20" x14ac:dyDescent="0.3">
      <c r="B34" t="s">
        <v>18</v>
      </c>
      <c r="C34">
        <v>20</v>
      </c>
      <c r="D34">
        <v>78</v>
      </c>
      <c r="E34">
        <v>1</v>
      </c>
      <c r="F34">
        <v>50</v>
      </c>
      <c r="G34">
        <v>0.75</v>
      </c>
      <c r="H34">
        <v>0.84</v>
      </c>
      <c r="I34">
        <v>0.8</v>
      </c>
      <c r="J34">
        <v>0.78</v>
      </c>
      <c r="K34">
        <v>180.22</v>
      </c>
      <c r="L34">
        <v>209.55</v>
      </c>
      <c r="M34">
        <v>38.450000000000003</v>
      </c>
      <c r="N34">
        <v>70.78</v>
      </c>
      <c r="O34">
        <v>0.56999999999999995</v>
      </c>
      <c r="Q34" s="4">
        <f t="shared" si="5"/>
        <v>36.116232464929858</v>
      </c>
      <c r="R34" s="4">
        <f t="shared" si="5"/>
        <v>41.993987975951903</v>
      </c>
      <c r="S34" s="4">
        <f t="shared" si="5"/>
        <v>7.7054108216432873</v>
      </c>
      <c r="T34" s="4">
        <f t="shared" si="5"/>
        <v>14.18436873747495</v>
      </c>
    </row>
    <row r="35" spans="2:20" x14ac:dyDescent="0.3">
      <c r="B35" t="s">
        <v>18</v>
      </c>
      <c r="C35">
        <v>20</v>
      </c>
      <c r="D35">
        <v>78</v>
      </c>
      <c r="E35">
        <v>1</v>
      </c>
      <c r="F35">
        <v>100</v>
      </c>
      <c r="G35">
        <v>0.78</v>
      </c>
      <c r="H35">
        <v>0.87</v>
      </c>
      <c r="I35">
        <v>0.82</v>
      </c>
      <c r="J35">
        <v>0.81</v>
      </c>
      <c r="K35">
        <v>188.89</v>
      </c>
      <c r="L35">
        <v>216.11</v>
      </c>
      <c r="M35">
        <v>31.89</v>
      </c>
      <c r="N35">
        <v>62.11</v>
      </c>
      <c r="O35">
        <v>0.63</v>
      </c>
      <c r="Q35" s="4">
        <f t="shared" si="5"/>
        <v>37.853707414829657</v>
      </c>
      <c r="R35" s="4">
        <f t="shared" si="5"/>
        <v>43.30861723446894</v>
      </c>
      <c r="S35" s="4">
        <f t="shared" si="5"/>
        <v>6.3907815631262528</v>
      </c>
      <c r="T35" s="4">
        <f t="shared" si="5"/>
        <v>12.446893787575151</v>
      </c>
    </row>
    <row r="36" spans="2:20" x14ac:dyDescent="0.3">
      <c r="B36" t="s">
        <v>18</v>
      </c>
      <c r="C36">
        <v>50</v>
      </c>
      <c r="D36">
        <v>601</v>
      </c>
      <c r="E36">
        <v>3</v>
      </c>
      <c r="F36">
        <v>50</v>
      </c>
      <c r="G36">
        <v>0.96</v>
      </c>
      <c r="H36">
        <v>0.03</v>
      </c>
      <c r="I36">
        <v>0.06</v>
      </c>
      <c r="J36">
        <v>0.52</v>
      </c>
      <c r="K36">
        <v>1030.33</v>
      </c>
      <c r="L36">
        <v>34.89</v>
      </c>
      <c r="M36">
        <v>997.11</v>
      </c>
      <c r="N36">
        <v>4.67</v>
      </c>
      <c r="O36">
        <v>0.11</v>
      </c>
      <c r="Q36" s="4">
        <f t="shared" ref="Q36:T38" si="6">(100*K36)/SUM($K36:$N36)</f>
        <v>49.846637639090467</v>
      </c>
      <c r="R36" s="4">
        <f t="shared" si="6"/>
        <v>1.6879535558780843</v>
      </c>
      <c r="S36" s="4">
        <f t="shared" si="6"/>
        <v>48.23947750362845</v>
      </c>
      <c r="T36" s="4">
        <f t="shared" si="6"/>
        <v>0.22593130140299952</v>
      </c>
    </row>
    <row r="37" spans="2:20" x14ac:dyDescent="0.3">
      <c r="B37" t="s">
        <v>18</v>
      </c>
      <c r="C37">
        <v>50</v>
      </c>
      <c r="D37">
        <v>601</v>
      </c>
      <c r="E37">
        <v>3</v>
      </c>
      <c r="F37">
        <v>100</v>
      </c>
      <c r="G37">
        <v>0.94</v>
      </c>
      <c r="H37">
        <v>0.03</v>
      </c>
      <c r="I37">
        <v>0.05</v>
      </c>
      <c r="J37">
        <v>0.51</v>
      </c>
      <c r="K37">
        <v>1028.44</v>
      </c>
      <c r="L37">
        <v>29.44</v>
      </c>
      <c r="M37">
        <v>1002.56</v>
      </c>
      <c r="N37">
        <v>6.56</v>
      </c>
      <c r="O37">
        <v>0.09</v>
      </c>
      <c r="Q37" s="4">
        <f t="shared" si="6"/>
        <v>49.755200774068697</v>
      </c>
      <c r="R37" s="4">
        <f t="shared" si="6"/>
        <v>1.4242864054184809</v>
      </c>
      <c r="S37" s="4">
        <f t="shared" si="6"/>
        <v>48.503144654088054</v>
      </c>
      <c r="T37" s="4">
        <f t="shared" si="6"/>
        <v>0.31736816642477017</v>
      </c>
    </row>
    <row r="38" spans="2:20" x14ac:dyDescent="0.3">
      <c r="B38" t="s">
        <v>18</v>
      </c>
      <c r="C38">
        <v>50</v>
      </c>
      <c r="D38">
        <v>601</v>
      </c>
      <c r="E38">
        <v>3</v>
      </c>
      <c r="F38">
        <v>150</v>
      </c>
      <c r="G38">
        <v>0.85</v>
      </c>
      <c r="H38">
        <v>0.03</v>
      </c>
      <c r="I38">
        <v>0.06</v>
      </c>
      <c r="J38">
        <v>0.5</v>
      </c>
      <c r="K38">
        <v>1011.56</v>
      </c>
      <c r="L38">
        <v>31.44</v>
      </c>
      <c r="M38">
        <v>1000.56</v>
      </c>
      <c r="N38">
        <v>23.44</v>
      </c>
      <c r="O38">
        <v>0.06</v>
      </c>
      <c r="Q38" s="4">
        <f t="shared" si="6"/>
        <v>48.938558297048864</v>
      </c>
      <c r="R38" s="4">
        <f t="shared" si="6"/>
        <v>1.521044992743106</v>
      </c>
      <c r="S38" s="4">
        <f t="shared" si="6"/>
        <v>48.406386066763424</v>
      </c>
      <c r="T38" s="4">
        <f t="shared" si="6"/>
        <v>1.1340106434446058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92029-8411-4938-BCEF-D2C3F87A5F13}">
  <dimension ref="A2:T39"/>
  <sheetViews>
    <sheetView tabSelected="1" topLeftCell="A2" workbookViewId="0">
      <selection activeCell="C40" sqref="C40"/>
    </sheetView>
  </sheetViews>
  <sheetFormatPr baseColWidth="10" defaultRowHeight="14.4" x14ac:dyDescent="0.3"/>
  <sheetData>
    <row r="2" spans="1:20" x14ac:dyDescent="0.3">
      <c r="A2" t="s">
        <v>0</v>
      </c>
      <c r="D2" t="s">
        <v>19</v>
      </c>
      <c r="E2" t="s">
        <v>20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Q2" s="4" t="s">
        <v>45</v>
      </c>
      <c r="R2" s="4" t="s">
        <v>46</v>
      </c>
      <c r="S2" s="4" t="s">
        <v>47</v>
      </c>
      <c r="T2" s="4" t="s">
        <v>48</v>
      </c>
    </row>
    <row r="3" spans="1:20" x14ac:dyDescent="0.3">
      <c r="D3" t="s">
        <v>18</v>
      </c>
      <c r="E3">
        <v>20</v>
      </c>
      <c r="F3">
        <v>79</v>
      </c>
      <c r="G3">
        <v>0.95</v>
      </c>
      <c r="H3">
        <v>0.9</v>
      </c>
      <c r="I3">
        <v>0.92</v>
      </c>
      <c r="J3">
        <v>0.92</v>
      </c>
      <c r="K3">
        <v>10817.89</v>
      </c>
      <c r="L3">
        <v>10212.89</v>
      </c>
      <c r="M3">
        <v>1175.1099999999999</v>
      </c>
      <c r="N3">
        <v>572.11</v>
      </c>
      <c r="O3">
        <v>0.85</v>
      </c>
      <c r="Q3" s="4">
        <f>(100*K3)/SUM($K3:$N3)</f>
        <v>47.492712266221794</v>
      </c>
      <c r="R3" s="4">
        <f>(100*L3)/SUM($K3:$N3)</f>
        <v>44.836640618140308</v>
      </c>
      <c r="S3" s="4">
        <f>(100*M3)/SUM($K3:$N3)</f>
        <v>5.1589691807884792</v>
      </c>
      <c r="T3" s="4">
        <f>(100*N3)/SUM($K3:$N3)</f>
        <v>2.5116779348494163</v>
      </c>
    </row>
    <row r="4" spans="1:20" x14ac:dyDescent="0.3">
      <c r="D4" t="s">
        <v>18</v>
      </c>
      <c r="E4">
        <v>35</v>
      </c>
      <c r="F4">
        <v>79</v>
      </c>
      <c r="G4">
        <v>0.86</v>
      </c>
      <c r="H4">
        <v>0.94</v>
      </c>
      <c r="I4">
        <v>0.89</v>
      </c>
      <c r="J4">
        <v>0.88</v>
      </c>
      <c r="K4">
        <v>9548.67</v>
      </c>
      <c r="L4">
        <v>10644.78</v>
      </c>
      <c r="M4">
        <v>742.22</v>
      </c>
      <c r="N4">
        <v>1841.33</v>
      </c>
      <c r="O4">
        <v>0.78</v>
      </c>
      <c r="Q4" s="4">
        <f t="shared" ref="Q4:Q20" si="0">(100*K4)/SUM($K4:$N4)</f>
        <v>41.922421741230188</v>
      </c>
      <c r="R4" s="4">
        <f t="shared" ref="R4:R20" si="1">(100*L4)/SUM($K4:$N4)</f>
        <v>46.734776309434956</v>
      </c>
      <c r="S4" s="4">
        <f t="shared" ref="S4:S20" si="2">(100*M4)/SUM($K4:$N4)</f>
        <v>3.2586380998375555</v>
      </c>
      <c r="T4" s="4">
        <f t="shared" ref="T4:T20" si="3">(100*N4)/SUM($K4:$N4)</f>
        <v>8.0841638494972994</v>
      </c>
    </row>
    <row r="5" spans="1:20" x14ac:dyDescent="0.3">
      <c r="D5" t="s">
        <v>18</v>
      </c>
      <c r="E5">
        <v>20</v>
      </c>
      <c r="F5">
        <v>601</v>
      </c>
      <c r="G5">
        <v>0.71</v>
      </c>
      <c r="H5">
        <v>0.88</v>
      </c>
      <c r="I5">
        <v>0.78</v>
      </c>
      <c r="J5">
        <v>0.74</v>
      </c>
      <c r="K5">
        <v>634.22</v>
      </c>
      <c r="L5">
        <v>905.22</v>
      </c>
      <c r="M5">
        <v>127.78</v>
      </c>
      <c r="N5">
        <v>400.78</v>
      </c>
      <c r="O5">
        <v>0.52</v>
      </c>
      <c r="Q5" s="4">
        <f t="shared" si="0"/>
        <v>30.668278529980658</v>
      </c>
      <c r="R5" s="4">
        <f t="shared" si="1"/>
        <v>43.772727272727273</v>
      </c>
      <c r="S5" s="4">
        <f t="shared" si="2"/>
        <v>6.1789168278529978</v>
      </c>
      <c r="T5" s="4">
        <f t="shared" si="3"/>
        <v>19.380077369439071</v>
      </c>
    </row>
    <row r="6" spans="1:20" x14ac:dyDescent="0.3">
      <c r="D6" t="s">
        <v>18</v>
      </c>
      <c r="E6">
        <v>35</v>
      </c>
      <c r="F6">
        <v>601</v>
      </c>
      <c r="G6">
        <v>0.64</v>
      </c>
      <c r="H6">
        <v>0.89</v>
      </c>
      <c r="I6">
        <v>0.74</v>
      </c>
      <c r="J6">
        <v>0.68</v>
      </c>
      <c r="K6">
        <v>503.44</v>
      </c>
      <c r="L6">
        <v>916.45</v>
      </c>
      <c r="M6">
        <v>116.55</v>
      </c>
      <c r="N6">
        <v>531.55999999999995</v>
      </c>
      <c r="O6">
        <v>0.41</v>
      </c>
      <c r="Q6" s="4">
        <f t="shared" si="0"/>
        <v>24.344294003868473</v>
      </c>
      <c r="R6" s="4">
        <f t="shared" si="1"/>
        <v>44.315764023210832</v>
      </c>
      <c r="S6" s="4">
        <f t="shared" si="2"/>
        <v>5.6358800773694391</v>
      </c>
      <c r="T6" s="4">
        <f t="shared" si="3"/>
        <v>25.704061895551252</v>
      </c>
    </row>
    <row r="7" spans="1:20" x14ac:dyDescent="0.3">
      <c r="D7" t="s">
        <v>18</v>
      </c>
      <c r="E7">
        <v>50</v>
      </c>
      <c r="F7">
        <v>601</v>
      </c>
      <c r="G7">
        <v>0.64</v>
      </c>
      <c r="H7">
        <v>0.73</v>
      </c>
      <c r="I7">
        <v>0.67</v>
      </c>
      <c r="J7">
        <v>0.64</v>
      </c>
      <c r="K7">
        <v>569.89</v>
      </c>
      <c r="L7">
        <v>755</v>
      </c>
      <c r="M7">
        <v>277</v>
      </c>
      <c r="N7">
        <v>465.11</v>
      </c>
      <c r="O7">
        <v>0.3</v>
      </c>
      <c r="Q7" s="4">
        <f t="shared" si="0"/>
        <v>27.570875665215286</v>
      </c>
      <c r="R7" s="4">
        <f t="shared" si="1"/>
        <v>36.52636671504596</v>
      </c>
      <c r="S7" s="4">
        <f t="shared" si="2"/>
        <v>13.40106434446057</v>
      </c>
      <c r="T7" s="4">
        <f t="shared" si="3"/>
        <v>22.501693275278182</v>
      </c>
    </row>
    <row r="8" spans="1:20" x14ac:dyDescent="0.3">
      <c r="Q8" s="4"/>
      <c r="R8" s="4"/>
      <c r="S8" s="4"/>
      <c r="T8" s="4"/>
    </row>
    <row r="9" spans="1:20" x14ac:dyDescent="0.3">
      <c r="A9" t="s">
        <v>17</v>
      </c>
      <c r="D9" t="s">
        <v>19</v>
      </c>
      <c r="E9" t="s">
        <v>20</v>
      </c>
      <c r="F9" t="s">
        <v>2</v>
      </c>
      <c r="G9" t="s">
        <v>3</v>
      </c>
      <c r="H9" t="s">
        <v>4</v>
      </c>
      <c r="I9" t="s">
        <v>5</v>
      </c>
      <c r="J9" t="s">
        <v>6</v>
      </c>
      <c r="K9" t="s">
        <v>7</v>
      </c>
      <c r="L9" t="s">
        <v>8</v>
      </c>
      <c r="M9" t="s">
        <v>9</v>
      </c>
      <c r="N9" t="s">
        <v>10</v>
      </c>
      <c r="O9" t="s">
        <v>11</v>
      </c>
      <c r="Q9" s="4"/>
      <c r="R9" s="4"/>
      <c r="S9" s="4"/>
      <c r="T9" s="4"/>
    </row>
    <row r="10" spans="1:20" x14ac:dyDescent="0.3">
      <c r="D10" t="s">
        <v>18</v>
      </c>
      <c r="E10">
        <v>20</v>
      </c>
      <c r="F10">
        <v>78</v>
      </c>
      <c r="G10">
        <v>0.83</v>
      </c>
      <c r="H10">
        <v>0.82</v>
      </c>
      <c r="I10">
        <v>0.82</v>
      </c>
      <c r="J10">
        <v>0.81</v>
      </c>
      <c r="K10">
        <v>203</v>
      </c>
      <c r="L10">
        <v>203.33</v>
      </c>
      <c r="M10">
        <v>44.67</v>
      </c>
      <c r="N10">
        <v>48</v>
      </c>
      <c r="O10">
        <v>0.64</v>
      </c>
      <c r="Q10" s="4">
        <f t="shared" si="0"/>
        <v>40.681362725450896</v>
      </c>
      <c r="R10" s="4">
        <f t="shared" si="1"/>
        <v>40.747494989979955</v>
      </c>
      <c r="S10" s="4">
        <f t="shared" si="2"/>
        <v>8.9519038076152295</v>
      </c>
      <c r="T10" s="4">
        <f t="shared" si="3"/>
        <v>9.6192384769539068</v>
      </c>
    </row>
    <row r="11" spans="1:20" x14ac:dyDescent="0.3">
      <c r="D11" t="s">
        <v>18</v>
      </c>
      <c r="E11">
        <v>35</v>
      </c>
      <c r="F11">
        <v>78</v>
      </c>
      <c r="G11">
        <v>0.79</v>
      </c>
      <c r="H11">
        <v>0.72</v>
      </c>
      <c r="I11">
        <v>0.75</v>
      </c>
      <c r="J11">
        <v>0.76</v>
      </c>
      <c r="K11">
        <v>200.44</v>
      </c>
      <c r="L11">
        <v>180.33</v>
      </c>
      <c r="M11">
        <v>68.67</v>
      </c>
      <c r="N11">
        <v>50.56</v>
      </c>
      <c r="O11">
        <v>0.52</v>
      </c>
      <c r="Q11" s="4">
        <f t="shared" si="0"/>
        <v>40.088000000000001</v>
      </c>
      <c r="R11" s="4">
        <f t="shared" si="1"/>
        <v>36.066000000000003</v>
      </c>
      <c r="S11" s="4">
        <f t="shared" si="2"/>
        <v>13.734</v>
      </c>
      <c r="T11" s="4">
        <f t="shared" si="3"/>
        <v>10.112</v>
      </c>
    </row>
    <row r="12" spans="1:20" x14ac:dyDescent="0.3">
      <c r="D12" t="s">
        <v>18</v>
      </c>
      <c r="E12">
        <v>50</v>
      </c>
      <c r="F12">
        <v>78</v>
      </c>
      <c r="G12">
        <v>0.47</v>
      </c>
      <c r="H12">
        <v>0.41</v>
      </c>
      <c r="I12">
        <v>0.38</v>
      </c>
      <c r="J12">
        <v>0.5</v>
      </c>
      <c r="K12">
        <v>146.22</v>
      </c>
      <c r="L12">
        <v>102.11</v>
      </c>
      <c r="M12">
        <v>145.88999999999999</v>
      </c>
      <c r="N12">
        <v>104.78</v>
      </c>
      <c r="O12">
        <v>0</v>
      </c>
      <c r="Q12" s="4">
        <f t="shared" si="0"/>
        <v>29.302605210420843</v>
      </c>
      <c r="R12" s="4">
        <f t="shared" si="1"/>
        <v>20.462925851703407</v>
      </c>
      <c r="S12" s="4">
        <f t="shared" si="2"/>
        <v>29.23647294589178</v>
      </c>
      <c r="T12" s="4">
        <f t="shared" si="3"/>
        <v>20.997995991983966</v>
      </c>
    </row>
    <row r="13" spans="1:20" x14ac:dyDescent="0.3">
      <c r="D13" t="s">
        <v>18</v>
      </c>
      <c r="E13">
        <v>20</v>
      </c>
      <c r="F13">
        <v>601</v>
      </c>
      <c r="G13">
        <v>0.92</v>
      </c>
      <c r="H13">
        <v>0.9</v>
      </c>
      <c r="I13">
        <v>0.91</v>
      </c>
      <c r="J13">
        <v>0.92</v>
      </c>
      <c r="K13">
        <v>955.33</v>
      </c>
      <c r="L13">
        <v>936.44</v>
      </c>
      <c r="M13">
        <v>96.56</v>
      </c>
      <c r="N13">
        <v>79.67</v>
      </c>
      <c r="O13">
        <v>0.83</v>
      </c>
      <c r="Q13" s="4">
        <f t="shared" si="0"/>
        <v>46.195841392649903</v>
      </c>
      <c r="R13" s="4">
        <f t="shared" si="1"/>
        <v>45.282398452611218</v>
      </c>
      <c r="S13" s="4">
        <f t="shared" si="2"/>
        <v>4.6692456479690518</v>
      </c>
      <c r="T13" s="4">
        <f t="shared" si="3"/>
        <v>3.8525145067698259</v>
      </c>
    </row>
    <row r="14" spans="1:20" x14ac:dyDescent="0.3">
      <c r="D14" t="s">
        <v>18</v>
      </c>
      <c r="E14">
        <v>35</v>
      </c>
      <c r="F14">
        <v>601</v>
      </c>
      <c r="G14">
        <v>0.9</v>
      </c>
      <c r="H14">
        <v>0.91</v>
      </c>
      <c r="I14">
        <v>0.91</v>
      </c>
      <c r="J14">
        <v>0.91</v>
      </c>
      <c r="K14">
        <v>933.78</v>
      </c>
      <c r="L14">
        <v>943.89</v>
      </c>
      <c r="M14">
        <v>89.11</v>
      </c>
      <c r="N14">
        <v>101.22</v>
      </c>
      <c r="O14">
        <v>0.82</v>
      </c>
      <c r="Q14" s="4">
        <f t="shared" si="0"/>
        <v>45.15377176015474</v>
      </c>
      <c r="R14" s="4">
        <f t="shared" si="1"/>
        <v>45.642649903288202</v>
      </c>
      <c r="S14" s="4">
        <f t="shared" si="2"/>
        <v>4.30899419729207</v>
      </c>
      <c r="T14" s="4">
        <f t="shared" si="3"/>
        <v>4.8945841392649907</v>
      </c>
    </row>
    <row r="15" spans="1:20" x14ac:dyDescent="0.3">
      <c r="D15" t="s">
        <v>18</v>
      </c>
      <c r="E15">
        <v>50</v>
      </c>
      <c r="F15">
        <v>601</v>
      </c>
      <c r="G15">
        <v>0.47</v>
      </c>
      <c r="H15">
        <v>0.6</v>
      </c>
      <c r="I15">
        <v>0.51</v>
      </c>
      <c r="J15">
        <v>0.48</v>
      </c>
      <c r="K15">
        <v>379.33</v>
      </c>
      <c r="L15">
        <v>613.22</v>
      </c>
      <c r="M15">
        <v>418.78</v>
      </c>
      <c r="N15">
        <v>655.67</v>
      </c>
      <c r="O15">
        <v>-0.01</v>
      </c>
      <c r="Q15" s="4">
        <f t="shared" si="0"/>
        <v>18.351717464925013</v>
      </c>
      <c r="R15" s="4">
        <f t="shared" si="1"/>
        <v>29.667150459603288</v>
      </c>
      <c r="S15" s="4">
        <f t="shared" si="2"/>
        <v>20.26028059990324</v>
      </c>
      <c r="T15" s="4">
        <f t="shared" si="3"/>
        <v>31.720851475568455</v>
      </c>
    </row>
    <row r="16" spans="1:20" x14ac:dyDescent="0.3">
      <c r="Q16" s="4"/>
      <c r="R16" s="4"/>
      <c r="S16" s="4"/>
      <c r="T16" s="4"/>
    </row>
    <row r="17" spans="1:20" x14ac:dyDescent="0.3">
      <c r="A17" t="s">
        <v>1</v>
      </c>
      <c r="C17" t="s">
        <v>19</v>
      </c>
      <c r="D17" t="s">
        <v>20</v>
      </c>
      <c r="E17" t="s">
        <v>2</v>
      </c>
      <c r="F17" t="s">
        <v>44</v>
      </c>
      <c r="G17" t="s">
        <v>3</v>
      </c>
      <c r="H17" t="s">
        <v>4</v>
      </c>
      <c r="I17" t="s">
        <v>5</v>
      </c>
      <c r="J17" t="s">
        <v>6</v>
      </c>
      <c r="K17" t="s">
        <v>7</v>
      </c>
      <c r="L17" t="s">
        <v>8</v>
      </c>
      <c r="M17" t="s">
        <v>9</v>
      </c>
      <c r="N17" t="s">
        <v>10</v>
      </c>
      <c r="O17" t="s">
        <v>11</v>
      </c>
      <c r="Q17" s="4"/>
      <c r="R17" s="4"/>
      <c r="S17" s="4"/>
      <c r="T17" s="4"/>
    </row>
    <row r="18" spans="1:20" x14ac:dyDescent="0.3">
      <c r="C18" t="s">
        <v>18</v>
      </c>
      <c r="D18">
        <v>20</v>
      </c>
      <c r="E18">
        <v>78</v>
      </c>
      <c r="F18">
        <v>3</v>
      </c>
      <c r="G18">
        <v>0.82</v>
      </c>
      <c r="H18">
        <v>0.77</v>
      </c>
      <c r="I18">
        <v>0.79</v>
      </c>
      <c r="J18">
        <v>0.8</v>
      </c>
      <c r="K18">
        <v>209.67</v>
      </c>
      <c r="L18">
        <v>191</v>
      </c>
      <c r="M18">
        <v>57</v>
      </c>
      <c r="N18">
        <v>41.33</v>
      </c>
      <c r="O18">
        <v>0.61</v>
      </c>
      <c r="Q18" s="4">
        <f t="shared" si="0"/>
        <v>42.018036072144291</v>
      </c>
      <c r="R18" s="4">
        <f t="shared" si="1"/>
        <v>38.276553106212432</v>
      </c>
      <c r="S18" s="4">
        <f t="shared" si="2"/>
        <v>11.422845691382767</v>
      </c>
      <c r="T18" s="4">
        <f t="shared" si="3"/>
        <v>8.2825651302605223</v>
      </c>
    </row>
    <row r="19" spans="1:20" x14ac:dyDescent="0.3">
      <c r="C19" t="s">
        <v>18</v>
      </c>
      <c r="D19">
        <v>20</v>
      </c>
      <c r="E19">
        <v>78</v>
      </c>
      <c r="F19">
        <v>9</v>
      </c>
      <c r="G19">
        <v>0.88</v>
      </c>
      <c r="H19">
        <v>0.69</v>
      </c>
      <c r="I19">
        <v>0.77</v>
      </c>
      <c r="J19">
        <v>0.8</v>
      </c>
      <c r="K19">
        <v>226.33</v>
      </c>
      <c r="L19">
        <v>171</v>
      </c>
      <c r="M19">
        <v>77</v>
      </c>
      <c r="N19">
        <v>24.67</v>
      </c>
      <c r="O19">
        <v>0.61</v>
      </c>
      <c r="Q19" s="4">
        <f t="shared" si="0"/>
        <v>45.356713426853702</v>
      </c>
      <c r="R19" s="4">
        <f t="shared" si="1"/>
        <v>34.268537074148291</v>
      </c>
      <c r="S19" s="4">
        <f t="shared" si="2"/>
        <v>15.430861723446892</v>
      </c>
      <c r="T19" s="4">
        <f t="shared" si="3"/>
        <v>4.9438877755511017</v>
      </c>
    </row>
    <row r="20" spans="1:20" x14ac:dyDescent="0.3">
      <c r="C20" t="s">
        <v>18</v>
      </c>
      <c r="D20">
        <v>20</v>
      </c>
      <c r="E20">
        <v>78</v>
      </c>
      <c r="F20">
        <v>15</v>
      </c>
      <c r="G20">
        <v>0.86</v>
      </c>
      <c r="H20">
        <v>0.61</v>
      </c>
      <c r="I20">
        <v>0.72</v>
      </c>
      <c r="J20">
        <v>0.76</v>
      </c>
      <c r="K20">
        <v>225.67</v>
      </c>
      <c r="L20">
        <v>152.66999999999999</v>
      </c>
      <c r="M20">
        <v>95.33</v>
      </c>
      <c r="N20">
        <v>25.33</v>
      </c>
      <c r="O20">
        <v>0.54</v>
      </c>
      <c r="Q20" s="4">
        <f t="shared" si="0"/>
        <v>45.224448897795597</v>
      </c>
      <c r="R20" s="4">
        <f t="shared" si="1"/>
        <v>30.595190380761522</v>
      </c>
      <c r="S20" s="4">
        <f t="shared" si="2"/>
        <v>19.104208416833668</v>
      </c>
      <c r="T20" s="4">
        <f t="shared" si="3"/>
        <v>5.0761523046092192</v>
      </c>
    </row>
    <row r="21" spans="1:20" x14ac:dyDescent="0.3">
      <c r="C21" t="s">
        <v>18</v>
      </c>
      <c r="D21">
        <v>50</v>
      </c>
      <c r="E21">
        <v>601</v>
      </c>
      <c r="F21">
        <v>3</v>
      </c>
      <c r="G21">
        <v>0.49</v>
      </c>
      <c r="H21">
        <v>0.55000000000000004</v>
      </c>
      <c r="I21">
        <v>0.51</v>
      </c>
      <c r="J21">
        <v>0.51</v>
      </c>
      <c r="K21">
        <v>484.78</v>
      </c>
      <c r="L21">
        <v>563.66999999999996</v>
      </c>
      <c r="M21">
        <v>468.33</v>
      </c>
      <c r="N21">
        <v>550.22</v>
      </c>
      <c r="O21">
        <v>0.02</v>
      </c>
      <c r="Q21" s="4">
        <f t="shared" ref="Q21:T28" si="4">(100*K21)/SUM($K21:$N21)</f>
        <v>23.453313981615867</v>
      </c>
      <c r="R21" s="4">
        <f t="shared" si="4"/>
        <v>27.269956458635701</v>
      </c>
      <c r="S21" s="4">
        <f t="shared" si="4"/>
        <v>22.657474600870827</v>
      </c>
      <c r="T21" s="4">
        <f t="shared" si="4"/>
        <v>26.619254958877601</v>
      </c>
    </row>
    <row r="22" spans="1:20" x14ac:dyDescent="0.3">
      <c r="C22" t="s">
        <v>18</v>
      </c>
      <c r="D22">
        <v>50</v>
      </c>
      <c r="E22">
        <v>601</v>
      </c>
      <c r="F22">
        <v>9</v>
      </c>
      <c r="G22">
        <v>0.48</v>
      </c>
      <c r="H22">
        <v>0.54</v>
      </c>
      <c r="I22">
        <v>0.49</v>
      </c>
      <c r="J22">
        <v>0.49</v>
      </c>
      <c r="K22">
        <v>460.44</v>
      </c>
      <c r="L22">
        <v>554.33000000000004</v>
      </c>
      <c r="M22">
        <v>477.67</v>
      </c>
      <c r="N22">
        <v>574.55999999999995</v>
      </c>
      <c r="O22">
        <v>-0.02</v>
      </c>
      <c r="Q22" s="4">
        <f t="shared" si="4"/>
        <v>22.275761973875181</v>
      </c>
      <c r="R22" s="4">
        <f t="shared" si="4"/>
        <v>26.818093855829709</v>
      </c>
      <c r="S22" s="4">
        <f t="shared" si="4"/>
        <v>23.109337203676827</v>
      </c>
      <c r="T22" s="4">
        <f t="shared" si="4"/>
        <v>27.796806966618284</v>
      </c>
    </row>
    <row r="23" spans="1:20" x14ac:dyDescent="0.3">
      <c r="C23" t="s">
        <v>18</v>
      </c>
      <c r="D23">
        <v>50</v>
      </c>
      <c r="E23">
        <v>601</v>
      </c>
      <c r="F23">
        <v>15</v>
      </c>
      <c r="G23">
        <v>0.47</v>
      </c>
      <c r="H23">
        <v>0.53</v>
      </c>
      <c r="I23">
        <v>0.48</v>
      </c>
      <c r="J23">
        <v>0.49</v>
      </c>
      <c r="K23">
        <v>460</v>
      </c>
      <c r="L23">
        <v>545.55999999999995</v>
      </c>
      <c r="M23">
        <v>486.44</v>
      </c>
      <c r="N23">
        <v>575</v>
      </c>
      <c r="O23">
        <v>-0.03</v>
      </c>
      <c r="Q23" s="4">
        <f t="shared" si="4"/>
        <v>22.254475084663763</v>
      </c>
      <c r="R23" s="4">
        <f t="shared" si="4"/>
        <v>26.39380745041122</v>
      </c>
      <c r="S23" s="4">
        <f t="shared" si="4"/>
        <v>23.533623609095308</v>
      </c>
      <c r="T23" s="4">
        <f t="shared" si="4"/>
        <v>27.818093855829705</v>
      </c>
    </row>
    <row r="24" spans="1:20" x14ac:dyDescent="0.3">
      <c r="Q24" s="4"/>
      <c r="R24" s="4"/>
      <c r="S24" s="4"/>
      <c r="T24" s="4"/>
    </row>
    <row r="25" spans="1:20" x14ac:dyDescent="0.3">
      <c r="A25" t="s">
        <v>15</v>
      </c>
      <c r="C25" t="s">
        <v>19</v>
      </c>
      <c r="D25" t="s">
        <v>20</v>
      </c>
      <c r="E25" t="s">
        <v>2</v>
      </c>
      <c r="F25" t="s">
        <v>16</v>
      </c>
      <c r="G25" t="s">
        <v>3</v>
      </c>
      <c r="H25" t="s">
        <v>4</v>
      </c>
      <c r="I25" t="s">
        <v>5</v>
      </c>
      <c r="J25" t="s">
        <v>6</v>
      </c>
      <c r="K25" t="s">
        <v>7</v>
      </c>
      <c r="L25" t="s">
        <v>8</v>
      </c>
      <c r="M25" t="s">
        <v>9</v>
      </c>
      <c r="N25" t="s">
        <v>10</v>
      </c>
      <c r="O25" t="s">
        <v>11</v>
      </c>
      <c r="Q25" s="4"/>
      <c r="R25" s="4"/>
      <c r="S25" s="4"/>
      <c r="T25" s="4"/>
    </row>
    <row r="26" spans="1:20" x14ac:dyDescent="0.3">
      <c r="C26" t="s">
        <v>18</v>
      </c>
      <c r="D26">
        <v>20</v>
      </c>
      <c r="E26">
        <v>78</v>
      </c>
      <c r="F26">
        <v>5</v>
      </c>
      <c r="G26">
        <v>0.75</v>
      </c>
      <c r="H26">
        <v>0.86</v>
      </c>
      <c r="I26">
        <v>0.8</v>
      </c>
      <c r="J26">
        <v>0.76</v>
      </c>
      <c r="K26">
        <v>157.44</v>
      </c>
      <c r="L26">
        <v>223.66</v>
      </c>
      <c r="M26">
        <v>24.34</v>
      </c>
      <c r="N26">
        <v>93.56</v>
      </c>
      <c r="O26">
        <v>0.56000000000000005</v>
      </c>
      <c r="Q26" s="4">
        <f t="shared" si="4"/>
        <v>31.551102204408817</v>
      </c>
      <c r="R26" s="4">
        <f t="shared" si="4"/>
        <v>44.821643286573149</v>
      </c>
      <c r="S26" s="4">
        <f t="shared" si="4"/>
        <v>4.8777555110220439</v>
      </c>
      <c r="T26" s="4">
        <f t="shared" si="4"/>
        <v>18.749498997995993</v>
      </c>
    </row>
    <row r="27" spans="1:20" x14ac:dyDescent="0.3">
      <c r="C27" t="s">
        <v>18</v>
      </c>
      <c r="D27">
        <v>20</v>
      </c>
      <c r="E27">
        <v>78</v>
      </c>
      <c r="F27">
        <v>50</v>
      </c>
      <c r="G27">
        <v>0.81</v>
      </c>
      <c r="H27">
        <v>0.92</v>
      </c>
      <c r="I27">
        <v>0.84</v>
      </c>
      <c r="J27">
        <v>0.82</v>
      </c>
      <c r="K27">
        <v>174.45</v>
      </c>
      <c r="L27">
        <v>232</v>
      </c>
      <c r="M27">
        <v>16</v>
      </c>
      <c r="N27">
        <v>76.55</v>
      </c>
      <c r="O27">
        <v>0.66</v>
      </c>
      <c r="Q27" s="4">
        <f t="shared" si="4"/>
        <v>34.959919839679358</v>
      </c>
      <c r="R27" s="4">
        <f t="shared" si="4"/>
        <v>46.492985971943888</v>
      </c>
      <c r="S27" s="4">
        <f t="shared" si="4"/>
        <v>3.2064128256513027</v>
      </c>
      <c r="T27" s="4">
        <f t="shared" si="4"/>
        <v>15.340681362725451</v>
      </c>
    </row>
    <row r="28" spans="1:20" x14ac:dyDescent="0.3">
      <c r="C28" t="s">
        <v>18</v>
      </c>
      <c r="D28">
        <v>20</v>
      </c>
      <c r="E28">
        <v>78</v>
      </c>
      <c r="F28">
        <v>100</v>
      </c>
      <c r="G28">
        <v>0.81</v>
      </c>
      <c r="H28">
        <v>0.91</v>
      </c>
      <c r="I28">
        <v>0.84</v>
      </c>
      <c r="J28">
        <v>0.81</v>
      </c>
      <c r="K28">
        <v>174.89</v>
      </c>
      <c r="L28">
        <v>231</v>
      </c>
      <c r="M28">
        <v>17</v>
      </c>
      <c r="N28">
        <v>76.11</v>
      </c>
      <c r="O28">
        <v>0.66</v>
      </c>
      <c r="Q28" s="4">
        <f t="shared" si="4"/>
        <v>35.048096192384769</v>
      </c>
      <c r="R28" s="4">
        <f t="shared" si="4"/>
        <v>46.292585170340679</v>
      </c>
      <c r="S28" s="4">
        <f t="shared" si="4"/>
        <v>3.4068136272545089</v>
      </c>
      <c r="T28" s="4">
        <f t="shared" si="4"/>
        <v>15.252505010020039</v>
      </c>
    </row>
    <row r="29" spans="1:20" x14ac:dyDescent="0.3">
      <c r="C29" t="s">
        <v>18</v>
      </c>
      <c r="D29">
        <v>50</v>
      </c>
      <c r="E29">
        <v>601</v>
      </c>
      <c r="F29">
        <v>100</v>
      </c>
      <c r="G29">
        <v>0.48</v>
      </c>
      <c r="H29">
        <v>0.44</v>
      </c>
      <c r="I29">
        <v>0.52</v>
      </c>
      <c r="J29">
        <v>0.52</v>
      </c>
      <c r="K29">
        <v>511.78</v>
      </c>
      <c r="L29">
        <v>564.78</v>
      </c>
      <c r="M29">
        <v>467.22</v>
      </c>
      <c r="N29">
        <v>523.22</v>
      </c>
      <c r="O29">
        <v>0.05</v>
      </c>
      <c r="Q29" s="4">
        <f t="shared" ref="Q29:T35" si="5">(100*K29)/SUM($K29:$N29)</f>
        <v>24.759554910498306</v>
      </c>
      <c r="R29" s="4">
        <f t="shared" si="5"/>
        <v>27.323657474600871</v>
      </c>
      <c r="S29" s="4">
        <f t="shared" si="5"/>
        <v>22.60377358490566</v>
      </c>
      <c r="T29" s="4">
        <f t="shared" si="5"/>
        <v>25.313014029995163</v>
      </c>
    </row>
    <row r="30" spans="1:20" x14ac:dyDescent="0.3">
      <c r="C30" t="s">
        <v>18</v>
      </c>
      <c r="D30">
        <v>50</v>
      </c>
      <c r="E30">
        <v>601</v>
      </c>
      <c r="F30">
        <v>500</v>
      </c>
      <c r="G30">
        <v>0.52</v>
      </c>
      <c r="H30">
        <v>0.44</v>
      </c>
      <c r="I30">
        <v>0.54</v>
      </c>
      <c r="J30">
        <v>0.52</v>
      </c>
      <c r="K30">
        <v>478.44</v>
      </c>
      <c r="L30">
        <v>595.55999999999995</v>
      </c>
      <c r="M30">
        <v>436.44</v>
      </c>
      <c r="N30">
        <v>556.55999999999995</v>
      </c>
      <c r="O30">
        <v>0.04</v>
      </c>
      <c r="Q30" s="4">
        <f t="shared" si="5"/>
        <v>23.146589259796809</v>
      </c>
      <c r="R30" s="4">
        <f t="shared" si="5"/>
        <v>28.812772133526845</v>
      </c>
      <c r="S30" s="4">
        <f t="shared" si="5"/>
        <v>21.114658925979679</v>
      </c>
      <c r="T30" s="4">
        <f t="shared" si="5"/>
        <v>26.92597968069666</v>
      </c>
    </row>
    <row r="31" spans="1:20" x14ac:dyDescent="0.3">
      <c r="Q31" s="4"/>
      <c r="R31" s="4"/>
      <c r="S31" s="4"/>
      <c r="T31" s="4"/>
    </row>
    <row r="32" spans="1:20" x14ac:dyDescent="0.3">
      <c r="A32" t="s">
        <v>12</v>
      </c>
      <c r="B32" t="s">
        <v>19</v>
      </c>
      <c r="C32" t="s">
        <v>20</v>
      </c>
      <c r="D32" t="s">
        <v>2</v>
      </c>
      <c r="E32" t="s">
        <v>13</v>
      </c>
      <c r="F32" t="s">
        <v>14</v>
      </c>
      <c r="G32" t="s">
        <v>3</v>
      </c>
      <c r="H32" t="s">
        <v>4</v>
      </c>
      <c r="I32" t="s">
        <v>5</v>
      </c>
      <c r="J32" t="s">
        <v>6</v>
      </c>
      <c r="K32" t="s">
        <v>7</v>
      </c>
      <c r="L32" t="s">
        <v>8</v>
      </c>
      <c r="M32" t="s">
        <v>9</v>
      </c>
      <c r="N32" t="s">
        <v>10</v>
      </c>
      <c r="O32" t="s">
        <v>11</v>
      </c>
      <c r="Q32" s="4"/>
      <c r="R32" s="4"/>
      <c r="S32" s="4"/>
      <c r="T32" s="4"/>
    </row>
    <row r="33" spans="2:20" x14ac:dyDescent="0.3">
      <c r="B33" t="s">
        <v>18</v>
      </c>
      <c r="C33">
        <v>20</v>
      </c>
      <c r="D33">
        <v>78</v>
      </c>
      <c r="E33">
        <v>1</v>
      </c>
      <c r="F33">
        <v>5</v>
      </c>
      <c r="G33">
        <v>0.72</v>
      </c>
      <c r="H33">
        <v>0.83</v>
      </c>
      <c r="I33">
        <v>0.77</v>
      </c>
      <c r="J33">
        <v>0.75</v>
      </c>
      <c r="K33">
        <v>166.89</v>
      </c>
      <c r="L33">
        <v>205.89</v>
      </c>
      <c r="M33">
        <v>42.11</v>
      </c>
      <c r="N33">
        <v>84.11</v>
      </c>
      <c r="O33">
        <v>0.51</v>
      </c>
      <c r="Q33" s="4">
        <f t="shared" si="5"/>
        <v>33.444889779559119</v>
      </c>
      <c r="R33" s="4">
        <f t="shared" si="5"/>
        <v>41.260521042084171</v>
      </c>
      <c r="S33" s="4">
        <f t="shared" si="5"/>
        <v>8.4388777555110224</v>
      </c>
      <c r="T33" s="4">
        <f t="shared" si="5"/>
        <v>16.85571142284569</v>
      </c>
    </row>
    <row r="34" spans="2:20" x14ac:dyDescent="0.3">
      <c r="B34" t="s">
        <v>18</v>
      </c>
      <c r="C34">
        <v>20</v>
      </c>
      <c r="D34">
        <v>78</v>
      </c>
      <c r="E34">
        <v>1</v>
      </c>
      <c r="F34">
        <v>50</v>
      </c>
      <c r="G34">
        <v>0.7</v>
      </c>
      <c r="H34">
        <v>0.82</v>
      </c>
      <c r="I34">
        <v>0.75</v>
      </c>
      <c r="J34">
        <v>0.72</v>
      </c>
      <c r="K34">
        <v>156.66999999999999</v>
      </c>
      <c r="L34">
        <v>203.44</v>
      </c>
      <c r="M34">
        <v>44.56</v>
      </c>
      <c r="N34">
        <v>94.33</v>
      </c>
      <c r="O34">
        <v>0.46</v>
      </c>
      <c r="Q34" s="4">
        <f t="shared" si="5"/>
        <v>31.396793587174344</v>
      </c>
      <c r="R34" s="4">
        <f t="shared" si="5"/>
        <v>40.769539078156313</v>
      </c>
      <c r="S34" s="4">
        <f t="shared" si="5"/>
        <v>8.9298597194388769</v>
      </c>
      <c r="T34" s="4">
        <f t="shared" si="5"/>
        <v>18.903807615230463</v>
      </c>
    </row>
    <row r="35" spans="2:20" x14ac:dyDescent="0.3">
      <c r="B35" t="s">
        <v>18</v>
      </c>
      <c r="C35">
        <v>20</v>
      </c>
      <c r="D35">
        <v>78</v>
      </c>
      <c r="E35">
        <v>1</v>
      </c>
      <c r="F35">
        <v>100</v>
      </c>
      <c r="G35">
        <v>0.64</v>
      </c>
      <c r="H35">
        <v>0.88</v>
      </c>
      <c r="I35">
        <v>0.73</v>
      </c>
      <c r="J35">
        <v>0.68</v>
      </c>
      <c r="K35">
        <v>122.22</v>
      </c>
      <c r="L35">
        <v>217.56</v>
      </c>
      <c r="M35">
        <v>30.44</v>
      </c>
      <c r="N35">
        <v>128.78</v>
      </c>
      <c r="O35">
        <v>0.4</v>
      </c>
      <c r="Q35" s="4">
        <f t="shared" si="5"/>
        <v>24.492985971943888</v>
      </c>
      <c r="R35" s="4">
        <f t="shared" si="5"/>
        <v>43.599198396793589</v>
      </c>
      <c r="S35" s="4">
        <f t="shared" si="5"/>
        <v>6.1002004008016035</v>
      </c>
      <c r="T35" s="4">
        <f t="shared" si="5"/>
        <v>25.807615230460922</v>
      </c>
    </row>
    <row r="36" spans="2:20" x14ac:dyDescent="0.3">
      <c r="B36" t="s">
        <v>18</v>
      </c>
      <c r="C36">
        <v>50</v>
      </c>
      <c r="D36">
        <v>601</v>
      </c>
      <c r="E36">
        <v>3</v>
      </c>
      <c r="F36">
        <v>5</v>
      </c>
      <c r="G36">
        <v>0.52</v>
      </c>
      <c r="H36">
        <v>0.37</v>
      </c>
      <c r="I36">
        <v>0.38</v>
      </c>
      <c r="J36">
        <v>0.54</v>
      </c>
      <c r="K36">
        <v>724</v>
      </c>
      <c r="L36">
        <v>383.33</v>
      </c>
      <c r="M36">
        <v>648.66999999999996</v>
      </c>
      <c r="N36">
        <v>311</v>
      </c>
      <c r="O36">
        <v>0.08</v>
      </c>
      <c r="Q36" s="4">
        <f t="shared" ref="Q36:T39" si="6">(100*K36)/SUM($K36:$N36)</f>
        <v>35.02660861151427</v>
      </c>
      <c r="R36" s="4">
        <f t="shared" si="6"/>
        <v>18.545234639574261</v>
      </c>
      <c r="S36" s="4">
        <f t="shared" si="6"/>
        <v>31.382196419932267</v>
      </c>
      <c r="T36" s="4">
        <f t="shared" si="6"/>
        <v>15.045960328979197</v>
      </c>
    </row>
    <row r="37" spans="2:20" x14ac:dyDescent="0.3">
      <c r="B37" t="s">
        <v>18</v>
      </c>
      <c r="C37">
        <v>50</v>
      </c>
      <c r="D37">
        <v>601</v>
      </c>
      <c r="E37">
        <v>3</v>
      </c>
      <c r="F37">
        <v>50</v>
      </c>
      <c r="G37">
        <v>0.46</v>
      </c>
      <c r="H37">
        <v>0.49</v>
      </c>
      <c r="I37">
        <v>0.45</v>
      </c>
      <c r="J37">
        <v>0.48</v>
      </c>
      <c r="K37">
        <v>482.56</v>
      </c>
      <c r="L37">
        <v>500.55</v>
      </c>
      <c r="M37">
        <v>531.45000000000005</v>
      </c>
      <c r="N37">
        <v>552.44000000000005</v>
      </c>
      <c r="O37">
        <v>-0.05</v>
      </c>
      <c r="Q37" s="4">
        <f t="shared" si="6"/>
        <v>23.345911949685533</v>
      </c>
      <c r="R37" s="4">
        <f t="shared" si="6"/>
        <v>24.216255442670537</v>
      </c>
      <c r="S37" s="4">
        <f t="shared" si="6"/>
        <v>25.711175616835998</v>
      </c>
      <c r="T37" s="4">
        <f t="shared" si="6"/>
        <v>26.726656990807939</v>
      </c>
    </row>
    <row r="38" spans="2:20" x14ac:dyDescent="0.3">
      <c r="B38" t="s">
        <v>18</v>
      </c>
      <c r="C38">
        <v>50</v>
      </c>
      <c r="D38">
        <v>601</v>
      </c>
      <c r="E38">
        <v>3</v>
      </c>
      <c r="F38">
        <v>100</v>
      </c>
      <c r="G38">
        <v>0.54</v>
      </c>
      <c r="H38">
        <v>0.54</v>
      </c>
      <c r="I38">
        <v>0.54</v>
      </c>
      <c r="J38">
        <v>0.54</v>
      </c>
      <c r="K38">
        <v>573.66</v>
      </c>
      <c r="L38">
        <v>556.54999999999995</v>
      </c>
      <c r="M38">
        <v>475.45</v>
      </c>
      <c r="N38">
        <v>461.34</v>
      </c>
      <c r="O38">
        <v>0.09</v>
      </c>
      <c r="Q38" s="4">
        <f t="shared" si="6"/>
        <v>27.753265602322205</v>
      </c>
      <c r="R38" s="4">
        <f t="shared" si="6"/>
        <v>26.925495887760036</v>
      </c>
      <c r="S38" s="4">
        <f t="shared" si="6"/>
        <v>23.001935171746492</v>
      </c>
      <c r="T38" s="4">
        <f t="shared" si="6"/>
        <v>22.319303338171263</v>
      </c>
    </row>
    <row r="39" spans="2:20" x14ac:dyDescent="0.3">
      <c r="B39" t="s">
        <v>18</v>
      </c>
      <c r="C39">
        <v>50</v>
      </c>
      <c r="D39">
        <v>601</v>
      </c>
      <c r="E39">
        <v>3</v>
      </c>
      <c r="F39">
        <v>150</v>
      </c>
      <c r="G39">
        <v>0.49</v>
      </c>
      <c r="H39">
        <v>0.55000000000000004</v>
      </c>
      <c r="I39">
        <v>0.51</v>
      </c>
      <c r="J39">
        <v>0.49</v>
      </c>
      <c r="K39">
        <v>451.11</v>
      </c>
      <c r="L39">
        <v>572.54999999999995</v>
      </c>
      <c r="M39">
        <v>459.45</v>
      </c>
      <c r="N39">
        <v>583.89</v>
      </c>
      <c r="O39">
        <v>-0.01</v>
      </c>
      <c r="Q39" s="4">
        <f t="shared" si="6"/>
        <v>21.824383164005805</v>
      </c>
      <c r="R39" s="4">
        <f t="shared" si="6"/>
        <v>27.699564586357035</v>
      </c>
      <c r="S39" s="4">
        <f t="shared" si="6"/>
        <v>22.227866473149493</v>
      </c>
      <c r="T39" s="4">
        <f t="shared" si="6"/>
        <v>28.248185776487663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cdiver_LabelFlip</vt:lpstr>
      <vt:lpstr>cdiver-DeadC</vt:lpstr>
      <vt:lpstr>cdiver-Func</vt:lpstr>
      <vt:lpstr>csharp-LabelFlip</vt:lpstr>
      <vt:lpstr>csharp-DeadC</vt:lpstr>
      <vt:lpstr>csharp-Func</vt:lpstr>
      <vt:lpstr>php-LabelFlip</vt:lpstr>
      <vt:lpstr>php-DeadC</vt:lpstr>
      <vt:lpstr>php-Func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 gonzález</dc:creator>
  <cp:lastModifiedBy>lorena gonzález</cp:lastModifiedBy>
  <dcterms:created xsi:type="dcterms:W3CDTF">2023-09-18T13:25:32Z</dcterms:created>
  <dcterms:modified xsi:type="dcterms:W3CDTF">2024-04-09T06:49:02Z</dcterms:modified>
</cp:coreProperties>
</file>