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oscommonanalytics-my.sharepoint.com/personal/lgraham_roscommonanalytics_com/Documents/Documents/Obsidian_Vault/Personal/Vehicles/"/>
    </mc:Choice>
  </mc:AlternateContent>
  <xr:revisionPtr revIDLastSave="31" documentId="8_{FF08C5B8-65DD-4C57-B3AA-E144098D9EFC}" xr6:coauthVersionLast="47" xr6:coauthVersionMax="47" xr10:uidLastSave="{37EE52ED-479F-4287-AF7D-E15D226D249D}"/>
  <bookViews>
    <workbookView xWindow="28695" yWindow="0" windowWidth="29010" windowHeight="31785" xr2:uid="{B2454909-8C10-41C3-B2E8-99328759CC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E9" i="1" s="1"/>
  <c r="B13" i="1"/>
</calcChain>
</file>

<file path=xl/sharedStrings.xml><?xml version="1.0" encoding="utf-8"?>
<sst xmlns="http://schemas.openxmlformats.org/spreadsheetml/2006/main" count="23" uniqueCount="22">
  <si>
    <t>MSRP</t>
  </si>
  <si>
    <t>Premium Package</t>
  </si>
  <si>
    <t>Distributor Installed Packages</t>
  </si>
  <si>
    <t>Delivery</t>
  </si>
  <si>
    <t>Dealer Adjustments</t>
  </si>
  <si>
    <t>ARB Rear Tow Hooks</t>
  </si>
  <si>
    <t>Spray-On Bed Liner</t>
  </si>
  <si>
    <t>Predator Drop Step</t>
  </si>
  <si>
    <t>Ball Mount</t>
  </si>
  <si>
    <t>Connectivity Kit</t>
  </si>
  <si>
    <t>Illuminated Front Emblem</t>
  </si>
  <si>
    <t>Savings</t>
  </si>
  <si>
    <t>Selling Price</t>
  </si>
  <si>
    <t>Doc Fee</t>
  </si>
  <si>
    <t>Government Fee</t>
  </si>
  <si>
    <t>Taxes</t>
  </si>
  <si>
    <t>Toyota Specifications Sheet</t>
  </si>
  <si>
    <t>Norm Reeves Deal</t>
  </si>
  <si>
    <t>Total</t>
  </si>
  <si>
    <t>TSRP</t>
  </si>
  <si>
    <t>Agreed All-In Amount</t>
  </si>
  <si>
    <t>Actual Pre-Tax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</si>
</sst>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837C-7138-41E8-BF9D-A2BE63C7C949}">
  <dimension ref="A1:E14"/>
  <sheetViews>
    <sheetView tabSelected="1" workbookViewId="0">
      <selection activeCell="B2" activeCellId="3" sqref="B3 B4 B5 B2"/>
    </sheetView>
  </sheetViews>
  <sheetFormatPr defaultRowHeight="15" x14ac:dyDescent="0.25"/>
  <cols>
    <col min="1" max="1" width="28" bestFit="1" customWidth="1"/>
    <col min="2" max="2" width="12.85546875" style="1" customWidth="1"/>
    <col min="4" max="4" width="21" bestFit="1" customWidth="1"/>
    <col min="5" max="5" width="11.5703125" style="1" bestFit="1" customWidth="1"/>
  </cols>
  <sheetData>
    <row r="1" spans="1:5" x14ac:dyDescent="0.25">
      <c r="A1" s="3" t="s">
        <v>16</v>
      </c>
      <c r="B1" s="3"/>
      <c r="D1" s="2" t="s">
        <v>17</v>
      </c>
      <c r="E1" s="2"/>
    </row>
    <row r="2" spans="1:5" x14ac:dyDescent="0.25">
      <c r="A2" t="s">
        <v>0</v>
      </c>
      <c r="B2" s="1">
        <v>46620</v>
      </c>
      <c r="D2" t="s">
        <v>0</v>
      </c>
      <c r="E2" s="1">
        <v>58664</v>
      </c>
    </row>
    <row r="3" spans="1:5" x14ac:dyDescent="0.25">
      <c r="A3" t="s">
        <v>1</v>
      </c>
      <c r="B3" s="1">
        <v>8540</v>
      </c>
      <c r="D3" t="s">
        <v>11</v>
      </c>
      <c r="E3" s="1">
        <v>4261.2700000000004</v>
      </c>
    </row>
    <row r="4" spans="1:5" x14ac:dyDescent="0.25">
      <c r="A4" t="s">
        <v>2</v>
      </c>
      <c r="B4" s="1">
        <v>2259</v>
      </c>
      <c r="D4" t="s">
        <v>12</v>
      </c>
      <c r="E4" s="1">
        <v>54402.73</v>
      </c>
    </row>
    <row r="5" spans="1:5" x14ac:dyDescent="0.25">
      <c r="A5" t="s">
        <v>3</v>
      </c>
      <c r="B5" s="1">
        <v>1595</v>
      </c>
      <c r="D5" t="s">
        <v>13</v>
      </c>
      <c r="E5" s="1">
        <v>225</v>
      </c>
    </row>
    <row r="6" spans="1:5" x14ac:dyDescent="0.25">
      <c r="A6" t="s">
        <v>4</v>
      </c>
      <c r="B6" s="1">
        <v>-3350.22</v>
      </c>
      <c r="D6" t="s">
        <v>14</v>
      </c>
      <c r="E6" s="1">
        <v>311.27999999999997</v>
      </c>
    </row>
    <row r="7" spans="1:5" x14ac:dyDescent="0.25">
      <c r="A7" t="s">
        <v>5</v>
      </c>
      <c r="B7" s="1">
        <v>425</v>
      </c>
      <c r="D7" t="s">
        <v>15</v>
      </c>
      <c r="E7" s="1">
        <v>3536.72</v>
      </c>
    </row>
    <row r="8" spans="1:5" x14ac:dyDescent="0.25">
      <c r="A8" t="s">
        <v>6</v>
      </c>
      <c r="B8" s="1">
        <v>575</v>
      </c>
    </row>
    <row r="9" spans="1:5" x14ac:dyDescent="0.25">
      <c r="A9" t="s">
        <v>7</v>
      </c>
      <c r="B9" s="1">
        <v>745</v>
      </c>
      <c r="D9" t="s">
        <v>21</v>
      </c>
      <c r="E9" s="1">
        <f>B14-E4</f>
        <v>6870.2699999999968</v>
      </c>
    </row>
    <row r="10" spans="1:5" x14ac:dyDescent="0.25">
      <c r="A10" t="s">
        <v>8</v>
      </c>
      <c r="B10" s="1">
        <v>89</v>
      </c>
    </row>
    <row r="11" spans="1:5" x14ac:dyDescent="0.25">
      <c r="A11" t="s">
        <v>9</v>
      </c>
      <c r="B11" s="1">
        <v>75</v>
      </c>
      <c r="D11" s="4" t="s">
        <v>20</v>
      </c>
      <c r="E11" s="5">
        <v>58475.73</v>
      </c>
    </row>
    <row r="12" spans="1:5" x14ac:dyDescent="0.25">
      <c r="A12" t="s">
        <v>10</v>
      </c>
      <c r="B12" s="1">
        <v>350</v>
      </c>
    </row>
    <row r="13" spans="1:5" x14ac:dyDescent="0.25">
      <c r="A13" t="s">
        <v>18</v>
      </c>
      <c r="B13" s="1">
        <f>SUM(B2:B12)</f>
        <v>57922.78</v>
      </c>
    </row>
    <row r="14" spans="1:5" x14ac:dyDescent="0.25">
      <c r="A14" t="s">
        <v>19</v>
      </c>
      <c r="B14" s="1">
        <f>B2+B3+B4+B5+B7+B8+B9+B10+B11+B12</f>
        <v>61273</v>
      </c>
    </row>
  </sheetData>
  <mergeCells count="2">
    <mergeCell ref="D1:E1"/>
    <mergeCell ref="A1:B1"/>
  </mergeCells>
  <conditionalFormatting sqref="A1 B17:B1048576 E15:E1048576 E2:E7 E9:E12 B2:B14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Graham</dc:creator>
  <cp:lastModifiedBy>Logan Graham</cp:lastModifiedBy>
  <dcterms:created xsi:type="dcterms:W3CDTF">2025-01-23T20:02:41Z</dcterms:created>
  <dcterms:modified xsi:type="dcterms:W3CDTF">2025-01-23T21:13:10Z</dcterms:modified>
</cp:coreProperties>
</file>