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pezlab/git/GC_skew/Multihit_CD_HO/DATAFILES/"/>
    </mc:Choice>
  </mc:AlternateContent>
  <xr:revisionPtr revIDLastSave="0" documentId="13_ncr:1_{F6F2827F-6101-9946-8B9D-AC16717803C0}" xr6:coauthVersionLast="45" xr6:coauthVersionMax="45" xr10:uidLastSave="{00000000-0000-0000-0000-000000000000}"/>
  <bookViews>
    <workbookView xWindow="0" yWindow="460" windowWidth="28800" windowHeight="16620" xr2:uid="{CB5A1770-D1F8-4190-9229-7E581926A972}"/>
  </bookViews>
  <sheets>
    <sheet name="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2" l="1"/>
  <c r="B21" i="2" l="1"/>
  <c r="B22" i="2"/>
  <c r="B23" i="2"/>
  <c r="B24" i="2"/>
  <c r="B20" i="2"/>
  <c r="U16" i="2"/>
  <c r="T16" i="2"/>
  <c r="U15" i="2"/>
  <c r="T15" i="2"/>
  <c r="U14" i="2"/>
  <c r="T14" i="2"/>
  <c r="U13" i="2"/>
  <c r="T13" i="2"/>
  <c r="U12" i="2"/>
  <c r="T12" i="2"/>
  <c r="U5" i="2"/>
  <c r="U6" i="2"/>
  <c r="U7" i="2"/>
  <c r="U8" i="2"/>
  <c r="U9" i="2"/>
  <c r="T6" i="2"/>
  <c r="T7" i="2"/>
  <c r="T8" i="2"/>
  <c r="T9" i="2"/>
  <c r="T5" i="2"/>
  <c r="S16" i="2"/>
  <c r="S15" i="2"/>
  <c r="S14" i="2"/>
  <c r="S13" i="2"/>
  <c r="S12" i="2"/>
  <c r="S6" i="2"/>
  <c r="S7" i="2"/>
  <c r="S8" i="2"/>
  <c r="S9" i="2"/>
</calcChain>
</file>

<file path=xl/sharedStrings.xml><?xml version="1.0" encoding="utf-8"?>
<sst xmlns="http://schemas.openxmlformats.org/spreadsheetml/2006/main" count="26" uniqueCount="19">
  <si>
    <t>Parallel</t>
  </si>
  <si>
    <t>Coincidental</t>
  </si>
  <si>
    <t>#Genes</t>
  </si>
  <si>
    <t>Head-On</t>
  </si>
  <si>
    <t>dN/dS</t>
  </si>
  <si>
    <t>dN</t>
  </si>
  <si>
    <t>dS</t>
  </si>
  <si>
    <t>0-200</t>
  </si>
  <si>
    <t>200-400</t>
  </si>
  <si>
    <t>400-600</t>
  </si>
  <si>
    <t>600 - 800</t>
  </si>
  <si>
    <t>800-1000</t>
  </si>
  <si>
    <t>Co-directional</t>
  </si>
  <si>
    <t>Gene Length (#AAs)</t>
  </si>
  <si>
    <t>True Convergent</t>
  </si>
  <si>
    <t>True Conv ergent</t>
  </si>
  <si>
    <t># Genes w/ at least 1 True
Convergent or Parallel Mut</t>
  </si>
  <si>
    <t>Normalized to the Number of genes</t>
  </si>
  <si>
    <t>#Genes w/ &gt;0 TrueC or Parallel Muts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</si>
</sst>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2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141399061167655"/>
                  <c:y val="0.2544017123654966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Analysis!$O$12:$O$16</c:f>
              <c:numCache>
                <c:formatCode>General</c:formatCode>
                <c:ptCount val="5"/>
                <c:pt idx="0">
                  <c:v>1.4675324675324675</c:v>
                </c:pt>
                <c:pt idx="1">
                  <c:v>6.0741056218057921</c:v>
                </c:pt>
                <c:pt idx="2">
                  <c:v>7.4482758620689653</c:v>
                </c:pt>
                <c:pt idx="3">
                  <c:v>11.680327868852459</c:v>
                </c:pt>
                <c:pt idx="4">
                  <c:v>16.34375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D-4579-AE3C-EF006A0ADD80}"/>
            </c:ext>
          </c:extLst>
        </c:ser>
        <c:ser>
          <c:idx val="0"/>
          <c:order val="1"/>
          <c:tx>
            <c:v>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0515393938399639E-2"/>
                  <c:y val="4.66690087388093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Analysis!$O$5:$O$9</c:f>
              <c:numCache>
                <c:formatCode>General</c:formatCode>
                <c:ptCount val="5"/>
                <c:pt idx="0">
                  <c:v>1.6738609112709832</c:v>
                </c:pt>
                <c:pt idx="1">
                  <c:v>5.2701298701298702</c:v>
                </c:pt>
                <c:pt idx="2">
                  <c:v>8.7758620689655178</c:v>
                </c:pt>
                <c:pt idx="3">
                  <c:v>13.365853658536585</c:v>
                </c:pt>
                <c:pt idx="4">
                  <c:v>22.545454545454547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8D-4579-AE3C-EF006A0AD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89424"/>
        <c:axId val="1098462544"/>
      </c:scatterChart>
      <c:valAx>
        <c:axId val="10507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2544"/>
        <c:crosses val="autoZero"/>
        <c:crossBetween val="midCat"/>
      </c:valAx>
      <c:valAx>
        <c:axId val="10984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</a:t>
                </a:r>
                <a:r>
                  <a:rPr lang="en-US" baseline="0"/>
                  <a:t> Mutations / Gene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Coincidental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5461952948959525E-2"/>
                  <c:y val="0.1646861329833770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Analysis!$P$12:$P$16</c:f>
              <c:numCache>
                <c:formatCode>General</c:formatCode>
                <c:ptCount val="5"/>
                <c:pt idx="0">
                  <c:v>0.50432900432900429</c:v>
                </c:pt>
                <c:pt idx="1">
                  <c:v>0.79131175468483816</c:v>
                </c:pt>
                <c:pt idx="2">
                  <c:v>1.1487068965517242</c:v>
                </c:pt>
                <c:pt idx="3">
                  <c:v>1.3114754098360655</c:v>
                </c:pt>
                <c:pt idx="4">
                  <c:v>1.96875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0-41EE-B8B4-ECC6C9D0CD2B}"/>
            </c:ext>
          </c:extLst>
        </c:ser>
        <c:ser>
          <c:idx val="0"/>
          <c:order val="1"/>
          <c:tx>
            <c:v>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9274876393357278E-2"/>
                  <c:y val="-2.1241615631379411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Analysis!$P$5:$P$9</c:f>
              <c:numCache>
                <c:formatCode>General</c:formatCode>
                <c:ptCount val="5"/>
                <c:pt idx="0">
                  <c:v>0.56594724220623505</c:v>
                </c:pt>
                <c:pt idx="1">
                  <c:v>1.0025974025974025</c:v>
                </c:pt>
                <c:pt idx="2">
                  <c:v>1.2068965517241379</c:v>
                </c:pt>
                <c:pt idx="3">
                  <c:v>1.7804878048780488</c:v>
                </c:pt>
                <c:pt idx="4">
                  <c:v>3.5454545454545454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0-41EE-B8B4-ECC6C9D0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89424"/>
        <c:axId val="1098462544"/>
      </c:scatterChart>
      <c:valAx>
        <c:axId val="10507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2544"/>
        <c:crosses val="autoZero"/>
        <c:crossBetween val="midCat"/>
      </c:valAx>
      <c:valAx>
        <c:axId val="10984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Multi-Hit</a:t>
                </a:r>
                <a:r>
                  <a:rPr lang="en-US" baseline="0"/>
                  <a:t> Mutations</a:t>
                </a:r>
                <a:r>
                  <a:rPr lang="en-US"/>
                  <a:t>/ Gene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Convergent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63642047135914"/>
                  <c:y val="0.1577941819772528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Analysis!$N$12:$N$16</c:f>
              <c:numCache>
                <c:formatCode>General</c:formatCode>
                <c:ptCount val="5"/>
                <c:pt idx="0">
                  <c:v>1.7316017316017316E-2</c:v>
                </c:pt>
                <c:pt idx="1">
                  <c:v>9.0289608177172062E-2</c:v>
                </c:pt>
                <c:pt idx="2">
                  <c:v>0.125</c:v>
                </c:pt>
                <c:pt idx="3">
                  <c:v>7.3770491803278687E-2</c:v>
                </c:pt>
                <c:pt idx="4">
                  <c:v>0.46875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3-4E86-A3A1-ABDB9EC5BE0D}"/>
            </c:ext>
          </c:extLst>
        </c:ser>
        <c:ser>
          <c:idx val="0"/>
          <c:order val="1"/>
          <c:tx>
            <c:v>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8522994870831103E-2"/>
                  <c:y val="6.902777777777777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Analysis!$N$5:$N$9</c:f>
              <c:numCache>
                <c:formatCode>General</c:formatCode>
                <c:ptCount val="5"/>
                <c:pt idx="0">
                  <c:v>1.9184652278177457E-2</c:v>
                </c:pt>
                <c:pt idx="1">
                  <c:v>5.1948051948051951E-2</c:v>
                </c:pt>
                <c:pt idx="2">
                  <c:v>8.0459770114942528E-2</c:v>
                </c:pt>
                <c:pt idx="3">
                  <c:v>0.3902439024390244</c:v>
                </c:pt>
                <c:pt idx="4">
                  <c:v>0.72727272727272729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33-4E86-A3A1-ABDB9EC5BE0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136323958838061E-2"/>
                  <c:y val="-4.3667238072024584E-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Analysis!$B$20:$B$24</c:f>
              <c:numCache>
                <c:formatCode>General</c:formatCode>
                <c:ptCount val="5"/>
                <c:pt idx="0">
                  <c:v>0.17636492377405155</c:v>
                </c:pt>
                <c:pt idx="1">
                  <c:v>0.26397523158261293</c:v>
                </c:pt>
                <c:pt idx="2">
                  <c:v>0.39510647240926322</c:v>
                </c:pt>
                <c:pt idx="3">
                  <c:v>0.59137792437483461</c:v>
                </c:pt>
                <c:pt idx="4">
                  <c:v>0.8851483685026269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7-9E4B-AA3D-D3313DCB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89424"/>
        <c:axId val="1098462544"/>
      </c:scatterChart>
      <c:valAx>
        <c:axId val="10507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2544"/>
        <c:crosses val="autoZero"/>
        <c:crossBetween val="midCat"/>
      </c:valAx>
      <c:valAx>
        <c:axId val="10984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Convergent Mutations / Gene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Genes w/</a:t>
            </a:r>
            <a:r>
              <a:rPr lang="en-US" baseline="0"/>
              <a:t> At least 1 True Converg. or Paralle Mut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Analysis!$M$12:$M$16</c:f>
              <c:numCache>
                <c:formatCode>General</c:formatCode>
                <c:ptCount val="5"/>
                <c:pt idx="0">
                  <c:v>0.3593073593073593</c:v>
                </c:pt>
                <c:pt idx="1">
                  <c:v>0.69591141396933565</c:v>
                </c:pt>
                <c:pt idx="2">
                  <c:v>0.78448275862068961</c:v>
                </c:pt>
                <c:pt idx="3">
                  <c:v>0.77868852459016391</c:v>
                </c:pt>
                <c:pt idx="4">
                  <c:v>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C-4DAE-A7A4-7BEDC022C9B2}"/>
            </c:ext>
          </c:extLst>
        </c:ser>
        <c:ser>
          <c:idx val="0"/>
          <c:order val="1"/>
          <c:tx>
            <c:v>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Analysis!$M$5:$M$9</c:f>
              <c:numCache>
                <c:formatCode>General</c:formatCode>
                <c:ptCount val="5"/>
                <c:pt idx="0">
                  <c:v>0.3501199040767386</c:v>
                </c:pt>
                <c:pt idx="1">
                  <c:v>0.74805194805194808</c:v>
                </c:pt>
                <c:pt idx="2">
                  <c:v>0.81609195402298851</c:v>
                </c:pt>
                <c:pt idx="4">
                  <c:v>0.90909090909090906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C-4DAE-A7A4-7BEDC022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89424"/>
        <c:axId val="1098462544"/>
      </c:scatterChart>
      <c:valAx>
        <c:axId val="10507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2544"/>
        <c:crosses val="autoZero"/>
        <c:crossBetween val="midCat"/>
      </c:valAx>
      <c:valAx>
        <c:axId val="10984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Genes with TC or P Muts / 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36307961504811"/>
                  <c:y val="8.8425925925925929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Analysis!$R$5:$R$9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Analysis!$S$5:$S$9</c:f>
              <c:numCache>
                <c:formatCode>General</c:formatCode>
                <c:ptCount val="5"/>
                <c:pt idx="0">
                  <c:v>-1.717046067981814</c:v>
                </c:pt>
                <c:pt idx="1">
                  <c:v>-1.2844307338445196</c:v>
                </c:pt>
                <c:pt idx="2">
                  <c:v>-1.0944212126043618</c:v>
                </c:pt>
                <c:pt idx="3">
                  <c:v>-0.40866387406381072</c:v>
                </c:pt>
                <c:pt idx="4">
                  <c:v>-0.13830269816628143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8-2C4D-B6C4-B18FFB6276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8136482939631"/>
                  <c:y val="0.1981434091571886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Analysis!$R$5:$R$9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Analysis!$S$12:$S$16</c:f>
              <c:numCache>
                <c:formatCode>General</c:formatCode>
                <c:ptCount val="5"/>
                <c:pt idx="0">
                  <c:v>-1.7615519885641819</c:v>
                </c:pt>
                <c:pt idx="1">
                  <c:v>-1.0443622316468255</c:v>
                </c:pt>
                <c:pt idx="2">
                  <c:v>-0.90308998699194354</c:v>
                </c:pt>
                <c:pt idx="3">
                  <c:v>-1.1321173212354234</c:v>
                </c:pt>
                <c:pt idx="4">
                  <c:v>-0.32905871926422475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8-2C4D-B6C4-B18FFB62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29232"/>
        <c:axId val="770459392"/>
      </c:scatterChart>
      <c:valAx>
        <c:axId val="7912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59392"/>
        <c:crossesAt val="-2"/>
        <c:crossBetween val="midCat"/>
      </c:valAx>
      <c:valAx>
        <c:axId val="770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36307961504811"/>
                  <c:y val="8.8425925925925929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Analysis!$R$5:$R$9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Analysis!$T$5:$T$9</c:f>
              <c:numCache>
                <c:formatCode>General</c:formatCode>
                <c:ptCount val="5"/>
                <c:pt idx="0">
                  <c:v>0.22371936764940359</c:v>
                </c:pt>
                <c:pt idx="1">
                  <c:v>0.72182131752484535</c:v>
                </c:pt>
                <c:pt idx="2">
                  <c:v>0.94328978877382152</c:v>
                </c:pt>
                <c:pt idx="3">
                  <c:v>1.1259967017646337</c:v>
                </c:pt>
                <c:pt idx="4">
                  <c:v>1.3530589956679913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1A44-9557-934AC8FC25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96806649168853"/>
                  <c:y val="0.2476075386410032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Analysis!$R$5:$R$9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Analysis!$T$12:$T$16</c:f>
              <c:numCache>
                <c:formatCode>General</c:formatCode>
                <c:ptCount val="5"/>
                <c:pt idx="0">
                  <c:v>0.16658771831093783</c:v>
                </c:pt>
                <c:pt idx="1">
                  <c:v>0.78348233953624702</c:v>
                </c:pt>
                <c:pt idx="2">
                  <c:v>0.87205575325197482</c:v>
                </c:pt>
                <c:pt idx="3">
                  <c:v>1.0674550336697808</c:v>
                </c:pt>
                <c:pt idx="4">
                  <c:v>1.2133517105473683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BB-1A44-9557-934AC8FC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29232"/>
        <c:axId val="770459392"/>
      </c:scatterChart>
      <c:valAx>
        <c:axId val="7912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59392"/>
        <c:crossesAt val="-2"/>
        <c:crossBetween val="midCat"/>
      </c:valAx>
      <c:valAx>
        <c:axId val="770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Coincidental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36307961504813"/>
                  <c:y val="3.199074074074074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Analysis!$R$5:$R$9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Analysis!$U$5:$U$9</c:f>
              <c:numCache>
                <c:formatCode>General</c:formatCode>
                <c:ptCount val="5"/>
                <c:pt idx="0">
                  <c:v>-0.24722405200365091</c:v>
                </c:pt>
                <c:pt idx="1">
                  <c:v>1.1265751632542319E-3</c:v>
                </c:pt>
                <c:pt idx="2">
                  <c:v>8.1670046451319533E-2</c:v>
                </c:pt>
                <c:pt idx="3">
                  <c:v>0.25053900340072044</c:v>
                </c:pt>
                <c:pt idx="4">
                  <c:v>0.54967192186827418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4-3E47-A820-F0B5AA2977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63692038495189"/>
                  <c:y val="0.26197324292796736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Analysis!$R$5:$R$9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Analysis!$U$12:$U$16</c:f>
              <c:numCache>
                <c:formatCode>General</c:formatCode>
                <c:ptCount val="5"/>
                <c:pt idx="0">
                  <c:v>-0.29728605453010654</c:v>
                </c:pt>
                <c:pt idx="1">
                  <c:v>-0.10165238291795391</c:v>
                </c:pt>
                <c:pt idx="2">
                  <c:v>6.0209228471691419E-2</c:v>
                </c:pt>
                <c:pt idx="3">
                  <c:v>0.11776015198117652</c:v>
                </c:pt>
                <c:pt idx="4">
                  <c:v>0.29419057113367575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D4-3E47-A820-F0B5AA29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29232"/>
        <c:axId val="770459392"/>
      </c:scatterChart>
      <c:valAx>
        <c:axId val="7912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59392"/>
        <c:crossesAt val="-2"/>
        <c:crossBetween val="midCat"/>
      </c:valAx>
      <c:valAx>
        <c:axId val="770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201083</xdr:colOff>
      <xdr:row>33</xdr:row>
      <xdr:rowOff>21166</xdr:rowOff>
    </xdr:from>
    <xdr:to>
      <xdr:col>6</xdr:col>
      <xdr:colOff>547687</xdr:colOff>
      <xdr:row>46</xdr:row>
      <xdr:rowOff>183355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E6A74-B036-46B3-A191-9BE1D8F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952499</xdr:colOff>
      <xdr:row>47</xdr:row>
      <xdr:rowOff>95250</xdr:rowOff>
    </xdr:from>
    <xdr:to>
      <xdr:col>6</xdr:col>
      <xdr:colOff>547687</xdr:colOff>
      <xdr:row>61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2824E-6599-4305-B5D5-004AEB8B9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179915</xdr:colOff>
      <xdr:row>18</xdr:row>
      <xdr:rowOff>42333</xdr:rowOff>
    </xdr:from>
    <xdr:to>
      <xdr:col>6</xdr:col>
      <xdr:colOff>547686</xdr:colOff>
      <xdr:row>31</xdr:row>
      <xdr:rowOff>183356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96A02E-CED8-4070-A8E9-CD0CEB27B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631031</xdr:colOff>
      <xdr:row>17</xdr:row>
      <xdr:rowOff>119059</xdr:rowOff>
    </xdr:from>
    <xdr:to>
      <xdr:col>12</xdr:col>
      <xdr:colOff>154780</xdr:colOff>
      <xdr:row>39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19C92E-733A-4B6E-8549-8ECFE2A43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2813050</xdr:colOff>
      <xdr:row>21</xdr:row>
      <xdr:rowOff>0</xdr:rowOff>
    </xdr:from>
    <xdr:to>
      <xdr:col>17</xdr:col>
      <xdr:colOff>577850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2ED540-1262-5044-9FC9-7B269B9F1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25</xdr:col>
      <xdr:colOff>533400</xdr:colOff>
      <xdr:row>35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9475DC-89AA-5C45-BF23-6BC69946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17</xdr:col>
      <xdr:colOff>584200</xdr:colOff>
      <xdr:row>51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A9380A-84E9-B149-9BB0-8C7C544B9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12B1-92B3-4914-92E4-AFF01773C349}">
  <dimension ref="A1:U27"/>
  <sheetViews>
    <sheetView tabSelected="1" zoomScale="120" zoomScaleNormal="120" workbookViewId="0">
      <selection activeCell="D5" sqref="D5"/>
    </sheetView>
  </sheetViews>
  <sheetFormatPr baseColWidth="10" defaultColWidth="8.83203125" defaultRowHeight="15" x14ac:dyDescent="0.2"/>
  <cols>
    <col min="2" max="2" width="15.1640625" bestFit="1" customWidth="1"/>
    <col min="3" max="3" width="20.33203125" bestFit="1" customWidth="1"/>
    <col min="4" max="5" width="13" bestFit="1" customWidth="1"/>
    <col min="6" max="6" width="13" customWidth="1"/>
    <col min="7" max="7" width="32.6640625" customWidth="1"/>
    <col min="8" max="8" width="17.5" customWidth="1"/>
    <col min="9" max="9" width="8.83203125" customWidth="1"/>
    <col min="10" max="10" width="13.5" customWidth="1"/>
    <col min="11" max="12" width="8.5" customWidth="1"/>
    <col min="13" max="13" width="37" bestFit="1" customWidth="1"/>
    <col min="14" max="14" width="17" customWidth="1"/>
    <col min="15" max="15" width="13" bestFit="1" customWidth="1"/>
    <col min="16" max="16" width="13.5" bestFit="1" customWidth="1"/>
  </cols>
  <sheetData>
    <row r="1" spans="2:21" x14ac:dyDescent="0.2">
      <c r="M1" s="17" t="s">
        <v>17</v>
      </c>
      <c r="N1" s="6"/>
      <c r="O1" s="6"/>
      <c r="P1" s="7"/>
    </row>
    <row r="2" spans="2:21" x14ac:dyDescent="0.2">
      <c r="C2" s="2"/>
      <c r="D2" s="2"/>
      <c r="E2" s="2"/>
      <c r="F2" s="2"/>
      <c r="G2" s="18" t="s">
        <v>16</v>
      </c>
      <c r="H2" s="2"/>
      <c r="I2" s="2"/>
      <c r="J2" s="2"/>
      <c r="K2" s="2"/>
      <c r="L2" s="2"/>
      <c r="M2" s="8"/>
      <c r="N2" s="3"/>
      <c r="O2" s="3"/>
      <c r="P2" s="9"/>
    </row>
    <row r="3" spans="2:21" x14ac:dyDescent="0.2">
      <c r="C3" s="2" t="s">
        <v>13</v>
      </c>
      <c r="D3" s="2" t="s">
        <v>5</v>
      </c>
      <c r="E3" s="2" t="s">
        <v>6</v>
      </c>
      <c r="F3" s="2" t="s">
        <v>4</v>
      </c>
      <c r="G3" s="19"/>
      <c r="H3" s="4" t="s">
        <v>15</v>
      </c>
      <c r="I3" s="4" t="s">
        <v>0</v>
      </c>
      <c r="J3" s="4" t="s">
        <v>1</v>
      </c>
      <c r="K3" s="4" t="s">
        <v>2</v>
      </c>
      <c r="L3" s="4"/>
      <c r="M3" s="10" t="s">
        <v>18</v>
      </c>
      <c r="N3" s="5" t="s">
        <v>14</v>
      </c>
      <c r="O3" s="5" t="s">
        <v>0</v>
      </c>
      <c r="P3" s="11" t="s">
        <v>1</v>
      </c>
    </row>
    <row r="4" spans="2:21" x14ac:dyDescent="0.2">
      <c r="M4" s="12"/>
      <c r="N4" s="1"/>
      <c r="O4" s="1"/>
      <c r="P4" s="13"/>
    </row>
    <row r="5" spans="2:21" x14ac:dyDescent="0.2">
      <c r="B5" t="s">
        <v>3</v>
      </c>
      <c r="C5" t="s">
        <v>7</v>
      </c>
      <c r="D5">
        <v>7.6592086330935253E-3</v>
      </c>
      <c r="E5">
        <v>6.4668920863309373E-2</v>
      </c>
      <c r="F5">
        <v>0.17936682692307701</v>
      </c>
      <c r="G5">
        <v>146</v>
      </c>
      <c r="H5">
        <v>8</v>
      </c>
      <c r="I5">
        <v>698</v>
      </c>
      <c r="J5">
        <v>236</v>
      </c>
      <c r="K5">
        <v>417</v>
      </c>
      <c r="M5" s="12">
        <v>0.3501199040767386</v>
      </c>
      <c r="N5" s="1">
        <v>1.9184652278177457E-2</v>
      </c>
      <c r="O5" s="1">
        <v>1.6738609112709832</v>
      </c>
      <c r="P5" s="13">
        <v>0.56594724220623505</v>
      </c>
      <c r="R5">
        <v>1</v>
      </c>
      <c r="S5">
        <f>LOG(N5)</f>
        <v>-1.717046067981814</v>
      </c>
      <c r="T5">
        <f>LOG(O5)</f>
        <v>0.22371936764940359</v>
      </c>
      <c r="U5">
        <f>LOG(P5)</f>
        <v>-0.24722405200365091</v>
      </c>
    </row>
    <row r="6" spans="2:21" x14ac:dyDescent="0.2">
      <c r="C6" t="s">
        <v>8</v>
      </c>
      <c r="D6">
        <v>5.0513246753246758E-3</v>
      </c>
      <c r="E6">
        <v>5.3978961038961014E-2</v>
      </c>
      <c r="F6">
        <v>0.10832044155844163</v>
      </c>
      <c r="G6">
        <v>288</v>
      </c>
      <c r="H6">
        <v>20</v>
      </c>
      <c r="I6">
        <v>2029</v>
      </c>
      <c r="J6">
        <v>386</v>
      </c>
      <c r="K6">
        <v>385</v>
      </c>
      <c r="M6" s="12">
        <v>0.74805194805194808</v>
      </c>
      <c r="N6" s="1">
        <v>5.1948051948051951E-2</v>
      </c>
      <c r="O6" s="1">
        <v>5.2701298701298702</v>
      </c>
      <c r="P6" s="13">
        <v>1.0025974025974025</v>
      </c>
      <c r="R6">
        <v>2</v>
      </c>
      <c r="S6">
        <f t="shared" ref="S6:S9" si="0">LOG(N6)</f>
        <v>-1.2844307338445196</v>
      </c>
      <c r="T6">
        <f t="shared" ref="T6:U9" si="1">LOG(O6)</f>
        <v>0.72182131752484535</v>
      </c>
      <c r="U6">
        <f t="shared" si="1"/>
        <v>1.1265751632542319E-3</v>
      </c>
    </row>
    <row r="7" spans="2:21" x14ac:dyDescent="0.2">
      <c r="C7" t="s">
        <v>9</v>
      </c>
      <c r="D7">
        <v>4.1055172413793093E-3</v>
      </c>
      <c r="E7">
        <v>5.1854137931034515E-2</v>
      </c>
      <c r="F7">
        <v>8.6139195402298807E-2</v>
      </c>
      <c r="G7">
        <v>142</v>
      </c>
      <c r="H7">
        <v>14</v>
      </c>
      <c r="I7">
        <v>1527</v>
      </c>
      <c r="J7">
        <v>210</v>
      </c>
      <c r="K7">
        <v>174</v>
      </c>
      <c r="M7" s="12">
        <v>0.81609195402298851</v>
      </c>
      <c r="N7" s="1">
        <v>8.0459770114942528E-2</v>
      </c>
      <c r="O7" s="1">
        <v>8.7758620689655178</v>
      </c>
      <c r="P7" s="13">
        <v>1.2068965517241379</v>
      </c>
      <c r="R7">
        <v>3</v>
      </c>
      <c r="S7">
        <f t="shared" si="0"/>
        <v>-1.0944212126043618</v>
      </c>
      <c r="T7">
        <f t="shared" si="1"/>
        <v>0.94328978877382152</v>
      </c>
      <c r="U7">
        <f t="shared" si="1"/>
        <v>8.1670046451319533E-2</v>
      </c>
    </row>
    <row r="8" spans="2:21" x14ac:dyDescent="0.2">
      <c r="C8" t="s">
        <v>10</v>
      </c>
      <c r="D8">
        <v>6.2066666666666668E-3</v>
      </c>
      <c r="E8">
        <v>6.6159583333333327E-2</v>
      </c>
      <c r="F8">
        <v>0.10602625</v>
      </c>
      <c r="G8">
        <v>24</v>
      </c>
      <c r="H8">
        <v>16</v>
      </c>
      <c r="I8">
        <v>548</v>
      </c>
      <c r="J8">
        <v>73</v>
      </c>
      <c r="K8">
        <v>41</v>
      </c>
      <c r="M8" s="12"/>
      <c r="N8" s="1">
        <v>0.3902439024390244</v>
      </c>
      <c r="O8" s="1">
        <v>13.365853658536585</v>
      </c>
      <c r="P8" s="13">
        <v>1.7804878048780488</v>
      </c>
      <c r="R8">
        <v>4</v>
      </c>
      <c r="S8">
        <f t="shared" si="0"/>
        <v>-0.40866387406381072</v>
      </c>
      <c r="T8">
        <f t="shared" si="1"/>
        <v>1.1259967017646337</v>
      </c>
      <c r="U8">
        <f t="shared" si="1"/>
        <v>0.25053900340072044</v>
      </c>
    </row>
    <row r="9" spans="2:21" x14ac:dyDescent="0.2">
      <c r="C9" t="s">
        <v>11</v>
      </c>
      <c r="D9">
        <v>4.5572727272727266E-3</v>
      </c>
      <c r="E9">
        <v>4.762818181818182E-2</v>
      </c>
      <c r="F9">
        <v>9.2877272727272725E-2</v>
      </c>
      <c r="G9">
        <v>10</v>
      </c>
      <c r="H9">
        <v>8</v>
      </c>
      <c r="I9">
        <v>248</v>
      </c>
      <c r="J9">
        <v>39</v>
      </c>
      <c r="K9">
        <v>11</v>
      </c>
      <c r="M9" s="12">
        <v>0.90909090909090906</v>
      </c>
      <c r="N9" s="1">
        <v>0.72727272727272729</v>
      </c>
      <c r="O9" s="1">
        <v>22.545454545454547</v>
      </c>
      <c r="P9" s="13">
        <v>3.5454545454545454</v>
      </c>
      <c r="R9">
        <v>5</v>
      </c>
      <c r="S9">
        <f t="shared" si="0"/>
        <v>-0.13830269816628143</v>
      </c>
      <c r="T9">
        <f t="shared" si="1"/>
        <v>1.3530589956679913</v>
      </c>
      <c r="U9">
        <f t="shared" si="1"/>
        <v>0.54967192186827418</v>
      </c>
    </row>
    <row r="10" spans="2:21" x14ac:dyDescent="0.2">
      <c r="M10" s="12"/>
      <c r="N10" s="1"/>
      <c r="O10" s="1"/>
      <c r="P10" s="13"/>
    </row>
    <row r="11" spans="2:21" x14ac:dyDescent="0.2">
      <c r="M11" s="12"/>
      <c r="N11" s="1"/>
      <c r="O11" s="1"/>
      <c r="P11" s="13"/>
    </row>
    <row r="12" spans="2:21" x14ac:dyDescent="0.2">
      <c r="B12" t="s">
        <v>12</v>
      </c>
      <c r="C12" t="s">
        <v>7</v>
      </c>
      <c r="D12">
        <v>8.1513669064748155E-3</v>
      </c>
      <c r="E12">
        <v>7.0314292565947192E-2</v>
      </c>
      <c r="F12">
        <v>0.20279978260869569</v>
      </c>
      <c r="G12">
        <v>332</v>
      </c>
      <c r="H12">
        <v>16</v>
      </c>
      <c r="I12">
        <v>1356</v>
      </c>
      <c r="J12">
        <v>466</v>
      </c>
      <c r="K12">
        <v>924</v>
      </c>
      <c r="M12" s="12">
        <v>0.3593073593073593</v>
      </c>
      <c r="N12" s="1">
        <v>1.7316017316017316E-2</v>
      </c>
      <c r="O12" s="1">
        <v>1.4675324675324675</v>
      </c>
      <c r="P12" s="13">
        <v>0.50432900432900429</v>
      </c>
      <c r="R12">
        <v>1</v>
      </c>
      <c r="S12">
        <f>LOG(N12)</f>
        <v>-1.7615519885641819</v>
      </c>
      <c r="T12">
        <f>LOG(O12)</f>
        <v>0.16658771831093783</v>
      </c>
      <c r="U12">
        <f>LOG(P12)</f>
        <v>-0.29728605453010654</v>
      </c>
    </row>
    <row r="13" spans="2:21" x14ac:dyDescent="0.2">
      <c r="C13" t="s">
        <v>8</v>
      </c>
      <c r="D13">
        <v>5.7739740259740288E-3</v>
      </c>
      <c r="E13">
        <v>6.4886883116883079E-2</v>
      </c>
      <c r="F13">
        <v>0.11597999999999996</v>
      </c>
      <c r="G13">
        <v>817</v>
      </c>
      <c r="H13">
        <v>106</v>
      </c>
      <c r="I13">
        <v>7131</v>
      </c>
      <c r="J13">
        <v>929</v>
      </c>
      <c r="K13">
        <v>1174</v>
      </c>
      <c r="M13" s="12">
        <v>0.69591141396933565</v>
      </c>
      <c r="N13" s="1">
        <v>9.0289608177172062E-2</v>
      </c>
      <c r="O13" s="1">
        <v>6.0741056218057921</v>
      </c>
      <c r="P13" s="13">
        <v>0.79131175468483816</v>
      </c>
      <c r="R13">
        <v>2</v>
      </c>
      <c r="S13">
        <f t="shared" ref="S13:S16" si="2">LOG(N13)</f>
        <v>-1.0443622316468255</v>
      </c>
      <c r="T13">
        <f t="shared" ref="T13:T16" si="3">LOG(O13)</f>
        <v>0.78348233953624702</v>
      </c>
      <c r="U13">
        <f t="shared" ref="U13:U16" si="4">LOG(P13)</f>
        <v>-0.10165238291795391</v>
      </c>
    </row>
    <row r="14" spans="2:21" x14ac:dyDescent="0.2">
      <c r="C14" t="s">
        <v>9</v>
      </c>
      <c r="D14">
        <v>5.2852873563218388E-3</v>
      </c>
      <c r="E14">
        <v>5.8818333333333347E-2</v>
      </c>
      <c r="F14">
        <v>0.10988735632183903</v>
      </c>
      <c r="G14">
        <v>364</v>
      </c>
      <c r="H14">
        <v>58</v>
      </c>
      <c r="I14">
        <v>3456</v>
      </c>
      <c r="J14">
        <v>533</v>
      </c>
      <c r="K14">
        <v>464</v>
      </c>
      <c r="M14" s="12">
        <v>0.78448275862068961</v>
      </c>
      <c r="N14" s="1">
        <v>0.125</v>
      </c>
      <c r="O14" s="1">
        <v>7.4482758620689653</v>
      </c>
      <c r="P14" s="13">
        <v>1.1487068965517242</v>
      </c>
      <c r="R14">
        <v>3</v>
      </c>
      <c r="S14">
        <f t="shared" si="2"/>
        <v>-0.90308998699194354</v>
      </c>
      <c r="T14">
        <f t="shared" si="3"/>
        <v>0.87205575325197482</v>
      </c>
      <c r="U14">
        <f t="shared" si="4"/>
        <v>6.0209228471691419E-2</v>
      </c>
    </row>
    <row r="15" spans="2:21" x14ac:dyDescent="0.2">
      <c r="C15" t="s">
        <v>10</v>
      </c>
      <c r="D15">
        <v>4.9924390243902429E-3</v>
      </c>
      <c r="E15">
        <v>6.1465365853658548E-2</v>
      </c>
      <c r="F15">
        <v>0.10565731707317078</v>
      </c>
      <c r="G15">
        <v>95</v>
      </c>
      <c r="H15">
        <v>9</v>
      </c>
      <c r="I15">
        <v>1425</v>
      </c>
      <c r="J15">
        <v>160</v>
      </c>
      <c r="K15">
        <v>122</v>
      </c>
      <c r="M15" s="12">
        <v>0.77868852459016391</v>
      </c>
      <c r="N15" s="1">
        <v>7.3770491803278687E-2</v>
      </c>
      <c r="O15" s="1">
        <v>11.680327868852459</v>
      </c>
      <c r="P15" s="13">
        <v>1.3114754098360655</v>
      </c>
      <c r="R15">
        <v>4</v>
      </c>
      <c r="S15">
        <f t="shared" si="2"/>
        <v>-1.1321173212354234</v>
      </c>
      <c r="T15">
        <f t="shared" si="3"/>
        <v>1.0674550336697808</v>
      </c>
      <c r="U15">
        <f t="shared" si="4"/>
        <v>0.11776015198117652</v>
      </c>
    </row>
    <row r="16" spans="2:21" ht="16" thickBot="1" x14ac:dyDescent="0.25">
      <c r="C16" t="s">
        <v>11</v>
      </c>
      <c r="D16">
        <v>3.5231249999999993E-3</v>
      </c>
      <c r="E16">
        <v>4.8825625000000004E-2</v>
      </c>
      <c r="F16">
        <v>7.5690000000000007E-2</v>
      </c>
      <c r="G16">
        <v>26</v>
      </c>
      <c r="H16">
        <v>15</v>
      </c>
      <c r="I16">
        <v>523</v>
      </c>
      <c r="J16">
        <v>63</v>
      </c>
      <c r="K16">
        <v>32</v>
      </c>
      <c r="M16" s="14">
        <v>0.8125</v>
      </c>
      <c r="N16" s="15">
        <v>0.46875</v>
      </c>
      <c r="O16" s="15">
        <v>16.34375</v>
      </c>
      <c r="P16" s="16">
        <v>1.96875</v>
      </c>
      <c r="R16">
        <v>5</v>
      </c>
      <c r="S16">
        <f t="shared" si="2"/>
        <v>-0.32905871926422475</v>
      </c>
      <c r="T16">
        <f t="shared" si="3"/>
        <v>1.2133517105473683</v>
      </c>
      <c r="U16">
        <f t="shared" si="4"/>
        <v>0.29419057113367575</v>
      </c>
    </row>
    <row r="20" spans="1:2" x14ac:dyDescent="0.2">
      <c r="A20">
        <v>1</v>
      </c>
      <c r="B20">
        <f>EXP(-2.1385)*EXP(0.4033*A20)</f>
        <v>0.17636492377405155</v>
      </c>
    </row>
    <row r="21" spans="1:2" x14ac:dyDescent="0.2">
      <c r="A21">
        <v>2</v>
      </c>
      <c r="B21">
        <f t="shared" ref="B21:B24" si="5">EXP(-2.1385)*EXP(0.4033*A21)</f>
        <v>0.26397523158261293</v>
      </c>
    </row>
    <row r="22" spans="1:2" x14ac:dyDescent="0.2">
      <c r="A22">
        <v>3</v>
      </c>
      <c r="B22">
        <f t="shared" si="5"/>
        <v>0.39510647240926322</v>
      </c>
    </row>
    <row r="23" spans="1:2" x14ac:dyDescent="0.2">
      <c r="A23">
        <v>4</v>
      </c>
      <c r="B23">
        <f t="shared" si="5"/>
        <v>0.59137792437483461</v>
      </c>
    </row>
    <row r="24" spans="1:2" x14ac:dyDescent="0.2">
      <c r="A24">
        <v>5</v>
      </c>
      <c r="B24">
        <f t="shared" si="5"/>
        <v>0.8851483685026269</v>
      </c>
    </row>
    <row r="27" spans="1:2" x14ac:dyDescent="0.2">
      <c r="B27">
        <v>0.1571802714958741</v>
      </c>
    </row>
  </sheetData>
  <mergeCells count="1">
    <mergeCell ref="G2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Merrikh</dc:creator>
  <cp:lastModifiedBy>Leonard Harris</cp:lastModifiedBy>
  <dcterms:created xsi:type="dcterms:W3CDTF">2020-05-12T16:29:52Z</dcterms:created>
  <dcterms:modified xsi:type="dcterms:W3CDTF">2020-05-26T18:56:30Z</dcterms:modified>
</cp:coreProperties>
</file>