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hadl\Desktop\Delete Me\"/>
    </mc:Choice>
  </mc:AlternateContent>
  <xr:revisionPtr revIDLastSave="0" documentId="8_{45827750-9FE6-4EC3-968B-11939D1092E2}" xr6:coauthVersionLast="47" xr6:coauthVersionMax="47" xr10:uidLastSave="{00000000-0000-0000-0000-000000000000}"/>
  <bookViews>
    <workbookView xWindow="-120" yWindow="-120" windowWidth="20730" windowHeight="11160"/>
  </bookViews>
  <sheets>
    <sheet name="networkCointResultsNC" sheetId="1" r:id="rId1"/>
    <sheet name="Sheet1" sheetId="2" r:id="rId2"/>
    <sheet name="Sheet2" sheetId="3" r:id="rId3"/>
  </sheets>
  <externalReferences>
    <externalReference r:id="rId4"/>
  </externalReferences>
  <definedNames>
    <definedName name="_xlnm._FilterDatabase" localSheetId="0" hidden="1">networkCointResultsNC!$A$1:$AS$579</definedName>
    <definedName name="_xlnm._FilterDatabase" localSheetId="1" hidden="1">Sheet1!$A$1:$BC$153</definedName>
  </definedNames>
  <calcPr calcId="0"/>
</workbook>
</file>

<file path=xl/calcChain.xml><?xml version="1.0" encoding="utf-8"?>
<calcChain xmlns="http://schemas.openxmlformats.org/spreadsheetml/2006/main">
  <c r="H151" i="2" l="1"/>
  <c r="G151" i="2"/>
  <c r="F151" i="2"/>
  <c r="E151" i="2"/>
  <c r="H150" i="2"/>
  <c r="G150" i="2"/>
  <c r="F150" i="2"/>
  <c r="E150" i="2"/>
  <c r="H149" i="2"/>
  <c r="G149" i="2"/>
  <c r="F149" i="2"/>
  <c r="E149" i="2"/>
  <c r="H148" i="2"/>
  <c r="G148" i="2"/>
  <c r="F148" i="2"/>
  <c r="E148" i="2"/>
  <c r="H147" i="2"/>
  <c r="G147" i="2"/>
  <c r="F147" i="2"/>
  <c r="E147" i="2"/>
  <c r="H145" i="2"/>
  <c r="G145" i="2"/>
  <c r="F145" i="2"/>
  <c r="E145" i="2"/>
  <c r="H143" i="2"/>
  <c r="G143" i="2"/>
  <c r="F143" i="2"/>
  <c r="E143" i="2"/>
  <c r="H141" i="2"/>
  <c r="G141" i="2"/>
  <c r="F141" i="2"/>
  <c r="E141" i="2"/>
  <c r="H139" i="2"/>
  <c r="G139" i="2"/>
  <c r="F139" i="2"/>
  <c r="E139" i="2"/>
  <c r="H137" i="2"/>
  <c r="G137" i="2"/>
  <c r="F137" i="2"/>
  <c r="E137" i="2"/>
  <c r="H135" i="2"/>
  <c r="G135" i="2"/>
  <c r="F135" i="2"/>
  <c r="E135" i="2"/>
  <c r="H134" i="2"/>
  <c r="G134" i="2"/>
  <c r="F134" i="2"/>
  <c r="E134" i="2"/>
  <c r="H131" i="2"/>
  <c r="G131" i="2"/>
  <c r="F131" i="2"/>
  <c r="E131" i="2"/>
  <c r="H130" i="2"/>
  <c r="G130" i="2"/>
  <c r="F130" i="2"/>
  <c r="E130" i="2"/>
  <c r="H129" i="2"/>
  <c r="G129" i="2"/>
  <c r="F129" i="2"/>
  <c r="E129" i="2"/>
  <c r="H126" i="2"/>
  <c r="G126" i="2"/>
  <c r="F126" i="2"/>
  <c r="E126" i="2"/>
  <c r="H120" i="2"/>
  <c r="G120" i="2"/>
  <c r="F120" i="2"/>
  <c r="E120" i="2"/>
  <c r="H118" i="2"/>
  <c r="G118" i="2"/>
  <c r="F118" i="2"/>
  <c r="E118" i="2"/>
  <c r="H117" i="2"/>
  <c r="G117" i="2"/>
  <c r="F117" i="2"/>
  <c r="E117" i="2"/>
  <c r="H116" i="2"/>
  <c r="G116" i="2"/>
  <c r="F116" i="2"/>
  <c r="E116" i="2"/>
  <c r="H115" i="2"/>
  <c r="G115" i="2"/>
  <c r="F115" i="2"/>
  <c r="E115" i="2"/>
  <c r="H114" i="2"/>
  <c r="G114" i="2"/>
  <c r="F114" i="2"/>
  <c r="E114" i="2"/>
  <c r="H113" i="2"/>
  <c r="G113" i="2"/>
  <c r="F113" i="2"/>
  <c r="E113" i="2"/>
  <c r="H112" i="2"/>
  <c r="G112" i="2"/>
  <c r="F112" i="2"/>
  <c r="E112" i="2"/>
  <c r="H111" i="2"/>
  <c r="G111" i="2"/>
  <c r="F111" i="2"/>
  <c r="E111" i="2"/>
  <c r="H110" i="2"/>
  <c r="G110" i="2"/>
  <c r="F110" i="2"/>
  <c r="E110" i="2"/>
  <c r="H105" i="2"/>
  <c r="G105" i="2"/>
  <c r="F105" i="2"/>
  <c r="E105" i="2"/>
  <c r="H103" i="2"/>
  <c r="G103" i="2"/>
  <c r="F103" i="2"/>
  <c r="E103" i="2"/>
  <c r="H100" i="2"/>
  <c r="G100" i="2"/>
  <c r="F100" i="2"/>
  <c r="E100" i="2"/>
  <c r="H98" i="2"/>
  <c r="G98" i="2"/>
  <c r="F98" i="2"/>
  <c r="E98" i="2"/>
  <c r="H95" i="2"/>
  <c r="G95" i="2"/>
  <c r="F95" i="2"/>
  <c r="E95" i="2"/>
  <c r="H94" i="2"/>
  <c r="G94" i="2"/>
  <c r="F94" i="2"/>
  <c r="E94" i="2"/>
  <c r="H93" i="2"/>
  <c r="G93" i="2"/>
  <c r="F93" i="2"/>
  <c r="E93" i="2"/>
  <c r="H92" i="2"/>
  <c r="G92" i="2"/>
  <c r="F92" i="2"/>
  <c r="E92" i="2"/>
  <c r="H91" i="2"/>
  <c r="G91" i="2"/>
  <c r="F91" i="2"/>
  <c r="E91" i="2"/>
  <c r="H90" i="2"/>
  <c r="G90" i="2"/>
  <c r="F90" i="2"/>
  <c r="E90" i="2"/>
  <c r="H89" i="2"/>
  <c r="G89" i="2"/>
  <c r="F89" i="2"/>
  <c r="E89" i="2"/>
  <c r="H88" i="2"/>
  <c r="G88" i="2"/>
  <c r="F88" i="2"/>
  <c r="E88" i="2"/>
  <c r="H87" i="2"/>
  <c r="G87" i="2"/>
  <c r="F87" i="2"/>
  <c r="E87" i="2"/>
  <c r="H86" i="2"/>
  <c r="G86" i="2"/>
  <c r="F86" i="2"/>
  <c r="E86" i="2"/>
  <c r="H85" i="2"/>
  <c r="G85" i="2"/>
  <c r="F85" i="2"/>
  <c r="E85" i="2"/>
  <c r="H84" i="2"/>
  <c r="G84" i="2"/>
  <c r="F84" i="2"/>
  <c r="E84" i="2"/>
  <c r="H83" i="2"/>
  <c r="G83" i="2"/>
  <c r="F83" i="2"/>
  <c r="E83" i="2"/>
  <c r="H82" i="2"/>
  <c r="G82" i="2"/>
  <c r="F82" i="2"/>
  <c r="E82" i="2"/>
  <c r="H81" i="2"/>
  <c r="G81" i="2"/>
  <c r="F81" i="2"/>
  <c r="E81" i="2"/>
  <c r="H80" i="2"/>
  <c r="G80" i="2"/>
  <c r="F80" i="2"/>
  <c r="E80" i="2"/>
  <c r="H79" i="2"/>
  <c r="G79" i="2"/>
  <c r="F79" i="2"/>
  <c r="E79" i="2"/>
  <c r="H78" i="2"/>
  <c r="G78" i="2"/>
  <c r="F78" i="2"/>
  <c r="E78" i="2"/>
  <c r="H77" i="2"/>
  <c r="G77" i="2"/>
  <c r="F77" i="2"/>
  <c r="E77" i="2"/>
  <c r="H76" i="2"/>
  <c r="G76" i="2"/>
  <c r="F76" i="2"/>
  <c r="E76" i="2"/>
  <c r="H75" i="2"/>
  <c r="G75" i="2"/>
  <c r="F75" i="2"/>
  <c r="E75" i="2"/>
  <c r="H74" i="2"/>
  <c r="G74" i="2"/>
  <c r="F74" i="2"/>
  <c r="E74" i="2"/>
  <c r="H73" i="2"/>
  <c r="G73" i="2"/>
  <c r="F73" i="2"/>
  <c r="E73" i="2"/>
  <c r="H72" i="2"/>
  <c r="G72" i="2"/>
  <c r="F72" i="2"/>
  <c r="E72" i="2"/>
  <c r="H71" i="2"/>
  <c r="G71" i="2"/>
  <c r="F71" i="2"/>
  <c r="E71" i="2"/>
  <c r="H70" i="2"/>
  <c r="G70" i="2"/>
  <c r="F70" i="2"/>
  <c r="E70" i="2"/>
  <c r="H69" i="2"/>
  <c r="G69" i="2"/>
  <c r="F69" i="2"/>
  <c r="E69" i="2"/>
  <c r="H68" i="2"/>
  <c r="G68" i="2"/>
  <c r="F68" i="2"/>
  <c r="E68" i="2"/>
  <c r="H67" i="2"/>
  <c r="G67" i="2"/>
  <c r="F67" i="2"/>
  <c r="E67" i="2"/>
  <c r="H66" i="2"/>
  <c r="G66" i="2"/>
  <c r="F66" i="2"/>
  <c r="E66" i="2"/>
  <c r="H65" i="2"/>
  <c r="G65" i="2"/>
  <c r="F65" i="2"/>
  <c r="E65" i="2"/>
  <c r="H64" i="2"/>
  <c r="G64" i="2"/>
  <c r="F64" i="2"/>
  <c r="E64" i="2"/>
  <c r="H63" i="2"/>
  <c r="G63" i="2"/>
  <c r="F63" i="2"/>
  <c r="E63" i="2"/>
  <c r="H62" i="2"/>
  <c r="G62" i="2"/>
  <c r="F62" i="2"/>
  <c r="E62" i="2"/>
  <c r="H61" i="2"/>
  <c r="G61" i="2"/>
  <c r="F61" i="2"/>
  <c r="E61" i="2"/>
  <c r="H60" i="2"/>
  <c r="G60" i="2"/>
  <c r="F60" i="2"/>
  <c r="E60" i="2"/>
  <c r="H59" i="2"/>
  <c r="G59" i="2"/>
  <c r="F59" i="2"/>
  <c r="E59" i="2"/>
  <c r="H58" i="2"/>
  <c r="G58" i="2"/>
  <c r="F58" i="2"/>
  <c r="E58" i="2"/>
  <c r="H55" i="2"/>
  <c r="G55" i="2"/>
  <c r="F55" i="2"/>
  <c r="E55" i="2"/>
  <c r="H54" i="2"/>
  <c r="G54" i="2"/>
  <c r="F54" i="2"/>
  <c r="E54" i="2"/>
  <c r="H53" i="2"/>
  <c r="G53" i="2"/>
  <c r="F53" i="2"/>
  <c r="E53" i="2"/>
  <c r="H52" i="2"/>
  <c r="G52" i="2"/>
  <c r="F52" i="2"/>
  <c r="E52" i="2"/>
  <c r="H51" i="2"/>
  <c r="G51" i="2"/>
  <c r="F51" i="2"/>
  <c r="E51" i="2"/>
  <c r="H50" i="2"/>
  <c r="G50" i="2"/>
  <c r="F50" i="2"/>
  <c r="E50" i="2"/>
  <c r="H49" i="2"/>
  <c r="G49" i="2"/>
  <c r="F49" i="2"/>
  <c r="E49" i="2"/>
  <c r="H48" i="2"/>
  <c r="G48" i="2"/>
  <c r="F48" i="2"/>
  <c r="E48" i="2"/>
  <c r="H47" i="2"/>
  <c r="G47" i="2"/>
  <c r="F47" i="2"/>
  <c r="E47" i="2"/>
  <c r="H46" i="2"/>
  <c r="G46" i="2"/>
  <c r="F46" i="2"/>
  <c r="E46" i="2"/>
  <c r="H45" i="2"/>
  <c r="G45" i="2"/>
  <c r="F45" i="2"/>
  <c r="E45" i="2"/>
  <c r="H44" i="2"/>
  <c r="G44" i="2"/>
  <c r="F44" i="2"/>
  <c r="E44" i="2"/>
  <c r="H41" i="2"/>
  <c r="G41" i="2"/>
  <c r="F41" i="2"/>
  <c r="E41" i="2"/>
  <c r="H40" i="2"/>
  <c r="G40" i="2"/>
  <c r="F40" i="2"/>
  <c r="E40" i="2"/>
  <c r="H39" i="2"/>
  <c r="G39" i="2"/>
  <c r="F39" i="2"/>
  <c r="E39" i="2"/>
  <c r="H38" i="2"/>
  <c r="G38" i="2"/>
  <c r="F38" i="2"/>
  <c r="E38" i="2"/>
  <c r="H37" i="2"/>
  <c r="G37" i="2"/>
  <c r="F37" i="2"/>
  <c r="E37" i="2"/>
  <c r="H36" i="2"/>
  <c r="G36" i="2"/>
  <c r="F36" i="2"/>
  <c r="E36" i="2"/>
  <c r="H35" i="2"/>
  <c r="G35" i="2"/>
  <c r="F35" i="2"/>
  <c r="E35" i="2"/>
  <c r="H34" i="2"/>
  <c r="G34" i="2"/>
  <c r="F34" i="2"/>
  <c r="E34" i="2"/>
  <c r="H33" i="2"/>
  <c r="G33" i="2"/>
  <c r="F33" i="2"/>
  <c r="E33" i="2"/>
  <c r="H32" i="2"/>
  <c r="G32" i="2"/>
  <c r="F32" i="2"/>
  <c r="E32" i="2"/>
  <c r="H31" i="2"/>
  <c r="G31" i="2"/>
  <c r="F31" i="2"/>
  <c r="E31" i="2"/>
  <c r="H30" i="2"/>
  <c r="G30" i="2"/>
  <c r="F30" i="2"/>
  <c r="E30" i="2"/>
  <c r="H29" i="2"/>
  <c r="G29" i="2"/>
  <c r="F29" i="2"/>
  <c r="E29" i="2"/>
  <c r="H28" i="2"/>
  <c r="G28" i="2"/>
  <c r="F28" i="2"/>
  <c r="E28" i="2"/>
  <c r="H27" i="2"/>
  <c r="G27" i="2"/>
  <c r="F27" i="2"/>
  <c r="E27" i="2"/>
  <c r="H26" i="2"/>
  <c r="G26" i="2"/>
  <c r="F26" i="2"/>
  <c r="E26" i="2"/>
  <c r="H23" i="2"/>
  <c r="G23" i="2"/>
  <c r="F23" i="2"/>
  <c r="E23" i="2"/>
  <c r="H22" i="2"/>
  <c r="G22" i="2"/>
  <c r="F22" i="2"/>
  <c r="E22" i="2"/>
  <c r="H21" i="2"/>
  <c r="G21" i="2"/>
  <c r="F21" i="2"/>
  <c r="E21" i="2"/>
  <c r="H20" i="2"/>
  <c r="G20" i="2"/>
  <c r="F20" i="2"/>
  <c r="E20" i="2"/>
  <c r="H19" i="2"/>
  <c r="G19" i="2"/>
  <c r="F19" i="2"/>
  <c r="E19" i="2"/>
  <c r="H18" i="2"/>
  <c r="G18" i="2"/>
  <c r="F18" i="2"/>
  <c r="E18" i="2"/>
  <c r="H17" i="2"/>
  <c r="G17" i="2"/>
  <c r="F17" i="2"/>
  <c r="E17" i="2"/>
  <c r="H16" i="2"/>
  <c r="G16" i="2"/>
  <c r="F16" i="2"/>
  <c r="E16" i="2"/>
  <c r="H15" i="2"/>
  <c r="G15" i="2"/>
  <c r="F15" i="2"/>
  <c r="E15" i="2"/>
  <c r="H14" i="2"/>
  <c r="G14" i="2"/>
  <c r="F14" i="2"/>
  <c r="E14" i="2"/>
  <c r="H13" i="2"/>
  <c r="G13" i="2"/>
  <c r="F13" i="2"/>
  <c r="E13" i="2"/>
  <c r="H12" i="2"/>
  <c r="G12" i="2"/>
  <c r="F12" i="2"/>
  <c r="E12" i="2"/>
  <c r="H11" i="2"/>
  <c r="G11" i="2"/>
  <c r="F11" i="2"/>
  <c r="E11" i="2"/>
  <c r="H10" i="2"/>
  <c r="G10" i="2"/>
  <c r="F10" i="2"/>
  <c r="E10" i="2"/>
  <c r="H9" i="2"/>
  <c r="G9" i="2"/>
  <c r="F9" i="2"/>
  <c r="E9" i="2"/>
  <c r="H8" i="2"/>
  <c r="G8" i="2"/>
  <c r="F8" i="2"/>
  <c r="E8" i="2"/>
  <c r="H5" i="2"/>
  <c r="G5" i="2"/>
  <c r="F5" i="2"/>
  <c r="E5" i="2"/>
  <c r="H4" i="2"/>
  <c r="G4" i="2"/>
  <c r="F4" i="2"/>
  <c r="E4" i="2"/>
  <c r="H3" i="2"/>
  <c r="G3" i="2"/>
  <c r="F3" i="2"/>
  <c r="E3" i="2"/>
  <c r="H2" i="2"/>
  <c r="G2" i="2"/>
  <c r="F2" i="2"/>
  <c r="E2" i="2"/>
  <c r="I51" i="2" a="1"/>
  <c r="I31" i="2" a="1"/>
  <c r="I27" i="2" a="1"/>
  <c r="I21" i="2" a="1"/>
  <c r="I15" i="2" a="1"/>
  <c r="I11" i="2" a="1"/>
  <c r="I5" i="2" a="1"/>
  <c r="I151" i="2" a="1"/>
  <c r="I149" i="2" a="1"/>
  <c r="I147" i="2" a="1"/>
  <c r="I143" i="2" a="1"/>
  <c r="I139" i="2" a="1"/>
  <c r="I135" i="2" a="1"/>
  <c r="I131" i="2" a="1"/>
  <c r="I129" i="2" a="1"/>
  <c r="I120" i="2" a="1"/>
  <c r="I117" i="2" a="1"/>
  <c r="I115" i="2" a="1"/>
  <c r="I113" i="2" a="1"/>
  <c r="I111" i="2" a="1"/>
  <c r="I105" i="2" a="1"/>
  <c r="I100" i="2" a="1"/>
  <c r="I95" i="2" a="1"/>
  <c r="I93" i="2" a="1"/>
  <c r="I91" i="2" a="1"/>
  <c r="I89" i="2" a="1"/>
  <c r="I87" i="2" a="1"/>
  <c r="I85" i="2" a="1"/>
  <c r="I83" i="2" a="1"/>
  <c r="I81" i="2" a="1"/>
  <c r="I79" i="2" a="1"/>
  <c r="I77" i="2" a="1"/>
  <c r="I75" i="2" a="1"/>
  <c r="I73" i="2" a="1"/>
  <c r="I71" i="2" a="1"/>
  <c r="I69" i="2" a="1"/>
  <c r="I67" i="2" a="1"/>
  <c r="I65" i="2" a="1"/>
  <c r="I63" i="2" a="1"/>
  <c r="I61" i="2" a="1"/>
  <c r="I59" i="2" a="1"/>
  <c r="I55" i="2" a="1"/>
  <c r="I53" i="2" a="1"/>
  <c r="I49" i="2" a="1"/>
  <c r="I47" i="2" a="1"/>
  <c r="I45" i="2" a="1"/>
  <c r="I41" i="2" a="1"/>
  <c r="I39" i="2" a="1"/>
  <c r="I37" i="2" a="1"/>
  <c r="I35" i="2" a="1"/>
  <c r="I33" i="2" a="1"/>
  <c r="I29" i="2" a="1"/>
  <c r="I23" i="2" a="1"/>
  <c r="I19" i="2" a="1"/>
  <c r="I17" i="2" a="1"/>
  <c r="I13" i="2" a="1"/>
  <c r="I9" i="2" a="1"/>
  <c r="I3" i="2" a="1"/>
  <c r="I150" i="2" a="1"/>
  <c r="I137" i="2" a="1"/>
  <c r="I118" i="2" a="1"/>
  <c r="I110" i="2" a="1"/>
  <c r="I92" i="2" a="1"/>
  <c r="I84" i="2" a="1"/>
  <c r="I76" i="2" a="1"/>
  <c r="I68" i="2" a="1"/>
  <c r="I60" i="2" a="1"/>
  <c r="I50" i="2" a="1"/>
  <c r="I40" i="2" a="1"/>
  <c r="I130" i="2" a="1"/>
  <c r="I114" i="2" a="1"/>
  <c r="I88" i="2" a="1"/>
  <c r="I72" i="2" a="1"/>
  <c r="I54" i="2" a="1"/>
  <c r="I36" i="2" a="1"/>
  <c r="I126" i="2" a="1"/>
  <c r="I112" i="2" a="1"/>
  <c r="I86" i="2" a="1"/>
  <c r="I70" i="2" a="1"/>
  <c r="I52" i="2" a="1"/>
  <c r="I34" i="2" a="1"/>
  <c r="I26" i="2" a="1"/>
  <c r="I16" i="2" a="1"/>
  <c r="I8" i="2" a="1"/>
  <c r="I148" i="2" a="1"/>
  <c r="I134" i="2" a="1"/>
  <c r="I116" i="2" a="1"/>
  <c r="I103" i="2" a="1"/>
  <c r="I90" i="2" a="1"/>
  <c r="I82" i="2" a="1"/>
  <c r="I74" i="2" a="1"/>
  <c r="I66" i="2" a="1"/>
  <c r="I58" i="2" a="1"/>
  <c r="I48" i="2" a="1"/>
  <c r="I38" i="2" a="1"/>
  <c r="I32" i="2" a="1"/>
  <c r="I28" i="2" a="1"/>
  <c r="I22" i="2" a="1"/>
  <c r="I18" i="2" a="1"/>
  <c r="I14" i="2" a="1"/>
  <c r="I10" i="2" a="1"/>
  <c r="I4" i="2" a="1"/>
  <c r="I145" i="2" a="1"/>
  <c r="I98" i="2" a="1"/>
  <c r="I80" i="2" a="1"/>
  <c r="I64" i="2" a="1"/>
  <c r="I46" i="2" a="1"/>
  <c r="I141" i="2" a="1"/>
  <c r="I94" i="2" a="1"/>
  <c r="I78" i="2" a="1"/>
  <c r="I62" i="2" a="1"/>
  <c r="I44" i="2" a="1"/>
  <c r="I30" i="2" a="1"/>
  <c r="I20" i="2" a="1"/>
  <c r="I12" i="2" a="1"/>
  <c r="I2" i="2" a="1"/>
  <c r="I12" i="2" l="1"/>
  <c r="I20" i="2"/>
  <c r="I30" i="2"/>
  <c r="I44" i="2"/>
  <c r="I62" i="2"/>
  <c r="I78" i="2"/>
  <c r="I94" i="2"/>
  <c r="I141" i="2"/>
  <c r="I46" i="2"/>
  <c r="I64" i="2"/>
  <c r="I80" i="2"/>
  <c r="I98" i="2"/>
  <c r="I145" i="2"/>
  <c r="I4" i="2"/>
  <c r="I10" i="2"/>
  <c r="I14" i="2"/>
  <c r="I18" i="2"/>
  <c r="I22" i="2"/>
  <c r="I28" i="2"/>
  <c r="I32" i="2"/>
  <c r="I38" i="2"/>
  <c r="I48" i="2"/>
  <c r="I58" i="2"/>
  <c r="I66" i="2"/>
  <c r="I74" i="2"/>
  <c r="I82" i="2"/>
  <c r="I90" i="2"/>
  <c r="I103" i="2"/>
  <c r="I116" i="2"/>
  <c r="I134" i="2"/>
  <c r="I148" i="2"/>
  <c r="I8" i="2"/>
  <c r="I16" i="2"/>
  <c r="I26" i="2"/>
  <c r="I34" i="2"/>
  <c r="I52" i="2"/>
  <c r="I70" i="2"/>
  <c r="I86" i="2"/>
  <c r="I112" i="2"/>
  <c r="I126" i="2"/>
  <c r="I36" i="2"/>
  <c r="I54" i="2"/>
  <c r="I72" i="2"/>
  <c r="I88" i="2"/>
  <c r="I114" i="2"/>
  <c r="I130" i="2"/>
  <c r="I40" i="2"/>
  <c r="I50" i="2"/>
  <c r="I60" i="2"/>
  <c r="I68" i="2"/>
  <c r="I76" i="2"/>
  <c r="I84" i="2"/>
  <c r="I92" i="2"/>
  <c r="I110" i="2"/>
  <c r="I118" i="2"/>
  <c r="I137" i="2"/>
  <c r="I150" i="2"/>
  <c r="I3" i="2"/>
  <c r="I9" i="2"/>
  <c r="I13" i="2"/>
  <c r="I17" i="2"/>
  <c r="I19" i="2"/>
  <c r="I23" i="2"/>
  <c r="I29" i="2"/>
  <c r="I33" i="2"/>
  <c r="I35" i="2"/>
  <c r="I37" i="2"/>
  <c r="I39" i="2"/>
  <c r="I41" i="2"/>
  <c r="I45" i="2"/>
  <c r="I47" i="2"/>
  <c r="I49" i="2"/>
  <c r="I53" i="2"/>
  <c r="I55" i="2"/>
  <c r="I59" i="2"/>
  <c r="I61" i="2"/>
  <c r="I63" i="2"/>
  <c r="I65" i="2"/>
  <c r="I67" i="2"/>
  <c r="I69" i="2"/>
  <c r="I71" i="2"/>
  <c r="I73" i="2"/>
  <c r="I75" i="2"/>
  <c r="I77" i="2"/>
  <c r="I79" i="2"/>
  <c r="I81" i="2"/>
  <c r="I83" i="2"/>
  <c r="I85" i="2"/>
  <c r="I87" i="2"/>
  <c r="I89" i="2"/>
  <c r="I91" i="2"/>
  <c r="I93" i="2"/>
  <c r="I95" i="2"/>
  <c r="I100" i="2"/>
  <c r="I105" i="2"/>
  <c r="I111" i="2"/>
  <c r="I113" i="2"/>
  <c r="I115" i="2"/>
  <c r="I117" i="2"/>
  <c r="I120" i="2"/>
  <c r="I129" i="2"/>
  <c r="I131" i="2"/>
  <c r="I135" i="2"/>
  <c r="I139" i="2"/>
  <c r="I143" i="2"/>
  <c r="I147" i="2"/>
  <c r="I149" i="2"/>
  <c r="I151" i="2"/>
  <c r="I5" i="2"/>
  <c r="I11" i="2"/>
  <c r="I15" i="2"/>
  <c r="I21" i="2"/>
  <c r="I27" i="2"/>
  <c r="I31" i="2"/>
  <c r="I51" i="2"/>
  <c r="I2" i="2"/>
  <c r="AQ151" i="2"/>
  <c r="AR151" i="2" s="1"/>
  <c r="AQ150" i="2"/>
  <c r="AQ149" i="2"/>
  <c r="AQ148" i="2"/>
  <c r="AR148" i="2" s="1"/>
  <c r="AQ147" i="2"/>
  <c r="AR147" i="2" s="1"/>
  <c r="AQ143" i="2"/>
  <c r="AQ145" i="2"/>
  <c r="AQ139" i="2"/>
  <c r="AR139" i="2" s="1"/>
  <c r="AQ141" i="2"/>
  <c r="AR141" i="2" s="1"/>
  <c r="AQ135" i="2"/>
  <c r="AQ137" i="2"/>
  <c r="AQ134" i="2"/>
  <c r="AR134" i="2" s="1"/>
  <c r="AQ131" i="2"/>
  <c r="AR131" i="2" s="1"/>
  <c r="AQ130" i="2"/>
  <c r="AQ129" i="2"/>
  <c r="AQ126" i="2"/>
  <c r="AQ120" i="2"/>
  <c r="AR120" i="2" s="1"/>
  <c r="AQ118" i="2"/>
  <c r="AQ117" i="2"/>
  <c r="AQ116" i="2"/>
  <c r="AR116" i="2" s="1"/>
  <c r="AQ115" i="2"/>
  <c r="AR115" i="2" s="1"/>
  <c r="AQ114" i="2"/>
  <c r="AQ113" i="2"/>
  <c r="AQ112" i="2"/>
  <c r="AR112" i="2" s="1"/>
  <c r="AQ111" i="2"/>
  <c r="AR111" i="2" s="1"/>
  <c r="AQ110" i="2"/>
  <c r="AQ105" i="2"/>
  <c r="AQ100" i="2"/>
  <c r="AQ103" i="2"/>
  <c r="AR103" i="2" s="1"/>
  <c r="AQ98" i="2"/>
  <c r="AQ95" i="2"/>
  <c r="AQ93" i="2"/>
  <c r="AR93" i="2" s="1"/>
  <c r="AQ94" i="2"/>
  <c r="AR94" i="2" s="1"/>
  <c r="AQ91" i="2"/>
  <c r="AQ92" i="2"/>
  <c r="AQ89" i="2"/>
  <c r="AR89" i="2" s="1"/>
  <c r="AQ90" i="2"/>
  <c r="AR90" i="2" s="1"/>
  <c r="AQ88" i="2"/>
  <c r="AQ87" i="2"/>
  <c r="AQ85" i="2"/>
  <c r="AR85" i="2" s="1"/>
  <c r="AQ86" i="2"/>
  <c r="AR86" i="2" s="1"/>
  <c r="AQ84" i="2"/>
  <c r="AQ83" i="2"/>
  <c r="AQ81" i="2"/>
  <c r="AQ82" i="2"/>
  <c r="AR82" i="2" s="1"/>
  <c r="AQ80" i="2"/>
  <c r="AQ79" i="2"/>
  <c r="AQ78" i="2"/>
  <c r="AQ77" i="2"/>
  <c r="AR77" i="2" s="1"/>
  <c r="AQ75" i="2"/>
  <c r="AQ76" i="2"/>
  <c r="AQ74" i="2"/>
  <c r="AR74" i="2" s="1"/>
  <c r="AQ73" i="2"/>
  <c r="AR73" i="2" s="1"/>
  <c r="AQ72" i="2"/>
  <c r="AQ71" i="2"/>
  <c r="AQ69" i="2"/>
  <c r="AQ70" i="2"/>
  <c r="AR70" i="2" s="1"/>
  <c r="AQ68" i="2"/>
  <c r="AQ67" i="2"/>
  <c r="AQ66" i="2"/>
  <c r="AQ65" i="2"/>
  <c r="AR65" i="2" s="1"/>
  <c r="AQ63" i="2"/>
  <c r="AQ64" i="2"/>
  <c r="AQ62" i="2"/>
  <c r="AR62" i="2" s="1"/>
  <c r="AQ61" i="2"/>
  <c r="AR61" i="2" s="1"/>
  <c r="AQ59" i="2"/>
  <c r="AQ60" i="2"/>
  <c r="AQ58" i="2"/>
  <c r="AR58" i="2" s="1"/>
  <c r="AQ55" i="2"/>
  <c r="AR55" i="2" s="1"/>
  <c r="AQ54" i="2"/>
  <c r="AQ53" i="2"/>
  <c r="AQ52" i="2"/>
  <c r="AQ51" i="2"/>
  <c r="AR51" i="2" s="1"/>
  <c r="AQ50" i="2"/>
  <c r="AQ49" i="2"/>
  <c r="AQ47" i="2"/>
  <c r="AR47" i="2" s="1"/>
  <c r="AQ48" i="2"/>
  <c r="AR48" i="2" s="1"/>
  <c r="AQ46" i="2"/>
  <c r="AQ45" i="2"/>
  <c r="AQ44" i="2"/>
  <c r="AQ41" i="2"/>
  <c r="AR41" i="2" s="1"/>
  <c r="AQ40" i="2"/>
  <c r="AQ39" i="2"/>
  <c r="AQ38" i="2"/>
  <c r="AR38" i="2" s="1"/>
  <c r="AQ37" i="2"/>
  <c r="AR37" i="2" s="1"/>
  <c r="AQ36" i="2"/>
  <c r="AQ35" i="2"/>
  <c r="AQ34" i="2"/>
  <c r="AR34" i="2" s="1"/>
  <c r="AQ33" i="2"/>
  <c r="AR33" i="2" s="1"/>
  <c r="AQ32" i="2"/>
  <c r="AQ31" i="2"/>
  <c r="AQ30" i="2"/>
  <c r="AR30" i="2" s="1"/>
  <c r="AQ29" i="2"/>
  <c r="AR29" i="2" s="1"/>
  <c r="AQ28" i="2"/>
  <c r="AQ27" i="2"/>
  <c r="AQ26" i="2"/>
  <c r="AQ23" i="2"/>
  <c r="AR23" i="2" s="1"/>
  <c r="AQ22" i="2"/>
  <c r="AQ21" i="2"/>
  <c r="AQ20" i="2"/>
  <c r="AR20" i="2" s="1"/>
  <c r="AQ19" i="2"/>
  <c r="AR19" i="2" s="1"/>
  <c r="AQ18" i="2"/>
  <c r="AQ17" i="2"/>
  <c r="AQ16" i="2"/>
  <c r="AQ15" i="2"/>
  <c r="AR15" i="2" s="1"/>
  <c r="AQ14" i="2"/>
  <c r="AQ13" i="2"/>
  <c r="AQ12" i="2"/>
  <c r="AR12" i="2" s="1"/>
  <c r="AQ11" i="2"/>
  <c r="AR11" i="2" s="1"/>
  <c r="AQ10" i="2"/>
  <c r="AQ9" i="2"/>
  <c r="AQ8" i="2"/>
  <c r="AR8" i="2" s="1"/>
  <c r="AQ5" i="2"/>
  <c r="AR5" i="2" s="1"/>
  <c r="AQ4" i="2"/>
  <c r="AQ3" i="2"/>
  <c r="AQ2" i="2"/>
  <c r="AR2" i="2" s="1"/>
  <c r="AF153" i="2"/>
  <c r="AF152" i="2"/>
  <c r="AF151" i="2"/>
  <c r="AF150" i="2"/>
  <c r="AF149" i="2"/>
  <c r="AF148" i="2"/>
  <c r="AF147" i="2"/>
  <c r="AF146" i="2"/>
  <c r="AF143" i="2"/>
  <c r="AF144" i="2"/>
  <c r="AF145" i="2"/>
  <c r="AF142" i="2"/>
  <c r="AF139" i="2"/>
  <c r="AF140" i="2"/>
  <c r="AF141" i="2"/>
  <c r="AF138" i="2"/>
  <c r="AF135" i="2"/>
  <c r="AF136" i="2"/>
  <c r="AF137" i="2"/>
  <c r="AF134" i="2"/>
  <c r="AF133" i="2"/>
  <c r="AF132" i="2"/>
  <c r="AF131" i="2"/>
  <c r="AF130" i="2"/>
  <c r="AF129" i="2"/>
  <c r="AF128" i="2"/>
  <c r="AF127" i="2"/>
  <c r="AF126" i="2"/>
  <c r="AF125" i="2"/>
  <c r="AF124" i="2"/>
  <c r="AF123" i="2"/>
  <c r="AF122" i="2"/>
  <c r="AF121" i="2"/>
  <c r="AF120" i="2"/>
  <c r="AF119" i="2"/>
  <c r="AF118" i="2"/>
  <c r="AF117" i="2"/>
  <c r="AF116" i="2"/>
  <c r="AF115" i="2"/>
  <c r="AF114" i="2"/>
  <c r="AF113" i="2"/>
  <c r="AF112" i="2"/>
  <c r="AF111" i="2"/>
  <c r="AF110" i="2"/>
  <c r="AF109" i="2"/>
  <c r="AF108" i="2"/>
  <c r="AF107" i="2"/>
  <c r="AF106" i="2"/>
  <c r="AF105" i="2"/>
  <c r="AF104" i="2"/>
  <c r="AF100" i="2"/>
  <c r="AF102" i="2"/>
  <c r="AF101" i="2"/>
  <c r="AF103" i="2"/>
  <c r="AF99" i="2"/>
  <c r="AF98" i="2"/>
  <c r="AF97" i="2"/>
  <c r="AF96" i="2"/>
  <c r="AF95" i="2"/>
  <c r="AF93" i="2"/>
  <c r="AF94" i="2"/>
  <c r="AF91" i="2"/>
  <c r="AF92" i="2"/>
  <c r="AF89" i="2"/>
  <c r="AF90" i="2"/>
  <c r="AF88" i="2"/>
  <c r="AF87" i="2"/>
  <c r="AF85" i="2"/>
  <c r="AF86" i="2"/>
  <c r="AF84" i="2"/>
  <c r="AF83" i="2"/>
  <c r="AF81" i="2"/>
  <c r="AF82" i="2"/>
  <c r="AF80" i="2"/>
  <c r="AF79" i="2"/>
  <c r="AF78" i="2"/>
  <c r="AF77" i="2"/>
  <c r="AF75" i="2"/>
  <c r="AF76" i="2"/>
  <c r="AF74" i="2"/>
  <c r="AF73" i="2"/>
  <c r="AF72" i="2"/>
  <c r="AF71" i="2"/>
  <c r="AF69" i="2"/>
  <c r="AF70" i="2"/>
  <c r="AF68" i="2"/>
  <c r="AF67" i="2"/>
  <c r="AF66" i="2"/>
  <c r="AF65" i="2"/>
  <c r="AF63" i="2"/>
  <c r="AF64" i="2"/>
  <c r="AF62" i="2"/>
  <c r="AF61" i="2"/>
  <c r="AF59" i="2"/>
  <c r="AF60" i="2"/>
  <c r="AF58" i="2"/>
  <c r="AF57" i="2"/>
  <c r="AF56" i="2"/>
  <c r="AF55" i="2"/>
  <c r="AF54" i="2"/>
  <c r="AF53" i="2"/>
  <c r="AF52" i="2"/>
  <c r="AF51" i="2"/>
  <c r="AF50" i="2"/>
  <c r="AF49" i="2"/>
  <c r="AF47" i="2"/>
  <c r="AF48" i="2"/>
  <c r="AF46" i="2"/>
  <c r="AF45" i="2"/>
  <c r="AF44" i="2"/>
  <c r="AF43" i="2"/>
  <c r="AF42" i="2"/>
  <c r="AF41" i="2"/>
  <c r="AF40" i="2"/>
  <c r="AF39" i="2"/>
  <c r="AF38" i="2"/>
  <c r="AF37" i="2"/>
  <c r="AF36" i="2"/>
  <c r="AF35" i="2"/>
  <c r="AF34" i="2"/>
  <c r="AF33" i="2"/>
  <c r="AF32" i="2"/>
  <c r="AF31" i="2"/>
  <c r="AF30" i="2"/>
  <c r="AF29" i="2"/>
  <c r="AF28" i="2"/>
  <c r="AF27" i="2"/>
  <c r="AF26" i="2"/>
  <c r="AF25" i="2"/>
  <c r="AF24" i="2"/>
  <c r="AF23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F4" i="2"/>
  <c r="AF3" i="2"/>
  <c r="AF2" i="2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504" i="1"/>
  <c r="E504" i="1"/>
  <c r="F503" i="1"/>
  <c r="E503" i="1"/>
  <c r="F502" i="1"/>
  <c r="E502" i="1"/>
  <c r="F501" i="1"/>
  <c r="E501" i="1"/>
  <c r="F500" i="1"/>
  <c r="E500" i="1"/>
  <c r="F499" i="1"/>
  <c r="E499" i="1"/>
  <c r="F498" i="1"/>
  <c r="E498" i="1"/>
  <c r="F497" i="1"/>
  <c r="E497" i="1"/>
  <c r="F496" i="1"/>
  <c r="E496" i="1"/>
  <c r="F495" i="1"/>
  <c r="E495" i="1"/>
  <c r="F494" i="1"/>
  <c r="E494" i="1"/>
  <c r="F493" i="1"/>
  <c r="E493" i="1"/>
  <c r="F492" i="1"/>
  <c r="E492" i="1"/>
  <c r="F491" i="1"/>
  <c r="E491" i="1"/>
  <c r="F490" i="1"/>
  <c r="E490" i="1"/>
  <c r="F489" i="1"/>
  <c r="E489" i="1"/>
  <c r="F488" i="1"/>
  <c r="E488" i="1"/>
  <c r="F487" i="1"/>
  <c r="E487" i="1"/>
  <c r="F486" i="1"/>
  <c r="E486" i="1"/>
  <c r="F485" i="1"/>
  <c r="E485" i="1"/>
  <c r="F484" i="1"/>
  <c r="E484" i="1"/>
  <c r="F483" i="1"/>
  <c r="E483" i="1"/>
  <c r="F482" i="1"/>
  <c r="E482" i="1"/>
  <c r="F481" i="1"/>
  <c r="E481" i="1"/>
  <c r="F480" i="1"/>
  <c r="E480" i="1"/>
  <c r="F479" i="1"/>
  <c r="E479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52" i="1"/>
  <c r="E452" i="1"/>
  <c r="F451" i="1"/>
  <c r="E451" i="1"/>
  <c r="F450" i="1"/>
  <c r="E450" i="1"/>
  <c r="F449" i="1"/>
  <c r="E449" i="1"/>
  <c r="F448" i="1"/>
  <c r="E448" i="1"/>
  <c r="F447" i="1"/>
  <c r="E447" i="1"/>
  <c r="F446" i="1"/>
  <c r="E446" i="1"/>
  <c r="F445" i="1"/>
  <c r="E445" i="1"/>
  <c r="F444" i="1"/>
  <c r="E444" i="1"/>
  <c r="F443" i="1"/>
  <c r="E443" i="1"/>
  <c r="F442" i="1"/>
  <c r="E442" i="1"/>
  <c r="F441" i="1"/>
  <c r="E441" i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345" i="1"/>
  <c r="E345" i="1"/>
  <c r="F344" i="1"/>
  <c r="E344" i="1"/>
  <c r="F343" i="1"/>
  <c r="E343" i="1"/>
  <c r="F342" i="1"/>
  <c r="E342" i="1"/>
  <c r="F341" i="1"/>
  <c r="E341" i="1"/>
  <c r="F340" i="1"/>
  <c r="E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E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62" i="1"/>
  <c r="E262" i="1"/>
  <c r="F261" i="1"/>
  <c r="E261" i="1"/>
  <c r="F260" i="1"/>
  <c r="E260" i="1"/>
  <c r="F259" i="1"/>
  <c r="E259" i="1"/>
  <c r="F258" i="1"/>
  <c r="E258" i="1"/>
  <c r="F257" i="1"/>
  <c r="E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AJ505" i="1"/>
  <c r="AJ284" i="1"/>
  <c r="AJ467" i="1"/>
  <c r="AJ346" i="1"/>
  <c r="AJ402" i="1"/>
  <c r="AJ240" i="1"/>
  <c r="AJ411" i="1"/>
  <c r="AJ367" i="1"/>
  <c r="AJ523" i="1"/>
  <c r="AJ322" i="1"/>
  <c r="AJ431" i="1"/>
  <c r="AJ413" i="1"/>
  <c r="AJ340" i="1"/>
  <c r="AJ536" i="1"/>
  <c r="AJ379" i="1"/>
  <c r="AJ492" i="1"/>
  <c r="AJ509" i="1"/>
  <c r="AJ452" i="1"/>
  <c r="AJ376" i="1"/>
  <c r="AJ371" i="1"/>
  <c r="AJ307" i="1"/>
  <c r="AJ286" i="1"/>
  <c r="AJ556" i="1"/>
  <c r="AJ389" i="1"/>
  <c r="AJ383" i="1"/>
  <c r="AJ347" i="1"/>
  <c r="AJ409" i="1"/>
  <c r="AJ564" i="1"/>
  <c r="AJ360" i="1"/>
  <c r="AJ462" i="1"/>
  <c r="AJ434" i="1"/>
  <c r="AJ466" i="1"/>
  <c r="AJ477" i="1"/>
  <c r="AJ306" i="1"/>
  <c r="AJ399" i="1"/>
  <c r="AJ544" i="1"/>
  <c r="AJ501" i="1"/>
  <c r="AJ415" i="1"/>
  <c r="AJ441" i="1"/>
  <c r="AJ303" i="1"/>
  <c r="AJ341" i="1"/>
  <c r="AJ369" i="1"/>
  <c r="AJ566" i="1"/>
  <c r="AJ281" i="1"/>
  <c r="AJ406" i="1"/>
  <c r="AJ401" i="1"/>
  <c r="AJ567" i="1"/>
  <c r="AJ326" i="1"/>
  <c r="AJ463" i="1"/>
  <c r="AJ325" i="1"/>
  <c r="AJ503" i="1"/>
  <c r="AJ339" i="1"/>
  <c r="AJ343" i="1"/>
  <c r="AJ354" i="1"/>
  <c r="AJ522" i="1"/>
  <c r="AJ280" i="1"/>
  <c r="AJ473" i="1"/>
  <c r="AJ485" i="1"/>
  <c r="AJ453" i="1"/>
  <c r="AJ542" i="1"/>
  <c r="AJ370" i="1"/>
  <c r="AJ424" i="1"/>
  <c r="AJ545" i="1"/>
  <c r="AJ448" i="1"/>
  <c r="AJ421" i="1"/>
  <c r="AJ476" i="1"/>
  <c r="AJ336" i="1"/>
  <c r="AJ537" i="1"/>
  <c r="AJ475" i="1"/>
  <c r="AJ439" i="1"/>
  <c r="AJ398" i="1"/>
  <c r="AJ374" i="1"/>
  <c r="AJ543" i="1"/>
  <c r="AJ395" i="1"/>
  <c r="AJ323" i="1"/>
  <c r="AJ554" i="1"/>
  <c r="AJ508" i="1"/>
  <c r="AJ264" i="1"/>
  <c r="AJ483" i="1"/>
  <c r="AJ302" i="1"/>
  <c r="AJ235" i="1"/>
  <c r="AJ372" i="1"/>
  <c r="AJ403" i="1"/>
  <c r="AJ557" i="1"/>
  <c r="AJ348" i="1"/>
  <c r="AJ565" i="1"/>
  <c r="AJ414" i="1"/>
  <c r="AJ504" i="1"/>
  <c r="AJ451" i="1"/>
  <c r="AJ274" i="1"/>
  <c r="AJ490" i="1"/>
  <c r="AJ552" i="1"/>
  <c r="AJ67" i="1"/>
  <c r="AJ66" i="1"/>
  <c r="AJ65" i="1"/>
  <c r="AJ64" i="1"/>
  <c r="AJ63" i="1"/>
  <c r="AJ62" i="1"/>
  <c r="AJ61" i="1"/>
  <c r="AJ550" i="1"/>
  <c r="AJ244" i="1"/>
  <c r="AJ60" i="1"/>
  <c r="AJ516" i="1"/>
  <c r="AJ495" i="1"/>
  <c r="AJ500" i="1"/>
  <c r="AJ553" i="1"/>
  <c r="AJ193" i="1"/>
  <c r="AJ458" i="1"/>
  <c r="AJ59" i="1"/>
  <c r="AJ546" i="1"/>
  <c r="AJ159" i="1"/>
  <c r="AJ58" i="1"/>
  <c r="AJ530" i="1"/>
  <c r="AJ57" i="1"/>
  <c r="AJ551" i="1"/>
  <c r="AJ196" i="1"/>
  <c r="AJ275" i="1"/>
  <c r="AJ183" i="1"/>
  <c r="AJ170" i="1"/>
  <c r="AJ250" i="1"/>
  <c r="AJ305" i="1"/>
  <c r="AJ461" i="1"/>
  <c r="AJ532" i="1"/>
  <c r="AJ555" i="1"/>
  <c r="AJ56" i="1"/>
  <c r="AJ576" i="1"/>
  <c r="AJ153" i="1"/>
  <c r="AJ55" i="1"/>
  <c r="AJ400" i="1"/>
  <c r="AJ562" i="1"/>
  <c r="AJ459" i="1"/>
  <c r="AJ521" i="1"/>
  <c r="AJ54" i="1"/>
  <c r="AJ533" i="1"/>
  <c r="AJ502" i="1"/>
  <c r="AJ563" i="1"/>
  <c r="AJ489" i="1"/>
  <c r="AJ460" i="1"/>
  <c r="AJ494" i="1"/>
  <c r="AJ279" i="1"/>
  <c r="AJ53" i="1"/>
  <c r="AJ436" i="1"/>
  <c r="AJ168" i="1"/>
  <c r="AJ454" i="1"/>
  <c r="AJ514" i="1"/>
  <c r="AJ397" i="1"/>
  <c r="AJ469" i="1"/>
  <c r="AJ52" i="1"/>
  <c r="AJ471" i="1"/>
  <c r="AJ437" i="1"/>
  <c r="AJ488" i="1"/>
  <c r="AJ547" i="1"/>
  <c r="AJ577" i="1"/>
  <c r="AJ175" i="1"/>
  <c r="AJ519" i="1"/>
  <c r="AJ51" i="1"/>
  <c r="AJ151" i="1"/>
  <c r="AJ50" i="1"/>
  <c r="AJ49" i="1"/>
  <c r="AJ48" i="1"/>
  <c r="AJ456" i="1"/>
  <c r="AJ47" i="1"/>
  <c r="AJ299" i="1"/>
  <c r="AJ46" i="1"/>
  <c r="AJ45" i="1"/>
  <c r="AJ44" i="1"/>
  <c r="AJ43" i="1"/>
  <c r="AJ162" i="1"/>
  <c r="AJ149" i="1"/>
  <c r="AJ142" i="1"/>
  <c r="AJ186" i="1"/>
  <c r="AJ42" i="1"/>
  <c r="AJ139" i="1"/>
  <c r="AJ41" i="1"/>
  <c r="AJ531" i="1"/>
  <c r="AJ40" i="1"/>
  <c r="AJ408" i="1"/>
  <c r="AJ78" i="1"/>
  <c r="AJ135" i="1"/>
  <c r="AJ101" i="1"/>
  <c r="AJ278" i="1"/>
  <c r="AJ79" i="1"/>
  <c r="AJ39" i="1"/>
  <c r="AJ38" i="1"/>
  <c r="AJ37" i="1"/>
  <c r="AJ36" i="1"/>
  <c r="AJ35" i="1"/>
  <c r="AJ34" i="1"/>
  <c r="AJ33" i="1"/>
  <c r="AJ226" i="1"/>
  <c r="AJ32" i="1"/>
  <c r="AJ221" i="1"/>
  <c r="AJ212" i="1"/>
  <c r="AJ227" i="1"/>
  <c r="AJ368" i="1"/>
  <c r="AJ31" i="1"/>
  <c r="AJ238" i="1"/>
  <c r="AJ147" i="1"/>
  <c r="AJ351" i="1"/>
  <c r="AJ138" i="1"/>
  <c r="AJ136" i="1"/>
  <c r="AJ345" i="1"/>
  <c r="AJ104" i="1"/>
  <c r="AJ71" i="1"/>
  <c r="AJ30" i="1"/>
  <c r="AJ220" i="1"/>
  <c r="AJ110" i="1"/>
  <c r="AJ84" i="1"/>
  <c r="AJ253" i="1"/>
  <c r="AJ91" i="1"/>
  <c r="AJ93" i="1"/>
  <c r="AJ146" i="1"/>
  <c r="AJ388" i="1"/>
  <c r="AJ213" i="1"/>
  <c r="AJ100" i="1"/>
  <c r="AJ166" i="1"/>
  <c r="AJ356" i="1"/>
  <c r="AJ128" i="1"/>
  <c r="AJ172" i="1"/>
  <c r="AJ111" i="1"/>
  <c r="AJ180" i="1"/>
  <c r="AJ109" i="1"/>
  <c r="AJ80" i="1"/>
  <c r="AJ247" i="1"/>
  <c r="AJ72" i="1"/>
  <c r="AJ87" i="1"/>
  <c r="AJ29" i="1"/>
  <c r="AJ447" i="1"/>
  <c r="AJ98" i="1"/>
  <c r="AJ176" i="1"/>
  <c r="AJ208" i="1"/>
  <c r="AJ150" i="1"/>
  <c r="AJ157" i="1"/>
  <c r="AJ273" i="1"/>
  <c r="AJ76" i="1"/>
  <c r="AJ148" i="1"/>
  <c r="AJ215" i="1"/>
  <c r="AJ28" i="1"/>
  <c r="AJ27" i="1"/>
  <c r="AJ119" i="1"/>
  <c r="AJ26" i="1"/>
  <c r="AJ225" i="1"/>
  <c r="AJ95" i="1"/>
  <c r="AJ394" i="1"/>
  <c r="AJ335" i="1"/>
  <c r="AJ365" i="1"/>
  <c r="AJ85" i="1"/>
  <c r="AJ177" i="1"/>
  <c r="AJ234" i="1"/>
  <c r="AJ73" i="1"/>
  <c r="AJ350" i="1"/>
  <c r="AJ89" i="1"/>
  <c r="AJ173" i="1"/>
  <c r="AJ120" i="1"/>
  <c r="AJ405" i="1"/>
  <c r="AJ450" i="1"/>
  <c r="AJ96" i="1"/>
  <c r="AJ137" i="1"/>
  <c r="AJ222" i="1"/>
  <c r="AJ333" i="1"/>
  <c r="AJ191" i="1"/>
  <c r="AJ283" i="1"/>
  <c r="AJ328" i="1"/>
  <c r="AJ309" i="1"/>
  <c r="AJ210" i="1"/>
  <c r="AJ487" i="1"/>
  <c r="AJ288" i="1"/>
  <c r="AJ297" i="1"/>
  <c r="AJ200" i="1"/>
  <c r="AJ320" i="1"/>
  <c r="AJ479" i="1"/>
  <c r="AJ435" i="1"/>
  <c r="AJ331" i="1"/>
  <c r="AJ481" i="1"/>
  <c r="AJ178" i="1"/>
  <c r="AJ194" i="1"/>
  <c r="AJ233" i="1"/>
  <c r="AJ433" i="1"/>
  <c r="AJ249" i="1"/>
  <c r="AJ230" i="1"/>
  <c r="AJ291" i="1"/>
  <c r="AJ174" i="1"/>
  <c r="AJ541" i="1"/>
  <c r="AJ243" i="1"/>
  <c r="AJ190" i="1"/>
  <c r="AJ184" i="1"/>
  <c r="AJ540" i="1"/>
  <c r="AJ224" i="1"/>
  <c r="AJ152" i="1"/>
  <c r="AJ313" i="1"/>
  <c r="AJ202" i="1"/>
  <c r="AJ246" i="1"/>
  <c r="AJ486" i="1"/>
  <c r="AJ317" i="1"/>
  <c r="AJ229" i="1"/>
  <c r="AJ141" i="1"/>
  <c r="AJ205" i="1"/>
  <c r="AJ241" i="1"/>
  <c r="AJ572" i="1"/>
  <c r="AJ219" i="1"/>
  <c r="AJ287" i="1"/>
  <c r="AJ315" i="1"/>
  <c r="AJ192" i="1"/>
  <c r="AJ277" i="1"/>
  <c r="AJ25" i="1"/>
  <c r="AJ24" i="1"/>
  <c r="AJ364" i="1"/>
  <c r="AJ154" i="1"/>
  <c r="AJ23" i="1"/>
  <c r="AJ268" i="1"/>
  <c r="AJ534" i="1"/>
  <c r="AJ429" i="1"/>
  <c r="AJ358" i="1"/>
  <c r="AJ457" i="1"/>
  <c r="AJ282" i="1"/>
  <c r="AJ558" i="1"/>
  <c r="AJ366" i="1"/>
  <c r="AJ237" i="1"/>
  <c r="AJ390" i="1"/>
  <c r="AJ420" i="1"/>
  <c r="AJ263" i="1"/>
  <c r="AJ455" i="1"/>
  <c r="AJ464" i="1"/>
  <c r="AJ181" i="1"/>
  <c r="AJ362" i="1"/>
  <c r="AJ353" i="1"/>
  <c r="AJ271" i="1"/>
  <c r="AJ206" i="1"/>
  <c r="AJ427" i="1"/>
  <c r="AJ217" i="1"/>
  <c r="AJ385" i="1"/>
  <c r="AJ497" i="1"/>
  <c r="AJ337" i="1"/>
  <c r="AJ535" i="1"/>
  <c r="AJ423" i="1"/>
  <c r="AJ575" i="1"/>
  <c r="AJ272" i="1"/>
  <c r="AJ294" i="1"/>
  <c r="AJ574" i="1"/>
  <c r="AJ391" i="1"/>
  <c r="AJ349" i="1"/>
  <c r="AJ559" i="1"/>
  <c r="AJ465" i="1"/>
  <c r="AJ311" i="1"/>
  <c r="AJ342" i="1"/>
  <c r="AJ22" i="1"/>
  <c r="AJ232" i="1"/>
  <c r="AJ384" i="1"/>
  <c r="AJ179" i="1"/>
  <c r="AJ182" i="1"/>
  <c r="AJ496" i="1"/>
  <c r="AJ185" i="1"/>
  <c r="AJ211" i="1"/>
  <c r="AJ276" i="1"/>
  <c r="AJ573" i="1"/>
  <c r="AJ301" i="1"/>
  <c r="AJ195" i="1"/>
  <c r="AJ143" i="1"/>
  <c r="AJ419" i="1"/>
  <c r="AJ21" i="1"/>
  <c r="AJ86" i="1"/>
  <c r="AJ132" i="1"/>
  <c r="AJ296" i="1"/>
  <c r="AJ75" i="1"/>
  <c r="AJ20" i="1"/>
  <c r="AJ133" i="1"/>
  <c r="AJ19" i="1"/>
  <c r="AJ245" i="1"/>
  <c r="AJ127" i="1"/>
  <c r="AJ214" i="1"/>
  <c r="AJ548" i="1"/>
  <c r="AJ18" i="1"/>
  <c r="AJ549" i="1"/>
  <c r="AJ204" i="1"/>
  <c r="AJ124" i="1"/>
  <c r="AJ17" i="1"/>
  <c r="AJ16" i="1"/>
  <c r="AJ15" i="1"/>
  <c r="AJ14" i="1"/>
  <c r="AJ13" i="1"/>
  <c r="AJ199" i="1"/>
  <c r="AJ165" i="1"/>
  <c r="AJ81" i="1"/>
  <c r="AJ12" i="1"/>
  <c r="AJ125" i="1"/>
  <c r="AJ126" i="1"/>
  <c r="AJ203" i="1"/>
  <c r="AJ352" i="1"/>
  <c r="AJ254" i="1"/>
  <c r="AJ131" i="1"/>
  <c r="AJ88" i="1"/>
  <c r="AJ239" i="1"/>
  <c r="AJ77" i="1"/>
  <c r="AJ94" i="1"/>
  <c r="AJ201" i="1"/>
  <c r="AJ507" i="1"/>
  <c r="AJ11" i="1"/>
  <c r="AJ10" i="1"/>
  <c r="AJ9" i="1"/>
  <c r="AJ8" i="1"/>
  <c r="AJ7" i="1"/>
  <c r="AJ6" i="1"/>
  <c r="AJ438" i="1"/>
  <c r="AJ5" i="1"/>
  <c r="AJ102" i="1"/>
  <c r="AJ251" i="1"/>
  <c r="AJ134" i="1"/>
  <c r="AJ207" i="1"/>
  <c r="AJ290" i="1"/>
  <c r="AJ130" i="1"/>
  <c r="AJ4" i="1"/>
  <c r="AJ145" i="1"/>
  <c r="AJ3" i="1"/>
  <c r="AJ90" i="1"/>
  <c r="AJ357" i="1"/>
  <c r="AJ74" i="1"/>
  <c r="AJ506" i="1"/>
  <c r="AJ209" i="1"/>
  <c r="AJ70" i="1"/>
  <c r="AJ189" i="1"/>
  <c r="AJ2" i="1"/>
  <c r="AJ99" i="1"/>
  <c r="AJ171" i="1"/>
  <c r="AJ417" i="1"/>
  <c r="AJ440" i="1"/>
  <c r="AJ82" i="1"/>
  <c r="AJ270" i="1"/>
  <c r="AJ265" i="1"/>
  <c r="AJ524" i="1"/>
  <c r="AJ114" i="1"/>
  <c r="AJ169" i="1"/>
  <c r="AJ160" i="1"/>
  <c r="AJ444" i="1"/>
  <c r="AJ122" i="1"/>
  <c r="AJ266" i="1"/>
  <c r="AJ330" i="1"/>
  <c r="AJ155" i="1"/>
  <c r="AJ83" i="1"/>
  <c r="AJ218" i="1"/>
  <c r="AJ123" i="1"/>
  <c r="AJ112" i="1"/>
  <c r="AJ443" i="1"/>
  <c r="AJ529" i="1"/>
  <c r="AJ499" i="1"/>
  <c r="AJ316" i="1"/>
  <c r="AJ382" i="1"/>
  <c r="AJ97" i="1"/>
  <c r="AJ344" i="1"/>
  <c r="AJ515" i="1"/>
  <c r="AJ318" i="1"/>
  <c r="AJ520" i="1"/>
  <c r="AJ539" i="1"/>
  <c r="AJ260" i="1"/>
  <c r="AJ259" i="1"/>
  <c r="AJ561" i="1"/>
  <c r="AJ510" i="1"/>
  <c r="AJ285" i="1"/>
  <c r="AJ242" i="1"/>
  <c r="AJ156" i="1"/>
  <c r="AJ468" i="1"/>
  <c r="AJ293" i="1"/>
  <c r="AJ255" i="1"/>
  <c r="AJ472" i="1"/>
  <c r="AJ498" i="1"/>
  <c r="AJ418" i="1"/>
  <c r="AJ410" i="1"/>
  <c r="AJ380" i="1"/>
  <c r="AJ198" i="1"/>
  <c r="AJ474" i="1"/>
  <c r="AJ378" i="1"/>
  <c r="AJ108" i="1"/>
  <c r="AJ197" i="1"/>
  <c r="AJ407" i="1"/>
  <c r="AJ304" i="1"/>
  <c r="AJ312" i="1"/>
  <c r="AJ298" i="1"/>
  <c r="AJ236" i="1"/>
  <c r="AJ355" i="1"/>
  <c r="AJ381" i="1"/>
  <c r="AJ470" i="1"/>
  <c r="AJ223" i="1"/>
  <c r="AJ324" i="1"/>
  <c r="AJ526" i="1"/>
  <c r="AJ256" i="1"/>
  <c r="AJ115" i="1"/>
  <c r="AJ105" i="1"/>
  <c r="AJ426" i="1"/>
  <c r="AJ92" i="1"/>
  <c r="AJ373" i="1"/>
  <c r="AJ187" i="1"/>
  <c r="AJ121" i="1"/>
  <c r="AJ116" i="1"/>
  <c r="AJ252" i="1"/>
  <c r="AJ167" i="1"/>
  <c r="AJ310" i="1"/>
  <c r="AJ216" i="1"/>
  <c r="AJ363" i="1"/>
  <c r="AJ69" i="1"/>
  <c r="AJ404" i="1"/>
  <c r="AJ300" i="1"/>
  <c r="AJ361" i="1"/>
  <c r="AJ68" i="1"/>
  <c r="AJ295" i="1"/>
  <c r="AJ375" i="1"/>
  <c r="AJ308" i="1"/>
  <c r="AJ386" i="1"/>
  <c r="AJ129" i="1"/>
  <c r="AJ144" i="1"/>
  <c r="AJ117" i="1"/>
  <c r="AJ513" i="1"/>
  <c r="AJ560" i="1"/>
  <c r="AJ511" i="1"/>
  <c r="AJ538" i="1"/>
  <c r="AJ528" i="1"/>
  <c r="AJ493" i="1"/>
  <c r="AJ257" i="1"/>
  <c r="AJ482" i="1"/>
  <c r="AJ393" i="1"/>
  <c r="AJ422" i="1"/>
  <c r="AJ319" i="1"/>
  <c r="AJ118" i="1"/>
  <c r="AJ262" i="1"/>
  <c r="AJ332" i="1"/>
  <c r="AJ329" i="1"/>
  <c r="AJ491" i="1"/>
  <c r="AJ163" i="1"/>
  <c r="AJ338" i="1"/>
  <c r="AJ518" i="1"/>
  <c r="AJ106" i="1"/>
  <c r="AJ269" i="1"/>
  <c r="AJ314" i="1"/>
  <c r="AJ161" i="1"/>
  <c r="AJ396" i="1"/>
  <c r="AJ484" i="1"/>
  <c r="AJ113" i="1"/>
  <c r="AJ568" i="1"/>
  <c r="AJ525" i="1"/>
  <c r="AJ103" i="1"/>
  <c r="AJ334" i="1"/>
  <c r="AJ412" i="1"/>
  <c r="AJ442" i="1"/>
  <c r="AJ107" i="1"/>
  <c r="AJ188" i="1"/>
  <c r="AJ140" i="1"/>
  <c r="AJ579" i="1"/>
  <c r="AJ430" i="1"/>
  <c r="AJ258" i="1"/>
  <c r="AJ527" i="1"/>
  <c r="AJ327" i="1"/>
  <c r="AJ478" i="1"/>
  <c r="AJ428" i="1"/>
  <c r="AJ158" i="1"/>
  <c r="AJ445" i="1"/>
  <c r="AJ231" i="1"/>
  <c r="AJ578" i="1"/>
  <c r="AJ446" i="1"/>
  <c r="AJ425" i="1"/>
  <c r="AJ512" i="1"/>
  <c r="AJ228" i="1"/>
  <c r="AJ377" i="1"/>
  <c r="AJ289" i="1"/>
  <c r="AJ164" i="1"/>
  <c r="AJ321" i="1"/>
  <c r="AJ267" i="1"/>
  <c r="AJ569" i="1"/>
  <c r="AJ261" i="1"/>
  <c r="AJ432" i="1"/>
  <c r="AJ571" i="1"/>
  <c r="AJ480" i="1"/>
  <c r="AJ248" i="1"/>
  <c r="AJ449" i="1"/>
  <c r="AJ387" i="1"/>
  <c r="AJ416" i="1"/>
  <c r="AJ359" i="1"/>
  <c r="AJ292" i="1"/>
  <c r="AJ392" i="1"/>
  <c r="AJ570" i="1"/>
  <c r="AJ517" i="1"/>
  <c r="AR100" i="2" l="1"/>
  <c r="AT100" i="2" s="1"/>
  <c r="AR16" i="2"/>
  <c r="AT16" i="2" s="1"/>
  <c r="AR26" i="2"/>
  <c r="AT26" i="2" s="1"/>
  <c r="AR44" i="2"/>
  <c r="AT44" i="2" s="1"/>
  <c r="AR52" i="2"/>
  <c r="AT52" i="2" s="1"/>
  <c r="AR66" i="2"/>
  <c r="AT66" i="2" s="1"/>
  <c r="AR78" i="2"/>
  <c r="AT78" i="2" s="1"/>
  <c r="AR126" i="2"/>
  <c r="AT126" i="2" s="1"/>
  <c r="AT2" i="2"/>
  <c r="AT12" i="2"/>
  <c r="AT30" i="2"/>
  <c r="AT38" i="2"/>
  <c r="AT58" i="2"/>
  <c r="AT74" i="2"/>
  <c r="AT85" i="2"/>
  <c r="AT93" i="2"/>
  <c r="AT116" i="2"/>
  <c r="AT148" i="2"/>
  <c r="AR3" i="2"/>
  <c r="AT3" i="2" s="1"/>
  <c r="AR9" i="2"/>
  <c r="AT9" i="2" s="1"/>
  <c r="AR13" i="2"/>
  <c r="AT13" i="2" s="1"/>
  <c r="AR17" i="2"/>
  <c r="AT17" i="2" s="1"/>
  <c r="AR21" i="2"/>
  <c r="AT21" i="2" s="1"/>
  <c r="AR27" i="2"/>
  <c r="AT27" i="2" s="1"/>
  <c r="AR31" i="2"/>
  <c r="AT31" i="2" s="1"/>
  <c r="AR35" i="2"/>
  <c r="AT35" i="2" s="1"/>
  <c r="AR39" i="2"/>
  <c r="AT39" i="2" s="1"/>
  <c r="AR45" i="2"/>
  <c r="AT45" i="2" s="1"/>
  <c r="AR49" i="2"/>
  <c r="AT49" i="2" s="1"/>
  <c r="AR53" i="2"/>
  <c r="AT53" i="2" s="1"/>
  <c r="AR59" i="2"/>
  <c r="AT59" i="2" s="1"/>
  <c r="AR63" i="2"/>
  <c r="AT63" i="2" s="1"/>
  <c r="AR67" i="2"/>
  <c r="AT67" i="2" s="1"/>
  <c r="AR71" i="2"/>
  <c r="AT71" i="2" s="1"/>
  <c r="AR75" i="2"/>
  <c r="AT75" i="2" s="1"/>
  <c r="AR79" i="2"/>
  <c r="AT79" i="2" s="1"/>
  <c r="AR83" i="2"/>
  <c r="AT83" i="2" s="1"/>
  <c r="AR87" i="2"/>
  <c r="AT87" i="2" s="1"/>
  <c r="AR91" i="2"/>
  <c r="AT91" i="2" s="1"/>
  <c r="AR95" i="2"/>
  <c r="AT95" i="2" s="1"/>
  <c r="AR105" i="2"/>
  <c r="AT105" i="2" s="1"/>
  <c r="AR113" i="2"/>
  <c r="AT113" i="2" s="1"/>
  <c r="AR117" i="2"/>
  <c r="AT117" i="2" s="1"/>
  <c r="AR129" i="2"/>
  <c r="AT129" i="2" s="1"/>
  <c r="AR135" i="2"/>
  <c r="AT135" i="2" s="1"/>
  <c r="AR143" i="2"/>
  <c r="AT143" i="2" s="1"/>
  <c r="AR149" i="2"/>
  <c r="AT149" i="2" s="1"/>
  <c r="AT8" i="2"/>
  <c r="AT20" i="2"/>
  <c r="AT34" i="2"/>
  <c r="AT47" i="2"/>
  <c r="AT62" i="2"/>
  <c r="AT89" i="2"/>
  <c r="AT112" i="2"/>
  <c r="AT134" i="2"/>
  <c r="AR69" i="2"/>
  <c r="AT69" i="2" s="1"/>
  <c r="AR81" i="2"/>
  <c r="AT81" i="2" s="1"/>
  <c r="AT151" i="2"/>
  <c r="AR4" i="2"/>
  <c r="AT4" i="2" s="1"/>
  <c r="AR10" i="2"/>
  <c r="AT10" i="2" s="1"/>
  <c r="AR14" i="2"/>
  <c r="AT14" i="2" s="1"/>
  <c r="AR18" i="2"/>
  <c r="AT18" i="2" s="1"/>
  <c r="AR22" i="2"/>
  <c r="AT22" i="2" s="1"/>
  <c r="AR28" i="2"/>
  <c r="AT28" i="2" s="1"/>
  <c r="AR32" i="2"/>
  <c r="AT32" i="2" s="1"/>
  <c r="AR36" i="2"/>
  <c r="AT36" i="2" s="1"/>
  <c r="AR40" i="2"/>
  <c r="AT40" i="2" s="1"/>
  <c r="AR46" i="2"/>
  <c r="AT46" i="2" s="1"/>
  <c r="AR50" i="2"/>
  <c r="AT50" i="2" s="1"/>
  <c r="AR54" i="2"/>
  <c r="AT54" i="2" s="1"/>
  <c r="AR60" i="2"/>
  <c r="AT60" i="2" s="1"/>
  <c r="AR64" i="2"/>
  <c r="AT64" i="2" s="1"/>
  <c r="AR68" i="2"/>
  <c r="AT68" i="2" s="1"/>
  <c r="AR72" i="2"/>
  <c r="AT72" i="2" s="1"/>
  <c r="AR76" i="2"/>
  <c r="AT76" i="2" s="1"/>
  <c r="AR80" i="2"/>
  <c r="AT80" i="2" s="1"/>
  <c r="AR84" i="2"/>
  <c r="AT84" i="2" s="1"/>
  <c r="AR88" i="2"/>
  <c r="AT88" i="2" s="1"/>
  <c r="AR92" i="2"/>
  <c r="AT92" i="2" s="1"/>
  <c r="AR98" i="2"/>
  <c r="AT98" i="2" s="1"/>
  <c r="AR110" i="2"/>
  <c r="AT110" i="2" s="1"/>
  <c r="AR114" i="2"/>
  <c r="AT114" i="2" s="1"/>
  <c r="AR118" i="2"/>
  <c r="AT118" i="2" s="1"/>
  <c r="AR130" i="2"/>
  <c r="AT130" i="2" s="1"/>
  <c r="AR137" i="2"/>
  <c r="AT137" i="2" s="1"/>
  <c r="AR145" i="2"/>
  <c r="AT145" i="2" s="1"/>
  <c r="AR150" i="2"/>
  <c r="AT150" i="2" s="1"/>
  <c r="AT139" i="2"/>
  <c r="AT5" i="2"/>
  <c r="AT11" i="2"/>
  <c r="AT15" i="2"/>
  <c r="AT19" i="2"/>
  <c r="AT23" i="2"/>
  <c r="AT29" i="2"/>
  <c r="AT33" i="2"/>
  <c r="AT37" i="2"/>
  <c r="AT41" i="2"/>
  <c r="AT48" i="2"/>
  <c r="AT51" i="2"/>
  <c r="AT55" i="2"/>
  <c r="AT61" i="2"/>
  <c r="AT65" i="2"/>
  <c r="AT70" i="2"/>
  <c r="AT73" i="2"/>
  <c r="AT77" i="2"/>
  <c r="AT82" i="2"/>
  <c r="AT86" i="2"/>
  <c r="AT90" i="2"/>
  <c r="AT94" i="2"/>
  <c r="AT103" i="2"/>
  <c r="AT111" i="2"/>
  <c r="AT115" i="2"/>
  <c r="AT120" i="2"/>
  <c r="AT131" i="2"/>
  <c r="AT141" i="2"/>
  <c r="AT14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<sst xmlns="http://schemas.openxmlformats.org/spreadsheetml/2006/main" count="9312" uniqueCount="257">
  <si>
    <t>Product</t>
  </si>
  <si>
    <t>Origin</t>
  </si>
  <si>
    <t>Destination</t>
  </si>
  <si>
    <t>pairLength</t>
  </si>
  <si>
    <t>statOrigin_ADFStatistic</t>
  </si>
  <si>
    <t>statOrigin_ADFp_value</t>
  </si>
  <si>
    <t>statOrigin_ADFisStationary</t>
  </si>
  <si>
    <t>statOrigin_ADFn_lags</t>
  </si>
  <si>
    <t>statOrigin_PPp_value</t>
  </si>
  <si>
    <t>statOrigin_PPn_lags</t>
  </si>
  <si>
    <t>statOrigin_PPisStationary</t>
  </si>
  <si>
    <t>statDest_ADFStatistic</t>
  </si>
  <si>
    <t>statDest_ADFp_value</t>
  </si>
  <si>
    <t>statDest_ADFisStationary</t>
  </si>
  <si>
    <t>statDest_ADFn_lags</t>
  </si>
  <si>
    <t>statDest_PPp_value</t>
  </si>
  <si>
    <t>statDest_PPn_lags</t>
  </si>
  <si>
    <t>statDest_PPisStationary</t>
  </si>
  <si>
    <t>vecmEligible</t>
  </si>
  <si>
    <t>EngleGranger_tStat</t>
  </si>
  <si>
    <t>EngleGranger_pValue</t>
  </si>
  <si>
    <t>EngleGranger_critValues</t>
  </si>
  <si>
    <t>EngleGranger_results</t>
  </si>
  <si>
    <t>johan_CointTraceRank</t>
  </si>
  <si>
    <t>johan_CointMaxEigRank</t>
  </si>
  <si>
    <t>vecm_lagOrder</t>
  </si>
  <si>
    <t>vecm_deterministicConfig</t>
  </si>
  <si>
    <t>vecm_cointegrationConstant</t>
  </si>
  <si>
    <t>vecm_cointegrationConstant_pvalue</t>
  </si>
  <si>
    <t>vecm_errorCorrectionTermB1</t>
  </si>
  <si>
    <t>vecm_errorCorrectionTermB1_pvalue</t>
  </si>
  <si>
    <t>vecm_errorCorrectionTermB2</t>
  </si>
  <si>
    <t>vecm_errorCorrectionTermB2_pvalue</t>
  </si>
  <si>
    <t>vecm_vecmLength</t>
  </si>
  <si>
    <t>vecm_test_whiteness_pvalue</t>
  </si>
  <si>
    <t>vecm_test_normality_pvalue</t>
  </si>
  <si>
    <t>vecm_OriginGrangerCausesDest</t>
  </si>
  <si>
    <t>vecm_OriginGrangerCausesDest_testStatistic</t>
  </si>
  <si>
    <t>vecm_OriginGrangerCausesDest_critValue</t>
  </si>
  <si>
    <t>vecm_OriginGrangerCausesDest_method</t>
  </si>
  <si>
    <t>Errors</t>
  </si>
  <si>
    <t>Maize</t>
  </si>
  <si>
    <t>Arusha</t>
  </si>
  <si>
    <t>Gitega</t>
  </si>
  <si>
    <t>Failed to reject H0. H0 = the data has a unit root and is non-stationary. Interpet: the data has a unit root and is non-stationary</t>
  </si>
  <si>
    <t>Fail to reject H0. H0 = The process contains a unit root.. Interpet: the data has a unit root and is non-stationary</t>
  </si>
  <si>
    <t>[nan, nan, nan]</t>
  </si>
  <si>
    <t>Cointegrated</t>
  </si>
  <si>
    <t>(n) no deterministic terms</t>
  </si>
  <si>
    <t>F</t>
  </si>
  <si>
    <t>[]</t>
  </si>
  <si>
    <t>Bujumbura</t>
  </si>
  <si>
    <t>Nairobi</t>
  </si>
  <si>
    <t>Not Cointegrated</t>
  </si>
  <si>
    <t>Machakos</t>
  </si>
  <si>
    <t>Makueni</t>
  </si>
  <si>
    <t>Kampala</t>
  </si>
  <si>
    <t>Mombasa</t>
  </si>
  <si>
    <t>Dodoma</t>
  </si>
  <si>
    <t>Reject H0. H0 = the data has a unit root and is non-stationary. Interpet: the data DOES NOT have a unit root and is stationary</t>
  </si>
  <si>
    <t>Nakuru</t>
  </si>
  <si>
    <t>Kisumu</t>
  </si>
  <si>
    <t>Ngozi</t>
  </si>
  <si>
    <t>Kamembe</t>
  </si>
  <si>
    <t>Busia</t>
  </si>
  <si>
    <t>Soroti</t>
  </si>
  <si>
    <t>Eldoret</t>
  </si>
  <si>
    <t>Tororo</t>
  </si>
  <si>
    <t>Masindi</t>
  </si>
  <si>
    <t>Mbale</t>
  </si>
  <si>
    <t>Kasese</t>
  </si>
  <si>
    <t>Meru</t>
  </si>
  <si>
    <t>Gulu</t>
  </si>
  <si>
    <t>Lira</t>
  </si>
  <si>
    <t>Kabale</t>
  </si>
  <si>
    <t>Mulindi</t>
  </si>
  <si>
    <t>Ruhengeri</t>
  </si>
  <si>
    <t>Rubavu</t>
  </si>
  <si>
    <t>Millet</t>
  </si>
  <si>
    <t>Reject H0.  H0 = The process contains a unit root.. Interpret: accept the H1. H1 = The process is weakly stationary.</t>
  </si>
  <si>
    <t>None</t>
  </si>
  <si>
    <t>Mixed Beans</t>
  </si>
  <si>
    <t>Owino</t>
  </si>
  <si>
    <t>Red Beans</t>
  </si>
  <si>
    <t>Red Sorghum</t>
  </si>
  <si>
    <t>Rice</t>
  </si>
  <si>
    <t>Yellow Beans</t>
  </si>
  <si>
    <t>OgDest</t>
  </si>
  <si>
    <t>DestOg</t>
  </si>
  <si>
    <t>MachakosMakueni</t>
  </si>
  <si>
    <t>MakueniMachakos</t>
  </si>
  <si>
    <t>SorotiMbale</t>
  </si>
  <si>
    <t>MbaleSoroti</t>
  </si>
  <si>
    <t>RuhengeriKamembe</t>
  </si>
  <si>
    <t>KamembeRuhengeri</t>
  </si>
  <si>
    <t>MbaleKampala</t>
  </si>
  <si>
    <t>KampalaMbale</t>
  </si>
  <si>
    <t>KabaleMulindi</t>
  </si>
  <si>
    <t>MulindiKabale</t>
  </si>
  <si>
    <t>SorotiKampala</t>
  </si>
  <si>
    <t>KampalaSoroti</t>
  </si>
  <si>
    <t>TororoMbale</t>
  </si>
  <si>
    <t>MbaleTororo</t>
  </si>
  <si>
    <t>MasindiLira</t>
  </si>
  <si>
    <t>LiraMasindi</t>
  </si>
  <si>
    <t>KaseseMasindi</t>
  </si>
  <si>
    <t>MasindiKasese</t>
  </si>
  <si>
    <t>TororoSoroti</t>
  </si>
  <si>
    <t>SorotiTororo</t>
  </si>
  <si>
    <t>LiraGulu</t>
  </si>
  <si>
    <t>GuluLira</t>
  </si>
  <si>
    <t>LiraSoroti</t>
  </si>
  <si>
    <t>SorotiLira</t>
  </si>
  <si>
    <t>NakuruEldoret</t>
  </si>
  <si>
    <t>EldoretNakuru</t>
  </si>
  <si>
    <t>TororoKampala</t>
  </si>
  <si>
    <t>KampalaTororo</t>
  </si>
  <si>
    <t>KampalaBusia</t>
  </si>
  <si>
    <t>BusiaKampala</t>
  </si>
  <si>
    <t>MasindiTororo</t>
  </si>
  <si>
    <t>TororoMasindi</t>
  </si>
  <si>
    <t>MasindiGulu</t>
  </si>
  <si>
    <t>GuluMasindi</t>
  </si>
  <si>
    <t>MombasaNairobi</t>
  </si>
  <si>
    <t>NairobiMombasa</t>
  </si>
  <si>
    <t>MasindiSoroti</t>
  </si>
  <si>
    <t>SorotiMasindi</t>
  </si>
  <si>
    <t>MbaleBusia</t>
  </si>
  <si>
    <t>BusiaMbale</t>
  </si>
  <si>
    <t>EldoretMeru</t>
  </si>
  <si>
    <t>MeruEldoret</t>
  </si>
  <si>
    <t>NakuruArusha</t>
  </si>
  <si>
    <t>ArushaNakuru</t>
  </si>
  <si>
    <t>MasindiMbale</t>
  </si>
  <si>
    <t>MbaleMasindi</t>
  </si>
  <si>
    <t>NairobiKisumu</t>
  </si>
  <si>
    <t>KisumuNairobi</t>
  </si>
  <si>
    <t>GitegaNgozi</t>
  </si>
  <si>
    <t>NgoziGitega</t>
  </si>
  <si>
    <t>NgoziBujumbura</t>
  </si>
  <si>
    <t>BujumburaNgozi</t>
  </si>
  <si>
    <t>KaseseTororo</t>
  </si>
  <si>
    <t>TororoKasese</t>
  </si>
  <si>
    <t>SorotiBusia</t>
  </si>
  <si>
    <t>BusiaSoroti</t>
  </si>
  <si>
    <t>KampalaNakuru</t>
  </si>
  <si>
    <t>NakuruKampala</t>
  </si>
  <si>
    <t>TororoBusia</t>
  </si>
  <si>
    <t>BusiaTororo</t>
  </si>
  <si>
    <t>ArushaMachakos</t>
  </si>
  <si>
    <t>MachakosArusha</t>
  </si>
  <si>
    <t>NakuruMeru</t>
  </si>
  <si>
    <t>MeruNakuru</t>
  </si>
  <si>
    <t>MakueniMombasa</t>
  </si>
  <si>
    <t>MombasaMakueni</t>
  </si>
  <si>
    <t>MachakosMombasa</t>
  </si>
  <si>
    <t>MombasaMachakos</t>
  </si>
  <si>
    <t>MasindiKampala</t>
  </si>
  <si>
    <t>KampalaMasindi</t>
  </si>
  <si>
    <t>RuhengeriRubavu</t>
  </si>
  <si>
    <t>RubavuRuhengeri</t>
  </si>
  <si>
    <t>KaseseMbale</t>
  </si>
  <si>
    <t>MbaleKasese</t>
  </si>
  <si>
    <t>BusiaEldoret</t>
  </si>
  <si>
    <t>EldoretBusia</t>
  </si>
  <si>
    <t>KaseseSoroti</t>
  </si>
  <si>
    <t>SorotiKasese</t>
  </si>
  <si>
    <t>KaseseKampala</t>
  </si>
  <si>
    <t>KampalaKasese</t>
  </si>
  <si>
    <t>KamembeRubavu</t>
  </si>
  <si>
    <t>RubavuKamembe</t>
  </si>
  <si>
    <t>MeruMakueni</t>
  </si>
  <si>
    <t>MakueniMeru</t>
  </si>
  <si>
    <t>ArushaMakueni</t>
  </si>
  <si>
    <t>MakueniArusha</t>
  </si>
  <si>
    <t>MasindiBusia</t>
  </si>
  <si>
    <t>BusiaMasindi</t>
  </si>
  <si>
    <t>MachakosNairobi</t>
  </si>
  <si>
    <t>NairobiMachakos</t>
  </si>
  <si>
    <t>MulindiRuhengeri</t>
  </si>
  <si>
    <t>RuhengeriMulindi</t>
  </si>
  <si>
    <t>MeruMachakos</t>
  </si>
  <si>
    <t>MachakosMeru</t>
  </si>
  <si>
    <t>ArushaMombasa</t>
  </si>
  <si>
    <t>MombasaArusha</t>
  </si>
  <si>
    <t>ArushaNairobi</t>
  </si>
  <si>
    <t>NairobiArusha</t>
  </si>
  <si>
    <t>KaseseKabale</t>
  </si>
  <si>
    <t>KabaleKasese</t>
  </si>
  <si>
    <t>KampalaArusha</t>
  </si>
  <si>
    <t>ArushaKampala</t>
  </si>
  <si>
    <t>MakueniNairobi</t>
  </si>
  <si>
    <t>NairobiMakueni</t>
  </si>
  <si>
    <t>KaseseBusia</t>
  </si>
  <si>
    <t>BusiaKasese</t>
  </si>
  <si>
    <t>MbaleEldoret</t>
  </si>
  <si>
    <t>EldoretMbale</t>
  </si>
  <si>
    <t>GitegaBujumbura</t>
  </si>
  <si>
    <t>BujumburaGitega</t>
  </si>
  <si>
    <t>KabaleRuhengeri</t>
  </si>
  <si>
    <t>RuhengeriKabale</t>
  </si>
  <si>
    <t>TororoEldoret</t>
  </si>
  <si>
    <t>EldoretTororo</t>
  </si>
  <si>
    <t>DodomaArusha</t>
  </si>
  <si>
    <t>ArushaDodoma</t>
  </si>
  <si>
    <t>NakuruNairobi</t>
  </si>
  <si>
    <t>NairobiNakuru</t>
  </si>
  <si>
    <t>MeruNairobi</t>
  </si>
  <si>
    <t>NairobiMeru</t>
  </si>
  <si>
    <t>EldoretKisumu</t>
  </si>
  <si>
    <t>KisumuEldoret</t>
  </si>
  <si>
    <t>ArushaKisumu</t>
  </si>
  <si>
    <t>KisumuArusha</t>
  </si>
  <si>
    <t>KampalaNairobi</t>
  </si>
  <si>
    <t>NairobiKampala</t>
  </si>
  <si>
    <t>KaseseRuhengeri</t>
  </si>
  <si>
    <t>RuhengeriKasese</t>
  </si>
  <si>
    <t>NakuruKisumu</t>
  </si>
  <si>
    <t>KisumuNakuru</t>
  </si>
  <si>
    <t>BusiaKisumu</t>
  </si>
  <si>
    <t>KisumuBusia</t>
  </si>
  <si>
    <t>RubavuNgozi</t>
  </si>
  <si>
    <t>NgoziRubavu</t>
  </si>
  <si>
    <t>ArushaGitega</t>
  </si>
  <si>
    <t>GitegaArusha</t>
  </si>
  <si>
    <t>KampalaKisumu</t>
  </si>
  <si>
    <t>KisumuKampala</t>
  </si>
  <si>
    <t>TororoKisumu</t>
  </si>
  <si>
    <t>KisumuTororo</t>
  </si>
  <si>
    <t>KamembeNgozi</t>
  </si>
  <si>
    <t>NgoziKamembe</t>
  </si>
  <si>
    <t>MbaleKisumu</t>
  </si>
  <si>
    <t>KisumuMbale</t>
  </si>
  <si>
    <t>RuhengeriNgozi</t>
  </si>
  <si>
    <t>NgoziRuhengeri</t>
  </si>
  <si>
    <t>KamembeBujumbura</t>
  </si>
  <si>
    <t>BujumburaKamembe</t>
  </si>
  <si>
    <t>ArushaBujumbura</t>
  </si>
  <si>
    <t>BujumburaArusha</t>
  </si>
  <si>
    <t>DodomaGitega</t>
  </si>
  <si>
    <t>GitegaDodoma</t>
  </si>
  <si>
    <t>DestOgCoint</t>
  </si>
  <si>
    <t>CointFinal</t>
  </si>
  <si>
    <t>BAvecm_errorCorrectionTermB2</t>
  </si>
  <si>
    <t>ABvecm_errorCorrectionTermB2</t>
  </si>
  <si>
    <t>PairwiseAdjustment</t>
  </si>
  <si>
    <t>Total</t>
  </si>
  <si>
    <t>oglong</t>
  </si>
  <si>
    <t>oglat</t>
  </si>
  <si>
    <t>destlat</t>
  </si>
  <si>
    <t>destlong</t>
  </si>
  <si>
    <t>dist</t>
  </si>
  <si>
    <t>. spearman dist total, stats(rho p)</t>
  </si>
  <si>
    <t xml:space="preserve"> Number of obs =      58</t>
  </si>
  <si>
    <t>Spearman's rho =       0.0961</t>
  </si>
  <si>
    <t>Test of H0: dist and total are independent</t>
  </si>
  <si>
    <t xml:space="preserve">    Prob &gt; |t| =       0.4732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</si>
</sst>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hadl/OneDrive%20-%20Carleton%20University/PhD%20Work/Phd%20Dissertation/Data/Data/Marketplace%20Structural%20Data/MarketplaceCoor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market</v>
          </cell>
          <cell r="C1" t="str">
            <v>country</v>
          </cell>
          <cell r="D1" t="str">
            <v>Combined</v>
          </cell>
          <cell r="E1" t="str">
            <v>Latitude</v>
          </cell>
          <cell r="F1" t="str">
            <v>Longitude</v>
          </cell>
        </row>
        <row r="2">
          <cell r="B2" t="str">
            <v>Arusha</v>
          </cell>
          <cell r="C2" t="str">
            <v>Tanzania</v>
          </cell>
          <cell r="D2" t="str">
            <v>Arusha, Tanzania</v>
          </cell>
          <cell r="E2">
            <v>-3.3869250000000002</v>
          </cell>
          <cell r="F2">
            <v>36.682993000000003</v>
          </cell>
        </row>
        <row r="3">
          <cell r="B3" t="str">
            <v>Babati</v>
          </cell>
          <cell r="C3" t="str">
            <v>Tanzania</v>
          </cell>
          <cell r="D3" t="str">
            <v>Babati, Tanzania</v>
          </cell>
          <cell r="E3">
            <v>-4.0384380000000002</v>
          </cell>
          <cell r="F3">
            <v>35.827995999999999</v>
          </cell>
        </row>
        <row r="4">
          <cell r="B4" t="str">
            <v>Bujumbura</v>
          </cell>
          <cell r="C4" t="str">
            <v>Burundi</v>
          </cell>
          <cell r="D4" t="str">
            <v>Bujumbura, Burundi</v>
          </cell>
          <cell r="E4">
            <v>-3.3613780000000002</v>
          </cell>
          <cell r="F4">
            <v>29.359877999999998</v>
          </cell>
        </row>
        <row r="5">
          <cell r="B5" t="str">
            <v>Bukavu</v>
          </cell>
          <cell r="C5" t="str">
            <v>DRC</v>
          </cell>
          <cell r="D5" t="str">
            <v>Bukavu, DRC</v>
          </cell>
          <cell r="E5">
            <v>-2.5031599999999998</v>
          </cell>
          <cell r="F5">
            <v>28.853090000000002</v>
          </cell>
        </row>
        <row r="6">
          <cell r="B6" t="str">
            <v>Busia</v>
          </cell>
          <cell r="C6" t="str">
            <v>Uganda</v>
          </cell>
          <cell r="D6" t="str">
            <v>Busia, Uganda</v>
          </cell>
          <cell r="E6">
            <v>0.470669</v>
          </cell>
          <cell r="F6">
            <v>34.09198</v>
          </cell>
        </row>
        <row r="7">
          <cell r="B7" t="str">
            <v>Dar es salaam</v>
          </cell>
          <cell r="C7" t="str">
            <v>Tanzania</v>
          </cell>
          <cell r="D7" t="str">
            <v>Dar es salaam, Tanzania</v>
          </cell>
          <cell r="E7">
            <v>-6.7923539999999996</v>
          </cell>
          <cell r="F7">
            <v>39.208328000000002</v>
          </cell>
        </row>
        <row r="8">
          <cell r="B8" t="str">
            <v>Dodoma</v>
          </cell>
          <cell r="C8" t="str">
            <v>Tanzania</v>
          </cell>
          <cell r="D8" t="str">
            <v>Dodoma, Tanzania</v>
          </cell>
          <cell r="E8">
            <v>-6.1629589999999999</v>
          </cell>
          <cell r="F8">
            <v>35.751607</v>
          </cell>
        </row>
        <row r="9">
          <cell r="B9" t="str">
            <v>Eldoret</v>
          </cell>
          <cell r="C9" t="str">
            <v>Kenya</v>
          </cell>
          <cell r="D9" t="str">
            <v>Eldoret, Kenya</v>
          </cell>
          <cell r="E9">
            <v>0.51427699999999998</v>
          </cell>
          <cell r="F9">
            <v>35.269779999999997</v>
          </cell>
        </row>
        <row r="10">
          <cell r="B10" t="str">
            <v>Gicumbi</v>
          </cell>
          <cell r="C10" t="str">
            <v>Rwanda</v>
          </cell>
          <cell r="D10" t="str">
            <v>Gicumbi, Rwanda</v>
          </cell>
          <cell r="E10">
            <v>-1.7697099999999999</v>
          </cell>
          <cell r="F10">
            <v>29.942080000000001</v>
          </cell>
        </row>
        <row r="11">
          <cell r="B11" t="str">
            <v>Gitega</v>
          </cell>
          <cell r="C11" t="str">
            <v>Burundi</v>
          </cell>
          <cell r="D11" t="str">
            <v>Gitega, Burundi</v>
          </cell>
          <cell r="E11">
            <v>-3.4288029999999998</v>
          </cell>
          <cell r="F11">
            <v>29.924903</v>
          </cell>
        </row>
        <row r="12">
          <cell r="B12" t="str">
            <v>Goma</v>
          </cell>
          <cell r="C12" t="str">
            <v>DRC</v>
          </cell>
          <cell r="D12" t="str">
            <v>Goma, DRC</v>
          </cell>
          <cell r="E12">
            <v>-1.6835</v>
          </cell>
          <cell r="F12">
            <v>29.235600000000002</v>
          </cell>
        </row>
        <row r="13">
          <cell r="B13" t="str">
            <v>Gulu</v>
          </cell>
          <cell r="C13" t="str">
            <v>Uganda</v>
          </cell>
          <cell r="D13" t="str">
            <v>Gulu, Uganda</v>
          </cell>
          <cell r="E13">
            <v>2.7724039999999999</v>
          </cell>
          <cell r="F13">
            <v>32.288072999999997</v>
          </cell>
        </row>
        <row r="14">
          <cell r="B14" t="str">
            <v>Iringa</v>
          </cell>
          <cell r="C14" t="str">
            <v>Tanzania</v>
          </cell>
          <cell r="D14" t="str">
            <v>Iringa, Tanzania</v>
          </cell>
          <cell r="E14">
            <v>-7.768059</v>
          </cell>
          <cell r="F14">
            <v>35.686072000000003</v>
          </cell>
        </row>
        <row r="15">
          <cell r="B15" t="str">
            <v>Juba</v>
          </cell>
          <cell r="C15" t="str">
            <v>South Sudan</v>
          </cell>
          <cell r="D15" t="str">
            <v>Juba, South Sudan</v>
          </cell>
          <cell r="E15">
            <v>4.8593630000000001</v>
          </cell>
          <cell r="F15">
            <v>31.571249999999999</v>
          </cell>
        </row>
        <row r="16">
          <cell r="B16" t="str">
            <v>Kabale</v>
          </cell>
          <cell r="C16" t="str">
            <v>Uganda</v>
          </cell>
          <cell r="D16" t="str">
            <v>Kabale, Uganda</v>
          </cell>
          <cell r="E16">
            <v>-1.2419560000000001</v>
          </cell>
          <cell r="F16">
            <v>29.985616</v>
          </cell>
        </row>
        <row r="17">
          <cell r="B17" t="str">
            <v>Kamembe</v>
          </cell>
          <cell r="C17" t="str">
            <v>Rwanda</v>
          </cell>
          <cell r="D17" t="str">
            <v>Kamembe, Rwanda</v>
          </cell>
          <cell r="E17">
            <v>-2.4620160000000002</v>
          </cell>
          <cell r="F17">
            <v>28.907371000000001</v>
          </cell>
        </row>
        <row r="18">
          <cell r="B18" t="str">
            <v>Kampala</v>
          </cell>
          <cell r="C18" t="str">
            <v>Uganda</v>
          </cell>
          <cell r="D18" t="str">
            <v>Kampala, Uganda</v>
          </cell>
          <cell r="E18">
            <v>0.34759600000000002</v>
          </cell>
          <cell r="F18">
            <v>32.582520000000002</v>
          </cell>
        </row>
        <row r="19">
          <cell r="B19" t="str">
            <v>Kasese</v>
          </cell>
          <cell r="C19" t="str">
            <v>Uganda</v>
          </cell>
          <cell r="D19" t="str">
            <v>Kasese, Uganda</v>
          </cell>
          <cell r="E19">
            <v>0.16989899999999999</v>
          </cell>
          <cell r="F19">
            <v>30.078078000000001</v>
          </cell>
        </row>
        <row r="20">
          <cell r="B20" t="str">
            <v>Kasumbalesa</v>
          </cell>
          <cell r="C20" t="str">
            <v>DRC</v>
          </cell>
          <cell r="D20" t="str">
            <v>Kasumbalesa, DRC</v>
          </cell>
          <cell r="E20">
            <v>-11.932090000000001</v>
          </cell>
          <cell r="F20">
            <v>28.791899999999998</v>
          </cell>
        </row>
        <row r="21">
          <cell r="B21" t="str">
            <v>Kicukiro</v>
          </cell>
          <cell r="C21" t="str">
            <v>Rwanda</v>
          </cell>
          <cell r="D21" t="str">
            <v>Kicukiro, Rwanda</v>
          </cell>
          <cell r="E21">
            <v>1.9807600000000001</v>
          </cell>
          <cell r="F21">
            <v>30.104811000000002</v>
          </cell>
        </row>
        <row r="22">
          <cell r="B22" t="str">
            <v>Kigali</v>
          </cell>
          <cell r="C22" t="str">
            <v>Rwanda</v>
          </cell>
          <cell r="D22" t="str">
            <v>Kigali, Rwanda</v>
          </cell>
          <cell r="E22">
            <v>-1.9705790000000001</v>
          </cell>
          <cell r="F22">
            <v>30.104429</v>
          </cell>
        </row>
        <row r="23">
          <cell r="B23" t="str">
            <v>Kigoma</v>
          </cell>
          <cell r="C23" t="str">
            <v>Tanzania</v>
          </cell>
          <cell r="D23" t="str">
            <v>Kigoma, Tanzania</v>
          </cell>
          <cell r="E23">
            <v>-4.8861499999999998</v>
          </cell>
          <cell r="F23">
            <v>29.638321000000001</v>
          </cell>
        </row>
        <row r="24">
          <cell r="B24" t="str">
            <v>Kimironko</v>
          </cell>
          <cell r="C24" t="str">
            <v>Rwanda</v>
          </cell>
          <cell r="D24" t="str">
            <v>Kimironko, Rwanda</v>
          </cell>
          <cell r="E24">
            <v>-1.9362379999999999</v>
          </cell>
          <cell r="F24">
            <v>30.13006</v>
          </cell>
        </row>
        <row r="25">
          <cell r="B25" t="str">
            <v>Kisumu</v>
          </cell>
          <cell r="C25" t="str">
            <v>Kenya</v>
          </cell>
          <cell r="D25" t="str">
            <v>Kisumu, Kenya</v>
          </cell>
          <cell r="E25">
            <v>-9.1702000000000006E-2</v>
          </cell>
          <cell r="F25">
            <v>34.767957000000003</v>
          </cell>
        </row>
        <row r="26">
          <cell r="B26" t="str">
            <v>Kitale</v>
          </cell>
          <cell r="C26" t="str">
            <v>Kenya</v>
          </cell>
          <cell r="D26" t="str">
            <v>Kitale, Kenya</v>
          </cell>
          <cell r="E26">
            <v>1.01837</v>
          </cell>
          <cell r="F26">
            <v>35.002830000000003</v>
          </cell>
        </row>
        <row r="27">
          <cell r="B27" t="str">
            <v>Kiyanzi</v>
          </cell>
          <cell r="C27" t="str">
            <v>Rwanda</v>
          </cell>
          <cell r="D27" t="str">
            <v>Kiyanzi, Rwanda</v>
          </cell>
          <cell r="E27">
            <v>-2.3763899999999998</v>
          </cell>
          <cell r="F27">
            <v>30.770189999999999</v>
          </cell>
        </row>
        <row r="28">
          <cell r="B28" t="str">
            <v>Kolwezi</v>
          </cell>
          <cell r="C28" t="str">
            <v>DRC</v>
          </cell>
          <cell r="D28" t="str">
            <v>Kolwezi, DRC</v>
          </cell>
          <cell r="E28">
            <v>-10.711270000000001</v>
          </cell>
          <cell r="F28">
            <v>25.45542</v>
          </cell>
        </row>
        <row r="29">
          <cell r="B29" t="str">
            <v>Likasi</v>
          </cell>
          <cell r="C29" t="str">
            <v>DRC</v>
          </cell>
          <cell r="D29" t="str">
            <v>Likasi, DRC</v>
          </cell>
          <cell r="E29">
            <v>-10.98272</v>
          </cell>
          <cell r="F29">
            <v>26.737590000000001</v>
          </cell>
        </row>
        <row r="30">
          <cell r="B30" t="str">
            <v>Lira</v>
          </cell>
          <cell r="C30" t="str">
            <v>Uganda</v>
          </cell>
          <cell r="D30" t="str">
            <v>Lira, Uganda</v>
          </cell>
          <cell r="E30">
            <v>2.2580830000000001</v>
          </cell>
          <cell r="F30">
            <v>32.887407000000003</v>
          </cell>
        </row>
        <row r="31">
          <cell r="B31" t="str">
            <v>Lubumbashi</v>
          </cell>
          <cell r="C31" t="str">
            <v>DRC</v>
          </cell>
          <cell r="D31" t="str">
            <v>Lubumbashi, DRC</v>
          </cell>
          <cell r="E31">
            <v>-11.632239999999999</v>
          </cell>
          <cell r="F31">
            <v>27.460640000000001</v>
          </cell>
        </row>
        <row r="32">
          <cell r="B32" t="str">
            <v>Machakos</v>
          </cell>
          <cell r="C32" t="str">
            <v>Kenya</v>
          </cell>
          <cell r="D32" t="str">
            <v>Machakos, Kenya</v>
          </cell>
          <cell r="E32">
            <v>-1.517684</v>
          </cell>
          <cell r="F32">
            <v>37.263415000000002</v>
          </cell>
        </row>
        <row r="33">
          <cell r="B33" t="str">
            <v>Magwi</v>
          </cell>
          <cell r="C33" t="str">
            <v>South Sudan</v>
          </cell>
          <cell r="D33" t="str">
            <v>Magwi, South Sudan</v>
          </cell>
          <cell r="E33">
            <v>3.6045568000000001</v>
          </cell>
          <cell r="F33">
            <v>31.061974899999999</v>
          </cell>
        </row>
        <row r="34">
          <cell r="B34" t="str">
            <v>Makueni</v>
          </cell>
          <cell r="C34" t="str">
            <v>Kenya</v>
          </cell>
          <cell r="D34" t="str">
            <v>Makueni, Kenya</v>
          </cell>
          <cell r="E34">
            <v>-1.7864949999999999</v>
          </cell>
          <cell r="F34">
            <v>37.631107</v>
          </cell>
        </row>
        <row r="35">
          <cell r="B35" t="str">
            <v>Masindi</v>
          </cell>
          <cell r="C35" t="str">
            <v>Uganda</v>
          </cell>
          <cell r="D35" t="str">
            <v>Masindi, Uganda</v>
          </cell>
          <cell r="E35">
            <v>1.6873130000000001</v>
          </cell>
          <cell r="F35">
            <v>31.713846</v>
          </cell>
        </row>
        <row r="36">
          <cell r="B36" t="str">
            <v>Mbale</v>
          </cell>
          <cell r="C36" t="str">
            <v>Uganda</v>
          </cell>
          <cell r="D36" t="str">
            <v>Mbale, Uganda</v>
          </cell>
          <cell r="E36">
            <v>1.078444</v>
          </cell>
          <cell r="F36">
            <v>34.181005999999996</v>
          </cell>
        </row>
        <row r="37">
          <cell r="B37" t="str">
            <v>Mbeya</v>
          </cell>
          <cell r="C37" t="str">
            <v>Tanzania</v>
          </cell>
          <cell r="D37" t="str">
            <v>Mbeya, Tanzania</v>
          </cell>
          <cell r="E37">
            <v>-8.9094010000000008</v>
          </cell>
          <cell r="F37">
            <v>33.460774000000001</v>
          </cell>
        </row>
        <row r="38">
          <cell r="B38" t="str">
            <v>Meru</v>
          </cell>
          <cell r="C38" t="str">
            <v>Kenya</v>
          </cell>
          <cell r="D38" t="str">
            <v>Meru, Kenya</v>
          </cell>
          <cell r="E38">
            <v>5.1471999999999997E-2</v>
          </cell>
          <cell r="F38">
            <v>37.645603999999999</v>
          </cell>
        </row>
        <row r="39">
          <cell r="B39" t="str">
            <v>Mombasa</v>
          </cell>
          <cell r="C39" t="str">
            <v>Kenya</v>
          </cell>
          <cell r="D39" t="str">
            <v>Mombasa, Kenya</v>
          </cell>
          <cell r="E39">
            <v>-4.0434770000000002</v>
          </cell>
          <cell r="F39">
            <v>39.668207000000002</v>
          </cell>
        </row>
        <row r="40">
          <cell r="B40" t="str">
            <v>Morobo</v>
          </cell>
          <cell r="C40" t="str">
            <v>South Sudan</v>
          </cell>
          <cell r="D40" t="str">
            <v>Morobo, South Sudan</v>
          </cell>
          <cell r="E40">
            <v>3.6838015999999998</v>
          </cell>
          <cell r="F40">
            <v>30.771696500000001</v>
          </cell>
        </row>
        <row r="41">
          <cell r="B41" t="str">
            <v>Morogoro</v>
          </cell>
          <cell r="C41" t="str">
            <v>Tanzania</v>
          </cell>
          <cell r="D41" t="str">
            <v>Morogoro, Tanzania</v>
          </cell>
          <cell r="E41">
            <v>-6.8282400000000001</v>
          </cell>
          <cell r="F41">
            <v>37.667788999999999</v>
          </cell>
        </row>
        <row r="42">
          <cell r="B42" t="str">
            <v>Moshi</v>
          </cell>
          <cell r="C42" t="str">
            <v>Tanzania</v>
          </cell>
          <cell r="D42" t="str">
            <v>Moshi, Tanzania</v>
          </cell>
          <cell r="E42">
            <v>-3.3488199999999999</v>
          </cell>
          <cell r="F42">
            <v>37.343150999999999</v>
          </cell>
        </row>
        <row r="43">
          <cell r="B43" t="str">
            <v>Mulindi</v>
          </cell>
          <cell r="C43" t="str">
            <v>Rwanda</v>
          </cell>
          <cell r="D43" t="str">
            <v>Mulindi, Rwanda</v>
          </cell>
          <cell r="E43">
            <v>-1.477311</v>
          </cell>
          <cell r="F43">
            <v>30.041967</v>
          </cell>
        </row>
        <row r="44">
          <cell r="B44" t="str">
            <v>Musoma</v>
          </cell>
          <cell r="C44" t="str">
            <v>Tanzania</v>
          </cell>
          <cell r="D44" t="str">
            <v>Musoma, Tanzania</v>
          </cell>
          <cell r="E44">
            <v>-1.4997</v>
          </cell>
          <cell r="F44">
            <v>33.806350999999999</v>
          </cell>
        </row>
        <row r="45">
          <cell r="B45" t="str">
            <v>Mwanza</v>
          </cell>
          <cell r="C45" t="str">
            <v>Tanzania</v>
          </cell>
          <cell r="D45" t="str">
            <v>Mwanza, Tanzania</v>
          </cell>
          <cell r="E45">
            <v>-2.5178799999999999</v>
          </cell>
          <cell r="F45">
            <v>32.899099999999997</v>
          </cell>
        </row>
        <row r="46">
          <cell r="B46" t="str">
            <v>Nairobi</v>
          </cell>
          <cell r="C46" t="str">
            <v>Kenya</v>
          </cell>
          <cell r="D46" t="str">
            <v>Nairobi, Kenya</v>
          </cell>
          <cell r="E46">
            <v>-1.2920659999999999</v>
          </cell>
          <cell r="F46">
            <v>36.821944999999999</v>
          </cell>
        </row>
        <row r="47">
          <cell r="B47" t="str">
            <v>Nakuru</v>
          </cell>
          <cell r="C47" t="str">
            <v>Kenya</v>
          </cell>
          <cell r="D47" t="str">
            <v>Nakuru, Kenya</v>
          </cell>
          <cell r="E47">
            <v>-0.28149000000000002</v>
          </cell>
          <cell r="F47">
            <v>36.078418999999997</v>
          </cell>
        </row>
        <row r="48">
          <cell r="B48" t="str">
            <v>Ngozi</v>
          </cell>
          <cell r="C48" t="str">
            <v>Burundi</v>
          </cell>
          <cell r="D48" t="str">
            <v>Ngozi, Burundi</v>
          </cell>
          <cell r="E48">
            <v>-2.9108399999999999</v>
          </cell>
          <cell r="F48">
            <v>29.82443</v>
          </cell>
        </row>
        <row r="49">
          <cell r="B49" t="str">
            <v>Owino</v>
          </cell>
          <cell r="C49" t="str">
            <v>Uganda</v>
          </cell>
          <cell r="D49" t="str">
            <v>Owino, Uganda</v>
          </cell>
          <cell r="E49">
            <v>0.31569000000000003</v>
          </cell>
          <cell r="F49">
            <v>32.578110000000002</v>
          </cell>
        </row>
        <row r="50">
          <cell r="B50" t="str">
            <v>Rubavu</v>
          </cell>
          <cell r="C50" t="str">
            <v>Rwanda</v>
          </cell>
          <cell r="D50" t="str">
            <v>Rubavu, Rwanda</v>
          </cell>
          <cell r="E50">
            <v>-1.6902600000000001</v>
          </cell>
          <cell r="F50">
            <v>29.295179000000001</v>
          </cell>
        </row>
        <row r="51">
          <cell r="B51" t="str">
            <v>Ruhengeri</v>
          </cell>
          <cell r="C51" t="str">
            <v>Rwanda</v>
          </cell>
          <cell r="D51" t="str">
            <v>Ruhengeri, Rwanda</v>
          </cell>
          <cell r="E51">
            <v>-1.5044200000000001</v>
          </cell>
          <cell r="F51">
            <v>29.635159999999999</v>
          </cell>
        </row>
        <row r="52">
          <cell r="B52" t="str">
            <v>Ruhuha</v>
          </cell>
          <cell r="C52" t="str">
            <v>Rwanda</v>
          </cell>
          <cell r="D52" t="str">
            <v>Ruhuha, Rwanda</v>
          </cell>
          <cell r="E52">
            <v>-2.3083800000000001</v>
          </cell>
          <cell r="F52">
            <v>30.0535</v>
          </cell>
        </row>
        <row r="53">
          <cell r="B53" t="str">
            <v>Songea</v>
          </cell>
          <cell r="C53" t="str">
            <v>Tanzania</v>
          </cell>
          <cell r="D53" t="str">
            <v>Songea, Tanzania</v>
          </cell>
          <cell r="E53">
            <v>-10.665509999999999</v>
          </cell>
          <cell r="F53">
            <v>35.645038999999997</v>
          </cell>
        </row>
        <row r="54">
          <cell r="B54" t="str">
            <v>Soroti</v>
          </cell>
          <cell r="C54" t="str">
            <v>Uganda</v>
          </cell>
          <cell r="D54" t="str">
            <v>Soroti, Uganda</v>
          </cell>
          <cell r="E54">
            <v>1.71553</v>
          </cell>
          <cell r="F54">
            <v>33.610087999999998</v>
          </cell>
        </row>
        <row r="55">
          <cell r="B55" t="str">
            <v>Tanga</v>
          </cell>
          <cell r="C55" t="str">
            <v>Tanzania</v>
          </cell>
          <cell r="D55" t="str">
            <v>Tanga, Tanzania</v>
          </cell>
          <cell r="E55">
            <v>-5.0701299999999998</v>
          </cell>
          <cell r="F55">
            <v>39.104931000000001</v>
          </cell>
        </row>
        <row r="56">
          <cell r="B56" t="str">
            <v>Tororo</v>
          </cell>
          <cell r="C56" t="str">
            <v>Uganda</v>
          </cell>
          <cell r="D56" t="str">
            <v>Tororo, Uganda</v>
          </cell>
          <cell r="E56">
            <v>0.69313000000000002</v>
          </cell>
          <cell r="F56">
            <v>34.180999999999997</v>
          </cell>
        </row>
        <row r="57">
          <cell r="B57" t="str">
            <v>Tunduma</v>
          </cell>
          <cell r="C57" t="str">
            <v>Tanzania</v>
          </cell>
          <cell r="D57" t="str">
            <v>Tunduma, Tanzania</v>
          </cell>
          <cell r="E57">
            <v>-9.3080599999999993</v>
          </cell>
          <cell r="F57">
            <v>32.775069999999999</v>
          </cell>
        </row>
        <row r="58">
          <cell r="B58" t="str">
            <v>Uvira</v>
          </cell>
          <cell r="C58" t="str">
            <v>DRC</v>
          </cell>
          <cell r="D58" t="str">
            <v>Uvira, DRC</v>
          </cell>
          <cell r="E58">
            <v>-3.3841299999999999</v>
          </cell>
          <cell r="F58">
            <v>29.141500000000001</v>
          </cell>
        </row>
        <row r="59">
          <cell r="B59" t="str">
            <v>Yei</v>
          </cell>
          <cell r="C59" t="str">
            <v>South Sudan</v>
          </cell>
          <cell r="D59" t="str">
            <v>Yei, South Sudan</v>
          </cell>
          <cell r="E59">
            <v>-4.0907777000000003</v>
          </cell>
          <cell r="F59">
            <v>30.659080700000001</v>
          </cell>
        </row>
        <row r="61">
          <cell r="D61" t="str">
            <v>Min</v>
          </cell>
          <cell r="E61">
            <v>-11.932090000000001</v>
          </cell>
          <cell r="F61">
            <v>25.45542</v>
          </cell>
        </row>
        <row r="62">
          <cell r="D62" t="str">
            <v>Max</v>
          </cell>
          <cell r="E62">
            <v>4.8593630000000001</v>
          </cell>
          <cell r="F62">
            <v>39.668207000000002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AS580"/>
  <sheetViews>
    <sheetView tabSelected="1" workbookViewId="0">
      <selection activeCell="B83" sqref="A1:AS579"/>
    </sheetView>
  </sheetViews>
  <sheetFormatPr defaultRowHeight="15" x14ac:dyDescent="0.25"/>
  <cols>
    <col min="7" max="35" width="9.140625" customWidth="1"/>
    <col min="36" max="36" width="9.140625" style="5"/>
  </cols>
  <sheetData>
    <row r="1" spans="1:45" ht="15.75" thickBot="1" x14ac:dyDescent="0.3">
      <c r="B1" t="s">
        <v>0</v>
      </c>
      <c r="C1" t="s">
        <v>1</v>
      </c>
      <c r="D1" t="s">
        <v>2</v>
      </c>
      <c r="E1" t="s">
        <v>87</v>
      </c>
      <c r="F1" t="s">
        <v>88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s="2"/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</row>
    <row r="2" spans="1:45" ht="15.75" hidden="1" thickBot="1" x14ac:dyDescent="0.3">
      <c r="A2">
        <v>0</v>
      </c>
      <c r="B2" t="s">
        <v>78</v>
      </c>
      <c r="C2" t="s">
        <v>64</v>
      </c>
      <c r="D2" t="s">
        <v>70</v>
      </c>
      <c r="E2" t="str">
        <f>C2&amp;D2</f>
        <v>BusiaKasese</v>
      </c>
      <c r="F2" t="str">
        <f>D2&amp;C2</f>
        <v>KaseseBusia</v>
      </c>
      <c r="G2">
        <v>76</v>
      </c>
      <c r="H2">
        <v>-1.67927513465046</v>
      </c>
      <c r="I2">
        <v>0.44182093616871798</v>
      </c>
      <c r="J2" t="s">
        <v>44</v>
      </c>
      <c r="K2">
        <v>4</v>
      </c>
      <c r="L2">
        <v>0.62111570726548704</v>
      </c>
      <c r="M2">
        <v>12</v>
      </c>
      <c r="N2" t="s">
        <v>45</v>
      </c>
      <c r="O2">
        <v>-5.5384755880396499</v>
      </c>
      <c r="P2" s="1">
        <v>1.7230901980601199E-6</v>
      </c>
      <c r="Q2" t="s">
        <v>59</v>
      </c>
      <c r="R2">
        <v>0</v>
      </c>
      <c r="S2" s="1">
        <v>4.6417679786712801E-5</v>
      </c>
      <c r="T2">
        <v>12</v>
      </c>
      <c r="U2" t="s">
        <v>79</v>
      </c>
      <c r="V2" t="b">
        <v>0</v>
      </c>
      <c r="W2" t="s">
        <v>80</v>
      </c>
      <c r="X2" t="s">
        <v>80</v>
      </c>
      <c r="Y2" t="s">
        <v>80</v>
      </c>
      <c r="AJ2">
        <f>ABS(AI2+1)</f>
        <v>1</v>
      </c>
      <c r="AS2" t="s">
        <v>50</v>
      </c>
    </row>
    <row r="3" spans="1:45" ht="15.75" hidden="1" thickBot="1" x14ac:dyDescent="0.3">
      <c r="A3">
        <v>0</v>
      </c>
      <c r="B3" t="s">
        <v>78</v>
      </c>
      <c r="C3" t="s">
        <v>74</v>
      </c>
      <c r="D3" t="s">
        <v>75</v>
      </c>
      <c r="E3" t="str">
        <f t="shared" ref="E3:E66" si="0">C3&amp;D3</f>
        <v>KabaleMulindi</v>
      </c>
      <c r="F3" t="str">
        <f t="shared" ref="F3:F66" si="1">D3&amp;C3</f>
        <v>MulindiKabale</v>
      </c>
      <c r="G3">
        <v>86</v>
      </c>
      <c r="H3">
        <v>-1.23203645240618</v>
      </c>
      <c r="I3">
        <v>0.65966489031775899</v>
      </c>
      <c r="J3" t="s">
        <v>44</v>
      </c>
      <c r="K3">
        <v>0</v>
      </c>
      <c r="L3">
        <v>0.62876659877490004</v>
      </c>
      <c r="M3">
        <v>12</v>
      </c>
      <c r="N3" t="s">
        <v>45</v>
      </c>
      <c r="O3">
        <v>-2.3775151948742299</v>
      </c>
      <c r="P3">
        <v>0.14818339597315999</v>
      </c>
      <c r="Q3" t="s">
        <v>44</v>
      </c>
      <c r="R3">
        <v>0</v>
      </c>
      <c r="S3">
        <v>3.92535481196312E-2</v>
      </c>
      <c r="T3">
        <v>12</v>
      </c>
      <c r="U3" t="s">
        <v>79</v>
      </c>
      <c r="V3" t="b">
        <v>0</v>
      </c>
      <c r="W3" t="s">
        <v>80</v>
      </c>
      <c r="X3" t="s">
        <v>80</v>
      </c>
      <c r="Y3" t="s">
        <v>80</v>
      </c>
      <c r="AJ3">
        <f>ABS(AI3+1)</f>
        <v>1</v>
      </c>
      <c r="AS3" t="s">
        <v>50</v>
      </c>
    </row>
    <row r="4" spans="1:45" ht="15.75" hidden="1" thickBot="1" x14ac:dyDescent="0.3">
      <c r="A4">
        <v>0</v>
      </c>
      <c r="B4" t="s">
        <v>78</v>
      </c>
      <c r="C4" t="s">
        <v>74</v>
      </c>
      <c r="D4" t="s">
        <v>70</v>
      </c>
      <c r="E4" t="str">
        <f t="shared" si="0"/>
        <v>KabaleKasese</v>
      </c>
      <c r="F4" t="str">
        <f t="shared" si="1"/>
        <v>KaseseKabale</v>
      </c>
      <c r="G4">
        <v>72</v>
      </c>
      <c r="H4">
        <v>-1.4751776191088599</v>
      </c>
      <c r="I4">
        <v>0.54575294017987097</v>
      </c>
      <c r="J4" t="s">
        <v>44</v>
      </c>
      <c r="K4">
        <v>1</v>
      </c>
      <c r="L4">
        <v>0.69843417157293697</v>
      </c>
      <c r="M4">
        <v>12</v>
      </c>
      <c r="N4" t="s">
        <v>45</v>
      </c>
      <c r="O4">
        <v>-6.0481473028983697</v>
      </c>
      <c r="P4" s="1">
        <v>1.29684279214107E-7</v>
      </c>
      <c r="Q4" t="s">
        <v>59</v>
      </c>
      <c r="R4">
        <v>0</v>
      </c>
      <c r="S4" s="1">
        <v>3.17553987070434E-6</v>
      </c>
      <c r="T4">
        <v>12</v>
      </c>
      <c r="U4" t="s">
        <v>79</v>
      </c>
      <c r="V4" t="b">
        <v>0</v>
      </c>
      <c r="W4" t="s">
        <v>80</v>
      </c>
      <c r="X4" t="s">
        <v>80</v>
      </c>
      <c r="Y4" t="s">
        <v>80</v>
      </c>
      <c r="AJ4">
        <f>ABS(AI4+1)</f>
        <v>1</v>
      </c>
      <c r="AS4" t="s">
        <v>50</v>
      </c>
    </row>
    <row r="5" spans="1:45" ht="15.75" hidden="1" thickBot="1" x14ac:dyDescent="0.3">
      <c r="A5">
        <v>0</v>
      </c>
      <c r="B5" t="s">
        <v>78</v>
      </c>
      <c r="C5" t="s">
        <v>56</v>
      </c>
      <c r="D5" t="s">
        <v>70</v>
      </c>
      <c r="E5" t="str">
        <f t="shared" si="0"/>
        <v>KampalaKasese</v>
      </c>
      <c r="F5" t="str">
        <f t="shared" si="1"/>
        <v>KaseseKampala</v>
      </c>
      <c r="G5">
        <v>76</v>
      </c>
      <c r="H5">
        <v>-1.59826277624986</v>
      </c>
      <c r="I5">
        <v>0.48446608361809801</v>
      </c>
      <c r="J5" t="s">
        <v>44</v>
      </c>
      <c r="K5">
        <v>0</v>
      </c>
      <c r="L5">
        <v>0.647323351648453</v>
      </c>
      <c r="M5">
        <v>12</v>
      </c>
      <c r="N5" t="s">
        <v>45</v>
      </c>
      <c r="O5">
        <v>-5.5384755880396499</v>
      </c>
      <c r="P5" s="1">
        <v>1.7230901980601199E-6</v>
      </c>
      <c r="Q5" t="s">
        <v>59</v>
      </c>
      <c r="R5">
        <v>0</v>
      </c>
      <c r="S5" s="1">
        <v>4.6417679786712801E-5</v>
      </c>
      <c r="T5">
        <v>12</v>
      </c>
      <c r="U5" t="s">
        <v>79</v>
      </c>
      <c r="V5" t="b">
        <v>0</v>
      </c>
      <c r="W5" t="s">
        <v>80</v>
      </c>
      <c r="X5" t="s">
        <v>80</v>
      </c>
      <c r="Y5" t="s">
        <v>80</v>
      </c>
      <c r="AJ5">
        <f>ABS(AI5+1)</f>
        <v>1</v>
      </c>
      <c r="AS5" t="s">
        <v>50</v>
      </c>
    </row>
    <row r="6" spans="1:45" ht="15.75" hidden="1" thickBot="1" x14ac:dyDescent="0.3">
      <c r="A6">
        <v>0</v>
      </c>
      <c r="B6" t="s">
        <v>78</v>
      </c>
      <c r="C6" t="s">
        <v>70</v>
      </c>
      <c r="D6" t="s">
        <v>76</v>
      </c>
      <c r="E6" t="str">
        <f t="shared" si="0"/>
        <v>KaseseRuhengeri</v>
      </c>
      <c r="F6" t="str">
        <f t="shared" si="1"/>
        <v>RuhengeriKasese</v>
      </c>
      <c r="G6">
        <v>75</v>
      </c>
      <c r="H6">
        <v>-5.9793639688297597</v>
      </c>
      <c r="I6" s="1">
        <v>1.8543169520857E-7</v>
      </c>
      <c r="J6" t="s">
        <v>59</v>
      </c>
      <c r="K6">
        <v>0</v>
      </c>
      <c r="L6" s="1">
        <v>5.3151302768961798E-6</v>
      </c>
      <c r="M6">
        <v>12</v>
      </c>
      <c r="N6" t="s">
        <v>79</v>
      </c>
      <c r="O6">
        <v>-3.2636860203250402</v>
      </c>
      <c r="P6">
        <v>1.65818263046946E-2</v>
      </c>
      <c r="Q6" t="s">
        <v>59</v>
      </c>
      <c r="R6">
        <v>0</v>
      </c>
      <c r="S6">
        <v>8.8000845077259304E-2</v>
      </c>
      <c r="T6">
        <v>12</v>
      </c>
      <c r="U6" t="s">
        <v>45</v>
      </c>
      <c r="V6" t="b">
        <v>0</v>
      </c>
      <c r="W6" t="s">
        <v>80</v>
      </c>
      <c r="X6" t="s">
        <v>80</v>
      </c>
      <c r="Y6" t="s">
        <v>80</v>
      </c>
      <c r="AJ6">
        <f>ABS(AI6+1)</f>
        <v>1</v>
      </c>
      <c r="AS6" t="s">
        <v>50</v>
      </c>
    </row>
    <row r="7" spans="1:45" ht="15.75" hidden="1" thickBot="1" x14ac:dyDescent="0.3">
      <c r="A7">
        <v>0</v>
      </c>
      <c r="B7" t="s">
        <v>78</v>
      </c>
      <c r="C7" t="s">
        <v>70</v>
      </c>
      <c r="D7" t="s">
        <v>56</v>
      </c>
      <c r="E7" t="str">
        <f t="shared" si="0"/>
        <v>KaseseKampala</v>
      </c>
      <c r="F7" t="str">
        <f t="shared" si="1"/>
        <v>KampalaKasese</v>
      </c>
      <c r="G7">
        <v>76</v>
      </c>
      <c r="H7">
        <v>-5.5384755880396499</v>
      </c>
      <c r="I7" s="1">
        <v>1.7230901980601199E-6</v>
      </c>
      <c r="J7" t="s">
        <v>59</v>
      </c>
      <c r="K7">
        <v>0</v>
      </c>
      <c r="L7" s="1">
        <v>4.6417679786712801E-5</v>
      </c>
      <c r="M7">
        <v>12</v>
      </c>
      <c r="N7" t="s">
        <v>79</v>
      </c>
      <c r="O7">
        <v>-1.59826277624986</v>
      </c>
      <c r="P7">
        <v>0.48446608361809801</v>
      </c>
      <c r="Q7" t="s">
        <v>44</v>
      </c>
      <c r="R7">
        <v>0</v>
      </c>
      <c r="S7">
        <v>0.647323351648453</v>
      </c>
      <c r="T7">
        <v>12</v>
      </c>
      <c r="U7" t="s">
        <v>45</v>
      </c>
      <c r="V7" t="b">
        <v>0</v>
      </c>
      <c r="W7" t="s">
        <v>80</v>
      </c>
      <c r="X7" t="s">
        <v>80</v>
      </c>
      <c r="Y7" t="s">
        <v>80</v>
      </c>
      <c r="AJ7">
        <f>ABS(AI7+1)</f>
        <v>1</v>
      </c>
      <c r="AS7" t="s">
        <v>50</v>
      </c>
    </row>
    <row r="8" spans="1:45" ht="15.75" hidden="1" thickBot="1" x14ac:dyDescent="0.3">
      <c r="A8">
        <v>0</v>
      </c>
      <c r="B8" t="s">
        <v>78</v>
      </c>
      <c r="C8" t="s">
        <v>70</v>
      </c>
      <c r="D8" t="s">
        <v>67</v>
      </c>
      <c r="E8" t="str">
        <f t="shared" si="0"/>
        <v>KaseseTororo</v>
      </c>
      <c r="F8" t="str">
        <f t="shared" si="1"/>
        <v>TororoKasese</v>
      </c>
      <c r="G8">
        <v>73</v>
      </c>
      <c r="H8">
        <v>-5.4640729579949499</v>
      </c>
      <c r="I8" s="1">
        <v>2.4813415404885798E-6</v>
      </c>
      <c r="J8" t="s">
        <v>59</v>
      </c>
      <c r="K8">
        <v>0</v>
      </c>
      <c r="L8" s="1">
        <v>8.4648661225013294E-5</v>
      </c>
      <c r="M8">
        <v>12</v>
      </c>
      <c r="N8" t="s">
        <v>79</v>
      </c>
      <c r="O8">
        <v>-1.7189002739046999</v>
      </c>
      <c r="P8">
        <v>0.42140173635953199</v>
      </c>
      <c r="Q8" t="s">
        <v>44</v>
      </c>
      <c r="R8">
        <v>3</v>
      </c>
      <c r="S8">
        <v>0.55091182339862899</v>
      </c>
      <c r="T8">
        <v>12</v>
      </c>
      <c r="U8" t="s">
        <v>45</v>
      </c>
      <c r="V8" t="b">
        <v>0</v>
      </c>
      <c r="W8" t="s">
        <v>80</v>
      </c>
      <c r="X8" t="s">
        <v>80</v>
      </c>
      <c r="Y8" t="s">
        <v>80</v>
      </c>
      <c r="AJ8">
        <f>ABS(AI8+1)</f>
        <v>1</v>
      </c>
      <c r="AS8" t="s">
        <v>50</v>
      </c>
    </row>
    <row r="9" spans="1:45" ht="15.75" hidden="1" thickBot="1" x14ac:dyDescent="0.3">
      <c r="A9">
        <v>0</v>
      </c>
      <c r="B9" t="s">
        <v>78</v>
      </c>
      <c r="C9" t="s">
        <v>70</v>
      </c>
      <c r="D9" t="s">
        <v>68</v>
      </c>
      <c r="E9" t="str">
        <f t="shared" si="0"/>
        <v>KaseseMasindi</v>
      </c>
      <c r="F9" t="str">
        <f t="shared" si="1"/>
        <v>MasindiKasese</v>
      </c>
      <c r="G9">
        <v>71</v>
      </c>
      <c r="H9">
        <v>-5.6275869886994201</v>
      </c>
      <c r="I9" s="1">
        <v>1.1082595732842399E-6</v>
      </c>
      <c r="J9" t="s">
        <v>59</v>
      </c>
      <c r="K9">
        <v>0</v>
      </c>
      <c r="L9" s="1">
        <v>2.4288840541532202E-5</v>
      </c>
      <c r="M9">
        <v>12</v>
      </c>
      <c r="N9" t="s">
        <v>79</v>
      </c>
      <c r="O9">
        <v>-2.5654717128012301</v>
      </c>
      <c r="P9">
        <v>0.10034558939161101</v>
      </c>
      <c r="Q9" t="s">
        <v>44</v>
      </c>
      <c r="R9">
        <v>0</v>
      </c>
      <c r="S9">
        <v>0.27538209304186601</v>
      </c>
      <c r="T9">
        <v>12</v>
      </c>
      <c r="U9" t="s">
        <v>45</v>
      </c>
      <c r="V9" t="b">
        <v>0</v>
      </c>
      <c r="W9" t="s">
        <v>80</v>
      </c>
      <c r="X9" t="s">
        <v>80</v>
      </c>
      <c r="Y9" t="s">
        <v>80</v>
      </c>
      <c r="AJ9">
        <f>ABS(AI9+1)</f>
        <v>1</v>
      </c>
      <c r="AS9" t="s">
        <v>50</v>
      </c>
    </row>
    <row r="10" spans="1:45" ht="15.75" hidden="1" thickBot="1" x14ac:dyDescent="0.3">
      <c r="A10">
        <v>0</v>
      </c>
      <c r="B10" t="s">
        <v>78</v>
      </c>
      <c r="C10" t="s">
        <v>70</v>
      </c>
      <c r="D10" t="s">
        <v>64</v>
      </c>
      <c r="E10" t="str">
        <f t="shared" si="0"/>
        <v>KaseseBusia</v>
      </c>
      <c r="F10" t="str">
        <f t="shared" si="1"/>
        <v>BusiaKasese</v>
      </c>
      <c r="G10">
        <v>76</v>
      </c>
      <c r="H10">
        <v>-5.5384755880396499</v>
      </c>
      <c r="I10" s="1">
        <v>1.7230901980601199E-6</v>
      </c>
      <c r="J10" t="s">
        <v>59</v>
      </c>
      <c r="K10">
        <v>0</v>
      </c>
      <c r="L10" s="1">
        <v>4.6417679786712801E-5</v>
      </c>
      <c r="M10">
        <v>12</v>
      </c>
      <c r="N10" t="s">
        <v>79</v>
      </c>
      <c r="O10">
        <v>-1.67927513465046</v>
      </c>
      <c r="P10">
        <v>0.44182093616871798</v>
      </c>
      <c r="Q10" t="s">
        <v>44</v>
      </c>
      <c r="R10">
        <v>4</v>
      </c>
      <c r="S10">
        <v>0.62111570726548704</v>
      </c>
      <c r="T10">
        <v>12</v>
      </c>
      <c r="U10" t="s">
        <v>45</v>
      </c>
      <c r="V10" t="b">
        <v>0</v>
      </c>
      <c r="W10" t="s">
        <v>80</v>
      </c>
      <c r="X10" t="s">
        <v>80</v>
      </c>
      <c r="Y10" t="s">
        <v>80</v>
      </c>
      <c r="AJ10">
        <f>ABS(AI10+1)</f>
        <v>1</v>
      </c>
      <c r="AS10" t="s">
        <v>50</v>
      </c>
    </row>
    <row r="11" spans="1:45" ht="15.75" hidden="1" thickBot="1" x14ac:dyDescent="0.3">
      <c r="A11">
        <v>0</v>
      </c>
      <c r="B11" t="s">
        <v>78</v>
      </c>
      <c r="C11" t="s">
        <v>70</v>
      </c>
      <c r="D11" t="s">
        <v>74</v>
      </c>
      <c r="E11" t="str">
        <f t="shared" si="0"/>
        <v>KaseseKabale</v>
      </c>
      <c r="F11" t="str">
        <f t="shared" si="1"/>
        <v>KabaleKasese</v>
      </c>
      <c r="G11">
        <v>72</v>
      </c>
      <c r="H11">
        <v>-6.0481473028983697</v>
      </c>
      <c r="I11" s="1">
        <v>1.29684279214107E-7</v>
      </c>
      <c r="J11" t="s">
        <v>59</v>
      </c>
      <c r="K11">
        <v>0</v>
      </c>
      <c r="L11" s="1">
        <v>3.17553987070434E-6</v>
      </c>
      <c r="M11">
        <v>12</v>
      </c>
      <c r="N11" t="s">
        <v>79</v>
      </c>
      <c r="O11">
        <v>-1.4751776191088599</v>
      </c>
      <c r="P11">
        <v>0.54575294017987097</v>
      </c>
      <c r="Q11" t="s">
        <v>44</v>
      </c>
      <c r="R11">
        <v>1</v>
      </c>
      <c r="S11">
        <v>0.69843417157293697</v>
      </c>
      <c r="T11">
        <v>12</v>
      </c>
      <c r="U11" t="s">
        <v>45</v>
      </c>
      <c r="V11" t="b">
        <v>0</v>
      </c>
      <c r="W11" t="s">
        <v>80</v>
      </c>
      <c r="X11" t="s">
        <v>80</v>
      </c>
      <c r="Y11" t="s">
        <v>80</v>
      </c>
      <c r="AJ11">
        <f>ABS(AI11+1)</f>
        <v>1</v>
      </c>
      <c r="AS11" t="s">
        <v>50</v>
      </c>
    </row>
    <row r="12" spans="1:45" ht="15.75" hidden="1" thickBot="1" x14ac:dyDescent="0.3">
      <c r="A12">
        <v>0</v>
      </c>
      <c r="B12" t="s">
        <v>78</v>
      </c>
      <c r="C12" t="s">
        <v>68</v>
      </c>
      <c r="D12" t="s">
        <v>70</v>
      </c>
      <c r="E12" t="str">
        <f t="shared" si="0"/>
        <v>MasindiKasese</v>
      </c>
      <c r="F12" t="str">
        <f t="shared" si="1"/>
        <v>KaseseMasindi</v>
      </c>
      <c r="G12">
        <v>71</v>
      </c>
      <c r="H12">
        <v>-2.5654717128012301</v>
      </c>
      <c r="I12">
        <v>0.10034558939161101</v>
      </c>
      <c r="J12" t="s">
        <v>44</v>
      </c>
      <c r="K12">
        <v>0</v>
      </c>
      <c r="L12">
        <v>0.27538209304186601</v>
      </c>
      <c r="M12">
        <v>12</v>
      </c>
      <c r="N12" t="s">
        <v>45</v>
      </c>
      <c r="O12">
        <v>-5.6275869886994201</v>
      </c>
      <c r="P12" s="1">
        <v>1.1082595732842399E-6</v>
      </c>
      <c r="Q12" t="s">
        <v>59</v>
      </c>
      <c r="R12">
        <v>0</v>
      </c>
      <c r="S12" s="1">
        <v>2.4288840541532202E-5</v>
      </c>
      <c r="T12">
        <v>12</v>
      </c>
      <c r="U12" t="s">
        <v>79</v>
      </c>
      <c r="V12" t="b">
        <v>0</v>
      </c>
      <c r="W12" t="s">
        <v>80</v>
      </c>
      <c r="X12" t="s">
        <v>80</v>
      </c>
      <c r="Y12" t="s">
        <v>80</v>
      </c>
      <c r="AJ12">
        <f>ABS(AI12+1)</f>
        <v>1</v>
      </c>
      <c r="AS12" t="s">
        <v>50</v>
      </c>
    </row>
    <row r="13" spans="1:45" ht="15.75" hidden="1" thickBot="1" x14ac:dyDescent="0.3">
      <c r="A13">
        <v>0</v>
      </c>
      <c r="B13" t="s">
        <v>78</v>
      </c>
      <c r="C13" t="s">
        <v>71</v>
      </c>
      <c r="D13" t="s">
        <v>52</v>
      </c>
      <c r="E13" t="str">
        <f t="shared" si="0"/>
        <v>MeruNairobi</v>
      </c>
      <c r="F13" t="str">
        <f t="shared" si="1"/>
        <v>NairobiMeru</v>
      </c>
      <c r="G13">
        <v>60</v>
      </c>
      <c r="H13">
        <v>1.2604888917216599</v>
      </c>
      <c r="I13">
        <v>0.99637828254814897</v>
      </c>
      <c r="J13" t="s">
        <v>44</v>
      </c>
      <c r="K13">
        <v>0</v>
      </c>
      <c r="L13">
        <v>0.99577110582696904</v>
      </c>
      <c r="M13">
        <v>11</v>
      </c>
      <c r="N13" t="s">
        <v>45</v>
      </c>
      <c r="O13">
        <v>-2.2677860014891702</v>
      </c>
      <c r="P13">
        <v>0.182568157332654</v>
      </c>
      <c r="Q13" t="s">
        <v>44</v>
      </c>
      <c r="R13">
        <v>1</v>
      </c>
      <c r="S13">
        <v>1.7161810272975499E-2</v>
      </c>
      <c r="T13">
        <v>11</v>
      </c>
      <c r="U13" t="s">
        <v>79</v>
      </c>
      <c r="V13" t="b">
        <v>0</v>
      </c>
      <c r="W13" t="s">
        <v>80</v>
      </c>
      <c r="X13" t="s">
        <v>80</v>
      </c>
      <c r="Y13" t="s">
        <v>80</v>
      </c>
      <c r="AJ13">
        <f>ABS(AI13+1)</f>
        <v>1</v>
      </c>
      <c r="AS13" t="s">
        <v>50</v>
      </c>
    </row>
    <row r="14" spans="1:45" ht="15.75" hidden="1" thickBot="1" x14ac:dyDescent="0.3">
      <c r="A14">
        <v>0</v>
      </c>
      <c r="B14" t="s">
        <v>78</v>
      </c>
      <c r="C14" t="s">
        <v>71</v>
      </c>
      <c r="D14" t="s">
        <v>60</v>
      </c>
      <c r="E14" t="str">
        <f t="shared" si="0"/>
        <v>MeruNakuru</v>
      </c>
      <c r="F14" t="str">
        <f t="shared" si="1"/>
        <v>NakuruMeru</v>
      </c>
      <c r="G14">
        <v>62</v>
      </c>
      <c r="H14">
        <v>1.2619127719985299</v>
      </c>
      <c r="I14">
        <v>0.99638693131751699</v>
      </c>
      <c r="J14" t="s">
        <v>44</v>
      </c>
      <c r="K14">
        <v>0</v>
      </c>
      <c r="L14">
        <v>0.99602205282476897</v>
      </c>
      <c r="M14">
        <v>11</v>
      </c>
      <c r="N14" t="s">
        <v>45</v>
      </c>
      <c r="O14">
        <v>0.62049729811111898</v>
      </c>
      <c r="P14">
        <v>0.98811010540311695</v>
      </c>
      <c r="Q14" t="s">
        <v>44</v>
      </c>
      <c r="R14">
        <v>3</v>
      </c>
      <c r="S14" s="1">
        <v>2.68325924193923E-5</v>
      </c>
      <c r="T14">
        <v>11</v>
      </c>
      <c r="U14" t="s">
        <v>79</v>
      </c>
      <c r="V14" t="b">
        <v>0</v>
      </c>
      <c r="W14" t="s">
        <v>80</v>
      </c>
      <c r="X14" t="s">
        <v>80</v>
      </c>
      <c r="Y14" t="s">
        <v>80</v>
      </c>
      <c r="AJ14">
        <f>ABS(AI14+1)</f>
        <v>1</v>
      </c>
      <c r="AS14" t="s">
        <v>50</v>
      </c>
    </row>
    <row r="15" spans="1:45" ht="15.75" hidden="1" thickBot="1" x14ac:dyDescent="0.3">
      <c r="A15">
        <v>0</v>
      </c>
      <c r="B15" t="s">
        <v>78</v>
      </c>
      <c r="C15" t="s">
        <v>75</v>
      </c>
      <c r="D15" t="s">
        <v>74</v>
      </c>
      <c r="E15" t="str">
        <f t="shared" si="0"/>
        <v>MulindiKabale</v>
      </c>
      <c r="F15" t="str">
        <f t="shared" si="1"/>
        <v>KabaleMulindi</v>
      </c>
      <c r="G15">
        <v>86</v>
      </c>
      <c r="H15">
        <v>-2.3775151948742299</v>
      </c>
      <c r="I15">
        <v>0.14818339597315999</v>
      </c>
      <c r="J15" t="s">
        <v>44</v>
      </c>
      <c r="K15">
        <v>0</v>
      </c>
      <c r="L15">
        <v>3.92535481196312E-2</v>
      </c>
      <c r="M15">
        <v>12</v>
      </c>
      <c r="N15" t="s">
        <v>79</v>
      </c>
      <c r="O15">
        <v>-1.23203645240618</v>
      </c>
      <c r="P15">
        <v>0.65966489031775899</v>
      </c>
      <c r="Q15" t="s">
        <v>44</v>
      </c>
      <c r="R15">
        <v>0</v>
      </c>
      <c r="S15">
        <v>0.62876659877490004</v>
      </c>
      <c r="T15">
        <v>12</v>
      </c>
      <c r="U15" t="s">
        <v>45</v>
      </c>
      <c r="V15" t="b">
        <v>0</v>
      </c>
      <c r="W15" t="s">
        <v>80</v>
      </c>
      <c r="X15" t="s">
        <v>80</v>
      </c>
      <c r="Y15" t="s">
        <v>80</v>
      </c>
      <c r="AJ15">
        <f>ABS(AI15+1)</f>
        <v>1</v>
      </c>
      <c r="AS15" t="s">
        <v>50</v>
      </c>
    </row>
    <row r="16" spans="1:45" ht="15.75" hidden="1" thickBot="1" x14ac:dyDescent="0.3">
      <c r="A16">
        <v>0</v>
      </c>
      <c r="B16" t="s">
        <v>78</v>
      </c>
      <c r="C16" t="s">
        <v>75</v>
      </c>
      <c r="D16" t="s">
        <v>76</v>
      </c>
      <c r="E16" t="str">
        <f t="shared" si="0"/>
        <v>MulindiRuhengeri</v>
      </c>
      <c r="F16" t="str">
        <f t="shared" si="1"/>
        <v>RuhengeriMulindi</v>
      </c>
      <c r="G16">
        <v>89</v>
      </c>
      <c r="H16">
        <v>-4.0469173158462004</v>
      </c>
      <c r="I16">
        <v>1.18381339366709E-3</v>
      </c>
      <c r="J16" t="s">
        <v>59</v>
      </c>
      <c r="K16">
        <v>0</v>
      </c>
      <c r="L16" s="1">
        <v>8.4417974472367194E-5</v>
      </c>
      <c r="M16">
        <v>12</v>
      </c>
      <c r="N16" t="s">
        <v>79</v>
      </c>
      <c r="O16">
        <v>-2.4735100167428401</v>
      </c>
      <c r="P16">
        <v>0.122053368733002</v>
      </c>
      <c r="Q16" t="s">
        <v>44</v>
      </c>
      <c r="R16">
        <v>0</v>
      </c>
      <c r="S16">
        <v>0.107077218423291</v>
      </c>
      <c r="T16">
        <v>12</v>
      </c>
      <c r="U16" t="s">
        <v>45</v>
      </c>
      <c r="V16" t="b">
        <v>0</v>
      </c>
      <c r="W16" t="s">
        <v>80</v>
      </c>
      <c r="X16" t="s">
        <v>80</v>
      </c>
      <c r="Y16" t="s">
        <v>80</v>
      </c>
      <c r="AJ16">
        <f>ABS(AI16+1)</f>
        <v>1</v>
      </c>
      <c r="AS16" t="s">
        <v>50</v>
      </c>
    </row>
    <row r="17" spans="1:45" ht="15.75" hidden="1" thickBot="1" x14ac:dyDescent="0.3">
      <c r="A17">
        <v>0</v>
      </c>
      <c r="B17" t="s">
        <v>78</v>
      </c>
      <c r="C17" t="s">
        <v>52</v>
      </c>
      <c r="D17" t="s">
        <v>71</v>
      </c>
      <c r="E17" t="str">
        <f t="shared" si="0"/>
        <v>NairobiMeru</v>
      </c>
      <c r="F17" t="str">
        <f t="shared" si="1"/>
        <v>MeruNairobi</v>
      </c>
      <c r="G17">
        <v>60</v>
      </c>
      <c r="H17">
        <v>-2.2677860014891702</v>
      </c>
      <c r="I17">
        <v>0.182568157332654</v>
      </c>
      <c r="J17" t="s">
        <v>44</v>
      </c>
      <c r="K17">
        <v>1</v>
      </c>
      <c r="L17">
        <v>1.7161810272975499E-2</v>
      </c>
      <c r="M17">
        <v>11</v>
      </c>
      <c r="N17" t="s">
        <v>79</v>
      </c>
      <c r="O17">
        <v>1.2604888917216599</v>
      </c>
      <c r="P17">
        <v>0.99637828254814897</v>
      </c>
      <c r="Q17" t="s">
        <v>44</v>
      </c>
      <c r="R17">
        <v>0</v>
      </c>
      <c r="S17">
        <v>0.99577110582696904</v>
      </c>
      <c r="T17">
        <v>11</v>
      </c>
      <c r="U17" t="s">
        <v>45</v>
      </c>
      <c r="V17" t="b">
        <v>0</v>
      </c>
      <c r="W17" t="s">
        <v>80</v>
      </c>
      <c r="X17" t="s">
        <v>80</v>
      </c>
      <c r="Y17" t="s">
        <v>80</v>
      </c>
      <c r="AJ17">
        <f>ABS(AI17+1)</f>
        <v>1</v>
      </c>
      <c r="AS17" t="s">
        <v>50</v>
      </c>
    </row>
    <row r="18" spans="1:45" ht="15.75" hidden="1" thickBot="1" x14ac:dyDescent="0.3">
      <c r="A18">
        <v>0</v>
      </c>
      <c r="B18" t="s">
        <v>78</v>
      </c>
      <c r="C18" t="s">
        <v>60</v>
      </c>
      <c r="D18" t="s">
        <v>71</v>
      </c>
      <c r="E18" t="str">
        <f t="shared" si="0"/>
        <v>NakuruMeru</v>
      </c>
      <c r="F18" t="str">
        <f t="shared" si="1"/>
        <v>MeruNakuru</v>
      </c>
      <c r="G18">
        <v>62</v>
      </c>
      <c r="H18">
        <v>0.62049729811111898</v>
      </c>
      <c r="I18">
        <v>0.98811010540311695</v>
      </c>
      <c r="J18" t="s">
        <v>44</v>
      </c>
      <c r="K18">
        <v>3</v>
      </c>
      <c r="L18" s="1">
        <v>2.68325924193923E-5</v>
      </c>
      <c r="M18">
        <v>11</v>
      </c>
      <c r="N18" t="s">
        <v>79</v>
      </c>
      <c r="O18">
        <v>1.2619127719985299</v>
      </c>
      <c r="P18">
        <v>0.99638693131751699</v>
      </c>
      <c r="Q18" t="s">
        <v>44</v>
      </c>
      <c r="R18">
        <v>0</v>
      </c>
      <c r="S18">
        <v>0.99602205282476897</v>
      </c>
      <c r="T18">
        <v>11</v>
      </c>
      <c r="U18" t="s">
        <v>45</v>
      </c>
      <c r="V18" t="b">
        <v>0</v>
      </c>
      <c r="W18" t="s">
        <v>80</v>
      </c>
      <c r="X18" t="s">
        <v>80</v>
      </c>
      <c r="Y18" t="s">
        <v>80</v>
      </c>
      <c r="AJ18">
        <f>ABS(AI18+1)</f>
        <v>1</v>
      </c>
      <c r="AS18" t="s">
        <v>50</v>
      </c>
    </row>
    <row r="19" spans="1:45" ht="15.75" hidden="1" thickBot="1" x14ac:dyDescent="0.3">
      <c r="A19">
        <v>0</v>
      </c>
      <c r="B19" t="s">
        <v>78</v>
      </c>
      <c r="C19" t="s">
        <v>76</v>
      </c>
      <c r="D19" t="s">
        <v>75</v>
      </c>
      <c r="E19" t="str">
        <f t="shared" si="0"/>
        <v>RuhengeriMulindi</v>
      </c>
      <c r="F19" t="str">
        <f t="shared" si="1"/>
        <v>MulindiRuhengeri</v>
      </c>
      <c r="G19">
        <v>89</v>
      </c>
      <c r="H19">
        <v>-2.4735100167428401</v>
      </c>
      <c r="I19">
        <v>0.122053368733002</v>
      </c>
      <c r="J19" t="s">
        <v>44</v>
      </c>
      <c r="K19">
        <v>0</v>
      </c>
      <c r="L19">
        <v>0.107077218423291</v>
      </c>
      <c r="M19">
        <v>12</v>
      </c>
      <c r="N19" t="s">
        <v>45</v>
      </c>
      <c r="O19">
        <v>-4.0469173158462004</v>
      </c>
      <c r="P19">
        <v>1.18381339366709E-3</v>
      </c>
      <c r="Q19" t="s">
        <v>59</v>
      </c>
      <c r="R19">
        <v>0</v>
      </c>
      <c r="S19" s="1">
        <v>8.4417974472367194E-5</v>
      </c>
      <c r="T19">
        <v>12</v>
      </c>
      <c r="U19" t="s">
        <v>79</v>
      </c>
      <c r="V19" t="b">
        <v>0</v>
      </c>
      <c r="W19" t="s">
        <v>80</v>
      </c>
      <c r="X19" t="s">
        <v>80</v>
      </c>
      <c r="Y19" t="s">
        <v>80</v>
      </c>
      <c r="AJ19">
        <f>ABS(AI19+1)</f>
        <v>1</v>
      </c>
      <c r="AS19" t="s">
        <v>50</v>
      </c>
    </row>
    <row r="20" spans="1:45" ht="15.75" hidden="1" thickBot="1" x14ac:dyDescent="0.3">
      <c r="A20">
        <v>0</v>
      </c>
      <c r="B20" t="s">
        <v>78</v>
      </c>
      <c r="C20" t="s">
        <v>76</v>
      </c>
      <c r="D20" t="s">
        <v>70</v>
      </c>
      <c r="E20" t="str">
        <f t="shared" si="0"/>
        <v>RuhengeriKasese</v>
      </c>
      <c r="F20" t="str">
        <f t="shared" si="1"/>
        <v>KaseseRuhengeri</v>
      </c>
      <c r="G20">
        <v>75</v>
      </c>
      <c r="H20">
        <v>-3.2636860203250402</v>
      </c>
      <c r="I20">
        <v>1.65818263046946E-2</v>
      </c>
      <c r="J20" t="s">
        <v>59</v>
      </c>
      <c r="K20">
        <v>0</v>
      </c>
      <c r="L20">
        <v>8.8000845077259304E-2</v>
      </c>
      <c r="M20">
        <v>12</v>
      </c>
      <c r="N20" t="s">
        <v>45</v>
      </c>
      <c r="O20">
        <v>-5.9793639688297597</v>
      </c>
      <c r="P20" s="1">
        <v>1.8543169520857E-7</v>
      </c>
      <c r="Q20" t="s">
        <v>59</v>
      </c>
      <c r="R20">
        <v>0</v>
      </c>
      <c r="S20" s="1">
        <v>5.3151302768961798E-6</v>
      </c>
      <c r="T20">
        <v>12</v>
      </c>
      <c r="U20" t="s">
        <v>79</v>
      </c>
      <c r="V20" t="b">
        <v>0</v>
      </c>
      <c r="W20" t="s">
        <v>80</v>
      </c>
      <c r="X20" t="s">
        <v>80</v>
      </c>
      <c r="Y20" t="s">
        <v>80</v>
      </c>
      <c r="AJ20">
        <f>ABS(AI20+1)</f>
        <v>1</v>
      </c>
      <c r="AS20" t="s">
        <v>50</v>
      </c>
    </row>
    <row r="21" spans="1:45" ht="15.75" hidden="1" thickBot="1" x14ac:dyDescent="0.3">
      <c r="A21">
        <v>0</v>
      </c>
      <c r="B21" t="s">
        <v>78</v>
      </c>
      <c r="C21" t="s">
        <v>67</v>
      </c>
      <c r="D21" t="s">
        <v>70</v>
      </c>
      <c r="E21" t="str">
        <f t="shared" si="0"/>
        <v>TororoKasese</v>
      </c>
      <c r="F21" t="str">
        <f t="shared" si="1"/>
        <v>KaseseTororo</v>
      </c>
      <c r="G21">
        <v>73</v>
      </c>
      <c r="H21">
        <v>-1.7189002739046999</v>
      </c>
      <c r="I21">
        <v>0.42140173635953199</v>
      </c>
      <c r="J21" t="s">
        <v>44</v>
      </c>
      <c r="K21">
        <v>3</v>
      </c>
      <c r="L21">
        <v>0.55091182339862899</v>
      </c>
      <c r="M21">
        <v>12</v>
      </c>
      <c r="N21" t="s">
        <v>45</v>
      </c>
      <c r="O21">
        <v>-5.4640729579949499</v>
      </c>
      <c r="P21" s="1">
        <v>2.4813415404885798E-6</v>
      </c>
      <c r="Q21" t="s">
        <v>59</v>
      </c>
      <c r="R21">
        <v>0</v>
      </c>
      <c r="S21" s="1">
        <v>8.4648661225013294E-5</v>
      </c>
      <c r="T21">
        <v>12</v>
      </c>
      <c r="U21" t="s">
        <v>79</v>
      </c>
      <c r="V21" t="b">
        <v>0</v>
      </c>
      <c r="W21" t="s">
        <v>80</v>
      </c>
      <c r="X21" t="s">
        <v>80</v>
      </c>
      <c r="Y21" t="s">
        <v>80</v>
      </c>
      <c r="AJ21">
        <f>ABS(AI21+1)</f>
        <v>1</v>
      </c>
      <c r="AS21" t="s">
        <v>50</v>
      </c>
    </row>
    <row r="22" spans="1:45" ht="15.75" hidden="1" thickBot="1" x14ac:dyDescent="0.3">
      <c r="A22">
        <v>0</v>
      </c>
      <c r="B22" t="s">
        <v>81</v>
      </c>
      <c r="C22" t="s">
        <v>74</v>
      </c>
      <c r="D22" t="s">
        <v>76</v>
      </c>
      <c r="E22" t="str">
        <f t="shared" si="0"/>
        <v>KabaleRuhengeri</v>
      </c>
      <c r="F22" t="str">
        <f t="shared" si="1"/>
        <v>RuhengeriKabale</v>
      </c>
      <c r="G22">
        <v>93</v>
      </c>
      <c r="H22">
        <v>-2.0217430715064602</v>
      </c>
      <c r="I22">
        <v>0.277121638238634</v>
      </c>
      <c r="J22" t="s">
        <v>44</v>
      </c>
      <c r="K22">
        <v>0</v>
      </c>
      <c r="L22">
        <v>0.54882174996142896</v>
      </c>
      <c r="M22">
        <v>12</v>
      </c>
      <c r="N22" t="s">
        <v>45</v>
      </c>
      <c r="O22">
        <v>-3.0353575009707501</v>
      </c>
      <c r="P22">
        <v>3.1721804048521499E-2</v>
      </c>
      <c r="Q22" t="s">
        <v>59</v>
      </c>
      <c r="R22">
        <v>0</v>
      </c>
      <c r="S22">
        <v>4.7018651424218898E-2</v>
      </c>
      <c r="T22">
        <v>12</v>
      </c>
      <c r="U22" t="s">
        <v>79</v>
      </c>
      <c r="V22" t="b">
        <v>0</v>
      </c>
      <c r="W22" t="s">
        <v>80</v>
      </c>
      <c r="X22" t="s">
        <v>80</v>
      </c>
      <c r="Y22" t="s">
        <v>80</v>
      </c>
      <c r="AJ22">
        <f>ABS(AI22+1)</f>
        <v>1</v>
      </c>
      <c r="AS22" t="s">
        <v>50</v>
      </c>
    </row>
    <row r="23" spans="1:45" ht="15.75" hidden="1" thickBot="1" x14ac:dyDescent="0.3">
      <c r="A23">
        <v>0</v>
      </c>
      <c r="B23" t="s">
        <v>81</v>
      </c>
      <c r="C23" t="s">
        <v>77</v>
      </c>
      <c r="D23" t="s">
        <v>76</v>
      </c>
      <c r="E23" t="str">
        <f t="shared" si="0"/>
        <v>RubavuRuhengeri</v>
      </c>
      <c r="F23" t="str">
        <f t="shared" si="1"/>
        <v>RuhengeriRubavu</v>
      </c>
      <c r="G23">
        <v>68</v>
      </c>
      <c r="H23">
        <v>-2.3744042914747601</v>
      </c>
      <c r="I23">
        <v>0.14909129454546399</v>
      </c>
      <c r="J23" t="s">
        <v>44</v>
      </c>
      <c r="K23">
        <v>0</v>
      </c>
      <c r="L23">
        <v>3.7737140924798698E-2</v>
      </c>
      <c r="M23">
        <v>11</v>
      </c>
      <c r="N23" t="s">
        <v>79</v>
      </c>
      <c r="O23">
        <v>-2.4996239802130802</v>
      </c>
      <c r="P23">
        <v>0.115565841241718</v>
      </c>
      <c r="Q23" t="s">
        <v>44</v>
      </c>
      <c r="R23">
        <v>0</v>
      </c>
      <c r="S23">
        <v>7.9453118510776799E-2</v>
      </c>
      <c r="T23">
        <v>11</v>
      </c>
      <c r="U23" t="s">
        <v>45</v>
      </c>
      <c r="V23" t="b">
        <v>0</v>
      </c>
      <c r="W23" t="s">
        <v>80</v>
      </c>
      <c r="X23" t="s">
        <v>80</v>
      </c>
      <c r="Y23" t="s">
        <v>80</v>
      </c>
      <c r="AJ23">
        <f>ABS(AI23+1)</f>
        <v>1</v>
      </c>
      <c r="AS23" t="s">
        <v>50</v>
      </c>
    </row>
    <row r="24" spans="1:45" ht="15.75" hidden="1" thickBot="1" x14ac:dyDescent="0.3">
      <c r="A24">
        <v>0</v>
      </c>
      <c r="B24" t="s">
        <v>81</v>
      </c>
      <c r="C24" t="s">
        <v>76</v>
      </c>
      <c r="D24" t="s">
        <v>77</v>
      </c>
      <c r="E24" t="str">
        <f t="shared" si="0"/>
        <v>RuhengeriRubavu</v>
      </c>
      <c r="F24" t="str">
        <f t="shared" si="1"/>
        <v>RubavuRuhengeri</v>
      </c>
      <c r="G24">
        <v>68</v>
      </c>
      <c r="H24">
        <v>-2.4996239802130802</v>
      </c>
      <c r="I24">
        <v>0.115565841241718</v>
      </c>
      <c r="J24" t="s">
        <v>44</v>
      </c>
      <c r="K24">
        <v>0</v>
      </c>
      <c r="L24">
        <v>7.9453118510776799E-2</v>
      </c>
      <c r="M24">
        <v>11</v>
      </c>
      <c r="N24" t="s">
        <v>45</v>
      </c>
      <c r="O24">
        <v>-2.3744042914747601</v>
      </c>
      <c r="P24">
        <v>0.14909129454546399</v>
      </c>
      <c r="Q24" t="s">
        <v>44</v>
      </c>
      <c r="R24">
        <v>0</v>
      </c>
      <c r="S24">
        <v>3.7737140924798698E-2</v>
      </c>
      <c r="T24">
        <v>11</v>
      </c>
      <c r="U24" t="s">
        <v>79</v>
      </c>
      <c r="V24" t="b">
        <v>0</v>
      </c>
      <c r="W24" t="s">
        <v>80</v>
      </c>
      <c r="X24" t="s">
        <v>80</v>
      </c>
      <c r="Y24" t="s">
        <v>80</v>
      </c>
      <c r="AJ24">
        <f>ABS(AI24+1)</f>
        <v>1</v>
      </c>
      <c r="AS24" t="s">
        <v>50</v>
      </c>
    </row>
    <row r="25" spans="1:45" ht="15.75" hidden="1" thickBot="1" x14ac:dyDescent="0.3">
      <c r="A25">
        <v>0</v>
      </c>
      <c r="B25" t="s">
        <v>81</v>
      </c>
      <c r="C25" t="s">
        <v>76</v>
      </c>
      <c r="D25" t="s">
        <v>74</v>
      </c>
      <c r="E25" t="str">
        <f t="shared" si="0"/>
        <v>RuhengeriKabale</v>
      </c>
      <c r="F25" t="str">
        <f t="shared" si="1"/>
        <v>KabaleRuhengeri</v>
      </c>
      <c r="G25">
        <v>93</v>
      </c>
      <c r="H25">
        <v>-3.0353575009707501</v>
      </c>
      <c r="I25">
        <v>3.1721804048521499E-2</v>
      </c>
      <c r="J25" t="s">
        <v>59</v>
      </c>
      <c r="K25">
        <v>0</v>
      </c>
      <c r="L25">
        <v>4.7018651424218898E-2</v>
      </c>
      <c r="M25">
        <v>12</v>
      </c>
      <c r="N25" t="s">
        <v>79</v>
      </c>
      <c r="O25">
        <v>-2.0217430715064602</v>
      </c>
      <c r="P25">
        <v>0.277121638238634</v>
      </c>
      <c r="Q25" t="s">
        <v>44</v>
      </c>
      <c r="R25">
        <v>0</v>
      </c>
      <c r="S25">
        <v>0.54882174996142896</v>
      </c>
      <c r="T25">
        <v>12</v>
      </c>
      <c r="U25" t="s">
        <v>45</v>
      </c>
      <c r="V25" t="b">
        <v>0</v>
      </c>
      <c r="W25" t="s">
        <v>80</v>
      </c>
      <c r="X25" t="s">
        <v>80</v>
      </c>
      <c r="Y25" t="s">
        <v>80</v>
      </c>
      <c r="AJ25">
        <f>ABS(AI25+1)</f>
        <v>1</v>
      </c>
      <c r="AS25" t="s">
        <v>50</v>
      </c>
    </row>
    <row r="26" spans="1:45" ht="15.75" hidden="1" thickBot="1" x14ac:dyDescent="0.3">
      <c r="A26">
        <v>0</v>
      </c>
      <c r="B26" t="s">
        <v>84</v>
      </c>
      <c r="C26" t="s">
        <v>74</v>
      </c>
      <c r="D26" t="s">
        <v>76</v>
      </c>
      <c r="E26" t="str">
        <f t="shared" si="0"/>
        <v>KabaleRuhengeri</v>
      </c>
      <c r="F26" t="str">
        <f t="shared" si="1"/>
        <v>RuhengeriKabale</v>
      </c>
      <c r="G26">
        <v>93</v>
      </c>
      <c r="H26">
        <v>-2.1317580762222099</v>
      </c>
      <c r="I26">
        <v>0.231937705932518</v>
      </c>
      <c r="J26" t="s">
        <v>44</v>
      </c>
      <c r="K26">
        <v>6</v>
      </c>
      <c r="L26">
        <v>0.71529331208032099</v>
      </c>
      <c r="M26">
        <v>12</v>
      </c>
      <c r="N26" t="s">
        <v>45</v>
      </c>
      <c r="O26">
        <v>-3.734500185321</v>
      </c>
      <c r="P26">
        <v>3.6532337713637798E-3</v>
      </c>
      <c r="Q26" t="s">
        <v>59</v>
      </c>
      <c r="R26">
        <v>0</v>
      </c>
      <c r="S26">
        <v>1.25288992587274E-2</v>
      </c>
      <c r="T26">
        <v>12</v>
      </c>
      <c r="U26" t="s">
        <v>79</v>
      </c>
      <c r="V26" t="b">
        <v>0</v>
      </c>
      <c r="W26" t="s">
        <v>80</v>
      </c>
      <c r="X26" t="s">
        <v>80</v>
      </c>
      <c r="Y26" t="s">
        <v>80</v>
      </c>
      <c r="AJ26">
        <f>ABS(AI26+1)</f>
        <v>1</v>
      </c>
      <c r="AS26" t="s">
        <v>50</v>
      </c>
    </row>
    <row r="27" spans="1:45" ht="15.75" hidden="1" thickBot="1" x14ac:dyDescent="0.3">
      <c r="A27">
        <v>0</v>
      </c>
      <c r="B27" t="s">
        <v>84</v>
      </c>
      <c r="C27" t="s">
        <v>63</v>
      </c>
      <c r="D27" t="s">
        <v>77</v>
      </c>
      <c r="E27" t="str">
        <f t="shared" si="0"/>
        <v>KamembeRubavu</v>
      </c>
      <c r="F27" t="str">
        <f t="shared" si="1"/>
        <v>RubavuKamembe</v>
      </c>
      <c r="G27">
        <v>55</v>
      </c>
      <c r="H27">
        <v>-1.2076956574787101</v>
      </c>
      <c r="I27">
        <v>0.67027650398149996</v>
      </c>
      <c r="J27" t="s">
        <v>44</v>
      </c>
      <c r="K27">
        <v>0</v>
      </c>
      <c r="L27">
        <v>0.33896895358911699</v>
      </c>
      <c r="M27">
        <v>11</v>
      </c>
      <c r="N27" t="s">
        <v>45</v>
      </c>
      <c r="O27">
        <v>-5.2857538921056904</v>
      </c>
      <c r="P27" s="1">
        <v>5.8602416939181902E-6</v>
      </c>
      <c r="Q27" t="s">
        <v>59</v>
      </c>
      <c r="R27">
        <v>3</v>
      </c>
      <c r="S27">
        <v>1.2861850632078901E-2</v>
      </c>
      <c r="T27">
        <v>11</v>
      </c>
      <c r="U27" t="s">
        <v>79</v>
      </c>
      <c r="V27" t="b">
        <v>0</v>
      </c>
      <c r="W27" t="s">
        <v>80</v>
      </c>
      <c r="X27" t="s">
        <v>80</v>
      </c>
      <c r="Y27" t="s">
        <v>80</v>
      </c>
      <c r="AJ27">
        <f>ABS(AI27+1)</f>
        <v>1</v>
      </c>
      <c r="AS27" t="s">
        <v>50</v>
      </c>
    </row>
    <row r="28" spans="1:45" ht="15.75" hidden="1" thickBot="1" x14ac:dyDescent="0.3">
      <c r="A28">
        <v>0</v>
      </c>
      <c r="B28" t="s">
        <v>84</v>
      </c>
      <c r="C28" t="s">
        <v>63</v>
      </c>
      <c r="D28" t="s">
        <v>76</v>
      </c>
      <c r="E28" t="str">
        <f t="shared" si="0"/>
        <v>KamembeRuhengeri</v>
      </c>
      <c r="F28" t="str">
        <f t="shared" si="1"/>
        <v>RuhengeriKamembe</v>
      </c>
      <c r="G28">
        <v>55</v>
      </c>
      <c r="H28">
        <v>-1.2076956574787101</v>
      </c>
      <c r="I28">
        <v>0.67027650398149996</v>
      </c>
      <c r="J28" t="s">
        <v>44</v>
      </c>
      <c r="K28">
        <v>0</v>
      </c>
      <c r="L28">
        <v>0.33896895358911699</v>
      </c>
      <c r="M28">
        <v>11</v>
      </c>
      <c r="N28" t="s">
        <v>45</v>
      </c>
      <c r="O28">
        <v>-3.3129451037178601</v>
      </c>
      <c r="P28">
        <v>1.43096516206915E-2</v>
      </c>
      <c r="Q28" t="s">
        <v>59</v>
      </c>
      <c r="R28">
        <v>0</v>
      </c>
      <c r="S28">
        <v>9.9967710525271508E-3</v>
      </c>
      <c r="T28">
        <v>11</v>
      </c>
      <c r="U28" t="s">
        <v>79</v>
      </c>
      <c r="V28" t="b">
        <v>0</v>
      </c>
      <c r="W28" t="s">
        <v>80</v>
      </c>
      <c r="X28" t="s">
        <v>80</v>
      </c>
      <c r="Y28" t="s">
        <v>80</v>
      </c>
      <c r="AJ28">
        <f>ABS(AI28+1)</f>
        <v>1</v>
      </c>
      <c r="AS28" t="s">
        <v>50</v>
      </c>
    </row>
    <row r="29" spans="1:45" ht="15.75" hidden="1" thickBot="1" x14ac:dyDescent="0.3">
      <c r="A29">
        <v>0</v>
      </c>
      <c r="B29" t="s">
        <v>84</v>
      </c>
      <c r="C29" t="s">
        <v>70</v>
      </c>
      <c r="D29" t="s">
        <v>76</v>
      </c>
      <c r="E29" t="str">
        <f t="shared" si="0"/>
        <v>KaseseRuhengeri</v>
      </c>
      <c r="F29" t="str">
        <f t="shared" si="1"/>
        <v>RuhengeriKasese</v>
      </c>
      <c r="G29">
        <v>76</v>
      </c>
      <c r="H29">
        <v>-1.9637815249435799</v>
      </c>
      <c r="I29">
        <v>0.302675846796507</v>
      </c>
      <c r="J29" t="s">
        <v>44</v>
      </c>
      <c r="K29">
        <v>1</v>
      </c>
      <c r="L29">
        <v>0.31949363845356099</v>
      </c>
      <c r="M29">
        <v>12</v>
      </c>
      <c r="N29" t="s">
        <v>45</v>
      </c>
      <c r="O29">
        <v>-3.4616183268959202</v>
      </c>
      <c r="P29">
        <v>9.0292974853717501E-3</v>
      </c>
      <c r="Q29" t="s">
        <v>59</v>
      </c>
      <c r="R29">
        <v>0</v>
      </c>
      <c r="S29">
        <v>3.1424870877202103E-2</v>
      </c>
      <c r="T29">
        <v>12</v>
      </c>
      <c r="U29" t="s">
        <v>79</v>
      </c>
      <c r="V29" t="b">
        <v>0</v>
      </c>
      <c r="W29" t="s">
        <v>80</v>
      </c>
      <c r="X29" t="s">
        <v>80</v>
      </c>
      <c r="Y29" t="s">
        <v>80</v>
      </c>
      <c r="AJ29">
        <f>ABS(AI29+1)</f>
        <v>1</v>
      </c>
      <c r="AS29" t="s">
        <v>50</v>
      </c>
    </row>
    <row r="30" spans="1:45" ht="15.75" hidden="1" thickBot="1" x14ac:dyDescent="0.3">
      <c r="A30">
        <v>0</v>
      </c>
      <c r="B30" t="s">
        <v>84</v>
      </c>
      <c r="C30" t="s">
        <v>75</v>
      </c>
      <c r="D30" t="s">
        <v>76</v>
      </c>
      <c r="E30" t="str">
        <f t="shared" si="0"/>
        <v>MulindiRuhengeri</v>
      </c>
      <c r="F30" t="str">
        <f t="shared" si="1"/>
        <v>RuhengeriMulindi</v>
      </c>
      <c r="G30">
        <v>88</v>
      </c>
      <c r="H30">
        <v>-2.90864439915627</v>
      </c>
      <c r="I30">
        <v>4.4351966425547E-2</v>
      </c>
      <c r="J30" t="s">
        <v>59</v>
      </c>
      <c r="K30">
        <v>0</v>
      </c>
      <c r="L30">
        <v>0.180908928158106</v>
      </c>
      <c r="M30">
        <v>12</v>
      </c>
      <c r="N30" t="s">
        <v>45</v>
      </c>
      <c r="O30">
        <v>-3.7455629352495898</v>
      </c>
      <c r="P30">
        <v>3.5160503737730799E-3</v>
      </c>
      <c r="Q30" t="s">
        <v>59</v>
      </c>
      <c r="R30">
        <v>0</v>
      </c>
      <c r="S30">
        <v>1.4418828761873601E-2</v>
      </c>
      <c r="T30">
        <v>12</v>
      </c>
      <c r="U30" t="s">
        <v>79</v>
      </c>
      <c r="V30" t="b">
        <v>0</v>
      </c>
      <c r="W30" t="s">
        <v>80</v>
      </c>
      <c r="X30" t="s">
        <v>80</v>
      </c>
      <c r="Y30" t="s">
        <v>80</v>
      </c>
      <c r="AJ30">
        <f>ABS(AI30+1)</f>
        <v>1</v>
      </c>
      <c r="AS30" t="s">
        <v>50</v>
      </c>
    </row>
    <row r="31" spans="1:45" ht="15.75" hidden="1" thickBot="1" x14ac:dyDescent="0.3">
      <c r="A31">
        <v>0</v>
      </c>
      <c r="B31" t="s">
        <v>84</v>
      </c>
      <c r="C31" t="s">
        <v>62</v>
      </c>
      <c r="D31" t="s">
        <v>76</v>
      </c>
      <c r="E31" t="str">
        <f t="shared" si="0"/>
        <v>NgoziRuhengeri</v>
      </c>
      <c r="F31" t="str">
        <f t="shared" si="1"/>
        <v>RuhengeriNgozi</v>
      </c>
      <c r="G31">
        <v>97</v>
      </c>
      <c r="H31">
        <v>-2.2373787605648401</v>
      </c>
      <c r="I31">
        <v>0.19295980811167701</v>
      </c>
      <c r="J31" t="s">
        <v>44</v>
      </c>
      <c r="K31">
        <v>0</v>
      </c>
      <c r="L31">
        <v>0.34372337501227701</v>
      </c>
      <c r="M31">
        <v>12</v>
      </c>
      <c r="N31" t="s">
        <v>45</v>
      </c>
      <c r="O31">
        <v>-3.7491827608177002</v>
      </c>
      <c r="P31">
        <v>3.47219907145548E-3</v>
      </c>
      <c r="Q31" t="s">
        <v>59</v>
      </c>
      <c r="R31">
        <v>0</v>
      </c>
      <c r="S31">
        <v>1.2059308024919399E-2</v>
      </c>
      <c r="T31">
        <v>12</v>
      </c>
      <c r="U31" t="s">
        <v>79</v>
      </c>
      <c r="V31" t="b">
        <v>0</v>
      </c>
      <c r="W31" t="s">
        <v>80</v>
      </c>
      <c r="X31" t="s">
        <v>80</v>
      </c>
      <c r="Y31" t="s">
        <v>80</v>
      </c>
      <c r="AJ31">
        <f>ABS(AI31+1)</f>
        <v>1</v>
      </c>
      <c r="AS31" t="s">
        <v>50</v>
      </c>
    </row>
    <row r="32" spans="1:45" ht="15.75" hidden="1" thickBot="1" x14ac:dyDescent="0.3">
      <c r="A32">
        <v>0</v>
      </c>
      <c r="B32" t="s">
        <v>84</v>
      </c>
      <c r="C32" t="s">
        <v>77</v>
      </c>
      <c r="D32" t="s">
        <v>76</v>
      </c>
      <c r="E32" t="str">
        <f t="shared" si="0"/>
        <v>RubavuRuhengeri</v>
      </c>
      <c r="F32" t="str">
        <f t="shared" si="1"/>
        <v>RuhengeriRubavu</v>
      </c>
      <c r="G32">
        <v>63</v>
      </c>
      <c r="H32">
        <v>-4.8827294662270999</v>
      </c>
      <c r="I32" s="1">
        <v>3.7676780412427901E-5</v>
      </c>
      <c r="J32" t="s">
        <v>59</v>
      </c>
      <c r="K32">
        <v>3</v>
      </c>
      <c r="L32">
        <v>6.9535385171222694E-2</v>
      </c>
      <c r="M32">
        <v>11</v>
      </c>
      <c r="N32" t="s">
        <v>45</v>
      </c>
      <c r="O32">
        <v>-3.4564613568106801</v>
      </c>
      <c r="P32">
        <v>9.1782482638675406E-3</v>
      </c>
      <c r="Q32" t="s">
        <v>59</v>
      </c>
      <c r="R32">
        <v>0</v>
      </c>
      <c r="S32">
        <v>2.3214925975880299E-3</v>
      </c>
      <c r="T32">
        <v>11</v>
      </c>
      <c r="U32" t="s">
        <v>79</v>
      </c>
      <c r="V32" t="b">
        <v>0</v>
      </c>
      <c r="W32" t="s">
        <v>80</v>
      </c>
      <c r="X32" t="s">
        <v>80</v>
      </c>
      <c r="Y32" t="s">
        <v>80</v>
      </c>
      <c r="AJ32">
        <f>ABS(AI32+1)</f>
        <v>1</v>
      </c>
      <c r="AS32" t="s">
        <v>50</v>
      </c>
    </row>
    <row r="33" spans="1:45" ht="15.75" hidden="1" thickBot="1" x14ac:dyDescent="0.3">
      <c r="A33">
        <v>0</v>
      </c>
      <c r="B33" t="s">
        <v>84</v>
      </c>
      <c r="C33" t="s">
        <v>77</v>
      </c>
      <c r="D33" t="s">
        <v>63</v>
      </c>
      <c r="E33" t="str">
        <f t="shared" si="0"/>
        <v>RubavuKamembe</v>
      </c>
      <c r="F33" t="str">
        <f t="shared" si="1"/>
        <v>KamembeRubavu</v>
      </c>
      <c r="G33">
        <v>55</v>
      </c>
      <c r="H33">
        <v>-5.2857538921056904</v>
      </c>
      <c r="I33" s="1">
        <v>5.8602416939181902E-6</v>
      </c>
      <c r="J33" t="s">
        <v>59</v>
      </c>
      <c r="K33">
        <v>3</v>
      </c>
      <c r="L33">
        <v>1.2861850632078901E-2</v>
      </c>
      <c r="M33">
        <v>11</v>
      </c>
      <c r="N33" t="s">
        <v>79</v>
      </c>
      <c r="O33">
        <v>-1.2076956574787101</v>
      </c>
      <c r="P33">
        <v>0.67027650398149996</v>
      </c>
      <c r="Q33" t="s">
        <v>44</v>
      </c>
      <c r="R33">
        <v>0</v>
      </c>
      <c r="S33">
        <v>0.33896895358911699</v>
      </c>
      <c r="T33">
        <v>11</v>
      </c>
      <c r="U33" t="s">
        <v>45</v>
      </c>
      <c r="V33" t="b">
        <v>0</v>
      </c>
      <c r="W33" t="s">
        <v>80</v>
      </c>
      <c r="X33" t="s">
        <v>80</v>
      </c>
      <c r="Y33" t="s">
        <v>80</v>
      </c>
      <c r="AJ33">
        <f>ABS(AI33+1)</f>
        <v>1</v>
      </c>
      <c r="AS33" t="s">
        <v>50</v>
      </c>
    </row>
    <row r="34" spans="1:45" ht="15.75" hidden="1" thickBot="1" x14ac:dyDescent="0.3">
      <c r="A34">
        <v>0</v>
      </c>
      <c r="B34" t="s">
        <v>84</v>
      </c>
      <c r="C34" t="s">
        <v>76</v>
      </c>
      <c r="D34" t="s">
        <v>63</v>
      </c>
      <c r="E34" t="str">
        <f t="shared" si="0"/>
        <v>RuhengeriKamembe</v>
      </c>
      <c r="F34" t="str">
        <f t="shared" si="1"/>
        <v>KamembeRuhengeri</v>
      </c>
      <c r="G34">
        <v>55</v>
      </c>
      <c r="H34">
        <v>-3.3129451037178601</v>
      </c>
      <c r="I34">
        <v>1.43096516206915E-2</v>
      </c>
      <c r="J34" t="s">
        <v>59</v>
      </c>
      <c r="K34">
        <v>0</v>
      </c>
      <c r="L34">
        <v>9.9967710525271508E-3</v>
      </c>
      <c r="M34">
        <v>11</v>
      </c>
      <c r="N34" t="s">
        <v>79</v>
      </c>
      <c r="O34">
        <v>-1.2076956574787101</v>
      </c>
      <c r="P34">
        <v>0.67027650398149996</v>
      </c>
      <c r="Q34" t="s">
        <v>44</v>
      </c>
      <c r="R34">
        <v>0</v>
      </c>
      <c r="S34">
        <v>0.33896895358911699</v>
      </c>
      <c r="T34">
        <v>11</v>
      </c>
      <c r="U34" t="s">
        <v>45</v>
      </c>
      <c r="V34" t="b">
        <v>0</v>
      </c>
      <c r="W34" t="s">
        <v>80</v>
      </c>
      <c r="X34" t="s">
        <v>80</v>
      </c>
      <c r="Y34" t="s">
        <v>80</v>
      </c>
      <c r="AJ34">
        <f>ABS(AI34+1)</f>
        <v>1</v>
      </c>
      <c r="AS34" t="s">
        <v>50</v>
      </c>
    </row>
    <row r="35" spans="1:45" ht="15.75" hidden="1" thickBot="1" x14ac:dyDescent="0.3">
      <c r="A35">
        <v>0</v>
      </c>
      <c r="B35" t="s">
        <v>84</v>
      </c>
      <c r="C35" t="s">
        <v>76</v>
      </c>
      <c r="D35" t="s">
        <v>75</v>
      </c>
      <c r="E35" t="str">
        <f t="shared" si="0"/>
        <v>RuhengeriMulindi</v>
      </c>
      <c r="F35" t="str">
        <f t="shared" si="1"/>
        <v>MulindiRuhengeri</v>
      </c>
      <c r="G35">
        <v>88</v>
      </c>
      <c r="H35">
        <v>-3.7455629352495898</v>
      </c>
      <c r="I35">
        <v>3.5160503737730799E-3</v>
      </c>
      <c r="J35" t="s">
        <v>59</v>
      </c>
      <c r="K35">
        <v>0</v>
      </c>
      <c r="L35">
        <v>1.4418828761873601E-2</v>
      </c>
      <c r="M35">
        <v>12</v>
      </c>
      <c r="N35" t="s">
        <v>79</v>
      </c>
      <c r="O35">
        <v>-2.90864439915627</v>
      </c>
      <c r="P35">
        <v>4.4351966425547E-2</v>
      </c>
      <c r="Q35" t="s">
        <v>59</v>
      </c>
      <c r="R35">
        <v>0</v>
      </c>
      <c r="S35">
        <v>0.180908928158106</v>
      </c>
      <c r="T35">
        <v>12</v>
      </c>
      <c r="U35" t="s">
        <v>45</v>
      </c>
      <c r="V35" t="b">
        <v>0</v>
      </c>
      <c r="W35" t="s">
        <v>80</v>
      </c>
      <c r="X35" t="s">
        <v>80</v>
      </c>
      <c r="Y35" t="s">
        <v>80</v>
      </c>
      <c r="AJ35">
        <f>ABS(AI35+1)</f>
        <v>1</v>
      </c>
      <c r="AS35" t="s">
        <v>50</v>
      </c>
    </row>
    <row r="36" spans="1:45" ht="15.75" hidden="1" thickBot="1" x14ac:dyDescent="0.3">
      <c r="A36">
        <v>0</v>
      </c>
      <c r="B36" t="s">
        <v>84</v>
      </c>
      <c r="C36" t="s">
        <v>76</v>
      </c>
      <c r="D36" t="s">
        <v>77</v>
      </c>
      <c r="E36" t="str">
        <f t="shared" si="0"/>
        <v>RuhengeriRubavu</v>
      </c>
      <c r="F36" t="str">
        <f t="shared" si="1"/>
        <v>RubavuRuhengeri</v>
      </c>
      <c r="G36">
        <v>63</v>
      </c>
      <c r="H36">
        <v>-3.4564613568106801</v>
      </c>
      <c r="I36">
        <v>9.1782482638675406E-3</v>
      </c>
      <c r="J36" t="s">
        <v>59</v>
      </c>
      <c r="K36">
        <v>0</v>
      </c>
      <c r="L36">
        <v>2.3214925975880299E-3</v>
      </c>
      <c r="M36">
        <v>11</v>
      </c>
      <c r="N36" t="s">
        <v>79</v>
      </c>
      <c r="O36">
        <v>-4.8827294662270999</v>
      </c>
      <c r="P36" s="1">
        <v>3.7676780412427901E-5</v>
      </c>
      <c r="Q36" t="s">
        <v>59</v>
      </c>
      <c r="R36">
        <v>3</v>
      </c>
      <c r="S36">
        <v>6.9535385171222694E-2</v>
      </c>
      <c r="T36">
        <v>11</v>
      </c>
      <c r="U36" t="s">
        <v>45</v>
      </c>
      <c r="V36" t="b">
        <v>0</v>
      </c>
      <c r="W36" t="s">
        <v>80</v>
      </c>
      <c r="X36" t="s">
        <v>80</v>
      </c>
      <c r="Y36" t="s">
        <v>80</v>
      </c>
      <c r="AJ36">
        <f>ABS(AI36+1)</f>
        <v>1</v>
      </c>
      <c r="AS36" t="s">
        <v>50</v>
      </c>
    </row>
    <row r="37" spans="1:45" ht="15.75" hidden="1" thickBot="1" x14ac:dyDescent="0.3">
      <c r="A37">
        <v>0</v>
      </c>
      <c r="B37" t="s">
        <v>84</v>
      </c>
      <c r="C37" t="s">
        <v>76</v>
      </c>
      <c r="D37" t="s">
        <v>70</v>
      </c>
      <c r="E37" t="str">
        <f t="shared" si="0"/>
        <v>RuhengeriKasese</v>
      </c>
      <c r="F37" t="str">
        <f t="shared" si="1"/>
        <v>KaseseRuhengeri</v>
      </c>
      <c r="G37">
        <v>76</v>
      </c>
      <c r="H37">
        <v>-3.4616183268959202</v>
      </c>
      <c r="I37">
        <v>9.0292974853717501E-3</v>
      </c>
      <c r="J37" t="s">
        <v>59</v>
      </c>
      <c r="K37">
        <v>0</v>
      </c>
      <c r="L37">
        <v>3.1424870877202103E-2</v>
      </c>
      <c r="M37">
        <v>12</v>
      </c>
      <c r="N37" t="s">
        <v>79</v>
      </c>
      <c r="O37">
        <v>-1.9637815249435799</v>
      </c>
      <c r="P37">
        <v>0.302675846796507</v>
      </c>
      <c r="Q37" t="s">
        <v>44</v>
      </c>
      <c r="R37">
        <v>1</v>
      </c>
      <c r="S37">
        <v>0.31949363845356099</v>
      </c>
      <c r="T37">
        <v>12</v>
      </c>
      <c r="U37" t="s">
        <v>45</v>
      </c>
      <c r="V37" t="b">
        <v>0</v>
      </c>
      <c r="W37" t="s">
        <v>80</v>
      </c>
      <c r="X37" t="s">
        <v>80</v>
      </c>
      <c r="Y37" t="s">
        <v>80</v>
      </c>
      <c r="AJ37">
        <f>ABS(AI37+1)</f>
        <v>1</v>
      </c>
      <c r="AS37" t="s">
        <v>50</v>
      </c>
    </row>
    <row r="38" spans="1:45" ht="15.75" hidden="1" thickBot="1" x14ac:dyDescent="0.3">
      <c r="A38">
        <v>0</v>
      </c>
      <c r="B38" t="s">
        <v>84</v>
      </c>
      <c r="C38" t="s">
        <v>76</v>
      </c>
      <c r="D38" t="s">
        <v>62</v>
      </c>
      <c r="E38" t="str">
        <f t="shared" si="0"/>
        <v>RuhengeriNgozi</v>
      </c>
      <c r="F38" t="str">
        <f t="shared" si="1"/>
        <v>NgoziRuhengeri</v>
      </c>
      <c r="G38">
        <v>97</v>
      </c>
      <c r="H38">
        <v>-3.7491827608177002</v>
      </c>
      <c r="I38">
        <v>3.47219907145548E-3</v>
      </c>
      <c r="J38" t="s">
        <v>59</v>
      </c>
      <c r="K38">
        <v>0</v>
      </c>
      <c r="L38">
        <v>1.2059308024919399E-2</v>
      </c>
      <c r="M38">
        <v>12</v>
      </c>
      <c r="N38" t="s">
        <v>79</v>
      </c>
      <c r="O38">
        <v>-2.2373787605648401</v>
      </c>
      <c r="P38">
        <v>0.19295980811167701</v>
      </c>
      <c r="Q38" t="s">
        <v>44</v>
      </c>
      <c r="R38">
        <v>0</v>
      </c>
      <c r="S38">
        <v>0.34372337501227701</v>
      </c>
      <c r="T38">
        <v>12</v>
      </c>
      <c r="U38" t="s">
        <v>45</v>
      </c>
      <c r="V38" t="b">
        <v>0</v>
      </c>
      <c r="W38" t="s">
        <v>80</v>
      </c>
      <c r="X38" t="s">
        <v>80</v>
      </c>
      <c r="Y38" t="s">
        <v>80</v>
      </c>
      <c r="AJ38">
        <f>ABS(AI38+1)</f>
        <v>1</v>
      </c>
      <c r="AS38" t="s">
        <v>50</v>
      </c>
    </row>
    <row r="39" spans="1:45" ht="15.75" hidden="1" thickBot="1" x14ac:dyDescent="0.3">
      <c r="A39">
        <v>0</v>
      </c>
      <c r="B39" t="s">
        <v>84</v>
      </c>
      <c r="C39" t="s">
        <v>76</v>
      </c>
      <c r="D39" t="s">
        <v>74</v>
      </c>
      <c r="E39" t="str">
        <f t="shared" si="0"/>
        <v>RuhengeriKabale</v>
      </c>
      <c r="F39" t="str">
        <f t="shared" si="1"/>
        <v>KabaleRuhengeri</v>
      </c>
      <c r="G39">
        <v>93</v>
      </c>
      <c r="H39">
        <v>-3.734500185321</v>
      </c>
      <c r="I39">
        <v>3.6532337713637798E-3</v>
      </c>
      <c r="J39" t="s">
        <v>59</v>
      </c>
      <c r="K39">
        <v>0</v>
      </c>
      <c r="L39">
        <v>1.25288992587274E-2</v>
      </c>
      <c r="M39">
        <v>12</v>
      </c>
      <c r="N39" t="s">
        <v>79</v>
      </c>
      <c r="O39">
        <v>-2.1317580762222099</v>
      </c>
      <c r="P39">
        <v>0.231937705932518</v>
      </c>
      <c r="Q39" t="s">
        <v>44</v>
      </c>
      <c r="R39">
        <v>6</v>
      </c>
      <c r="S39">
        <v>0.71529331208032099</v>
      </c>
      <c r="T39">
        <v>12</v>
      </c>
      <c r="U39" t="s">
        <v>45</v>
      </c>
      <c r="V39" t="b">
        <v>0</v>
      </c>
      <c r="W39" t="s">
        <v>80</v>
      </c>
      <c r="X39" t="s">
        <v>80</v>
      </c>
      <c r="Y39" t="s">
        <v>80</v>
      </c>
      <c r="AJ39">
        <f>ABS(AI39+1)</f>
        <v>1</v>
      </c>
      <c r="AS39" t="s">
        <v>50</v>
      </c>
    </row>
    <row r="40" spans="1:45" ht="15.75" hidden="1" thickBot="1" x14ac:dyDescent="0.3">
      <c r="A40">
        <v>0</v>
      </c>
      <c r="B40" t="s">
        <v>85</v>
      </c>
      <c r="C40" t="s">
        <v>51</v>
      </c>
      <c r="D40" t="s">
        <v>43</v>
      </c>
      <c r="E40" t="str">
        <f t="shared" si="0"/>
        <v>BujumburaGitega</v>
      </c>
      <c r="F40" t="str">
        <f t="shared" si="1"/>
        <v>GitegaBujumbura</v>
      </c>
      <c r="G40">
        <v>98</v>
      </c>
      <c r="H40">
        <v>-2.6812629939071599</v>
      </c>
      <c r="I40">
        <v>7.7337088448018398E-2</v>
      </c>
      <c r="J40" t="s">
        <v>44</v>
      </c>
      <c r="K40">
        <v>0</v>
      </c>
      <c r="L40">
        <v>0.159657102040108</v>
      </c>
      <c r="M40">
        <v>12</v>
      </c>
      <c r="N40" t="s">
        <v>45</v>
      </c>
      <c r="O40">
        <v>-3.51548630044462</v>
      </c>
      <c r="P40">
        <v>7.5981672307450501E-3</v>
      </c>
      <c r="Q40" t="s">
        <v>59</v>
      </c>
      <c r="R40">
        <v>6</v>
      </c>
      <c r="S40">
        <v>2.01819200307327E-2</v>
      </c>
      <c r="T40">
        <v>12</v>
      </c>
      <c r="U40" t="s">
        <v>79</v>
      </c>
      <c r="V40" t="b">
        <v>0</v>
      </c>
      <c r="W40" t="s">
        <v>80</v>
      </c>
      <c r="X40" t="s">
        <v>80</v>
      </c>
      <c r="Y40" t="s">
        <v>80</v>
      </c>
      <c r="AJ40">
        <f>ABS(AI40+1)</f>
        <v>1</v>
      </c>
      <c r="AS40" t="s">
        <v>50</v>
      </c>
    </row>
    <row r="41" spans="1:45" ht="15.75" hidden="1" thickBot="1" x14ac:dyDescent="0.3">
      <c r="A41">
        <v>0</v>
      </c>
      <c r="B41" t="s">
        <v>85</v>
      </c>
      <c r="C41" t="s">
        <v>51</v>
      </c>
      <c r="D41" t="s">
        <v>63</v>
      </c>
      <c r="E41" t="str">
        <f t="shared" si="0"/>
        <v>BujumburaKamembe</v>
      </c>
      <c r="F41" t="str">
        <f t="shared" si="1"/>
        <v>KamembeBujumbura</v>
      </c>
      <c r="G41">
        <v>54</v>
      </c>
      <c r="H41">
        <v>-1.45494713874821</v>
      </c>
      <c r="I41">
        <v>0.55566909983308699</v>
      </c>
      <c r="J41" t="s">
        <v>44</v>
      </c>
      <c r="K41">
        <v>0</v>
      </c>
      <c r="L41">
        <v>0.41905079009781199</v>
      </c>
      <c r="M41">
        <v>11</v>
      </c>
      <c r="N41" t="s">
        <v>45</v>
      </c>
      <c r="O41">
        <v>-1.3956618118108399</v>
      </c>
      <c r="P41">
        <v>0.58435412427053302</v>
      </c>
      <c r="Q41" t="s">
        <v>44</v>
      </c>
      <c r="R41">
        <v>2</v>
      </c>
      <c r="S41" s="1">
        <v>8.0507891759482901E-5</v>
      </c>
      <c r="T41">
        <v>11</v>
      </c>
      <c r="U41" t="s">
        <v>79</v>
      </c>
      <c r="V41" t="b">
        <v>0</v>
      </c>
      <c r="W41" t="s">
        <v>80</v>
      </c>
      <c r="X41" t="s">
        <v>80</v>
      </c>
      <c r="Y41" t="s">
        <v>80</v>
      </c>
      <c r="AJ41">
        <f>ABS(AI41+1)</f>
        <v>1</v>
      </c>
      <c r="AS41" t="s">
        <v>50</v>
      </c>
    </row>
    <row r="42" spans="1:45" ht="15.75" hidden="1" thickBot="1" x14ac:dyDescent="0.3">
      <c r="A42">
        <v>0</v>
      </c>
      <c r="B42" t="s">
        <v>85</v>
      </c>
      <c r="C42" t="s">
        <v>66</v>
      </c>
      <c r="D42" t="s">
        <v>67</v>
      </c>
      <c r="E42" t="str">
        <f t="shared" si="0"/>
        <v>EldoretTororo</v>
      </c>
      <c r="F42" t="str">
        <f t="shared" si="1"/>
        <v>TororoEldoret</v>
      </c>
      <c r="G42">
        <v>81</v>
      </c>
      <c r="H42">
        <v>-2.0136955205573002</v>
      </c>
      <c r="I42">
        <v>0.28060056383624099</v>
      </c>
      <c r="J42" t="s">
        <v>44</v>
      </c>
      <c r="K42">
        <v>3</v>
      </c>
      <c r="L42">
        <v>0.62840612678734797</v>
      </c>
      <c r="M42">
        <v>12</v>
      </c>
      <c r="N42" t="s">
        <v>45</v>
      </c>
      <c r="O42">
        <v>-3.8798952526253498</v>
      </c>
      <c r="P42">
        <v>2.1878913393020998E-3</v>
      </c>
      <c r="Q42" t="s">
        <v>59</v>
      </c>
      <c r="R42">
        <v>0</v>
      </c>
      <c r="S42">
        <v>2.0294701201168299E-2</v>
      </c>
      <c r="T42">
        <v>12</v>
      </c>
      <c r="U42" t="s">
        <v>79</v>
      </c>
      <c r="V42" t="b">
        <v>0</v>
      </c>
      <c r="W42" t="s">
        <v>80</v>
      </c>
      <c r="X42" t="s">
        <v>80</v>
      </c>
      <c r="Y42" t="s">
        <v>80</v>
      </c>
      <c r="AJ42">
        <f>ABS(AI42+1)</f>
        <v>1</v>
      </c>
      <c r="AS42" t="s">
        <v>50</v>
      </c>
    </row>
    <row r="43" spans="1:45" ht="15.75" hidden="1" thickBot="1" x14ac:dyDescent="0.3">
      <c r="A43">
        <v>0</v>
      </c>
      <c r="B43" t="s">
        <v>85</v>
      </c>
      <c r="C43" t="s">
        <v>43</v>
      </c>
      <c r="D43" t="s">
        <v>62</v>
      </c>
      <c r="E43" t="str">
        <f t="shared" si="0"/>
        <v>GitegaNgozi</v>
      </c>
      <c r="F43" t="str">
        <f t="shared" si="1"/>
        <v>NgoziGitega</v>
      </c>
      <c r="G43">
        <v>100</v>
      </c>
      <c r="H43">
        <v>-3.48538431524211</v>
      </c>
      <c r="I43">
        <v>8.3704862219594698E-3</v>
      </c>
      <c r="J43" t="s">
        <v>59</v>
      </c>
      <c r="K43">
        <v>6</v>
      </c>
      <c r="L43">
        <v>3.3115848378244203E-2</v>
      </c>
      <c r="M43">
        <v>12</v>
      </c>
      <c r="N43" t="s">
        <v>79</v>
      </c>
      <c r="O43">
        <v>-2.7850624570589999</v>
      </c>
      <c r="P43">
        <v>6.0439372744696698E-2</v>
      </c>
      <c r="Q43" t="s">
        <v>44</v>
      </c>
      <c r="R43">
        <v>0</v>
      </c>
      <c r="S43">
        <v>8.2001967095615302E-2</v>
      </c>
      <c r="T43">
        <v>12</v>
      </c>
      <c r="U43" t="s">
        <v>45</v>
      </c>
      <c r="V43" t="b">
        <v>0</v>
      </c>
      <c r="W43" t="s">
        <v>80</v>
      </c>
      <c r="X43" t="s">
        <v>80</v>
      </c>
      <c r="Y43" t="s">
        <v>80</v>
      </c>
      <c r="AJ43">
        <f>ABS(AI43+1)</f>
        <v>1</v>
      </c>
      <c r="AS43" t="s">
        <v>50</v>
      </c>
    </row>
    <row r="44" spans="1:45" ht="15.75" hidden="1" thickBot="1" x14ac:dyDescent="0.3">
      <c r="A44">
        <v>0</v>
      </c>
      <c r="B44" t="s">
        <v>85</v>
      </c>
      <c r="C44" t="s">
        <v>43</v>
      </c>
      <c r="D44" t="s">
        <v>51</v>
      </c>
      <c r="E44" t="str">
        <f t="shared" si="0"/>
        <v>GitegaBujumbura</v>
      </c>
      <c r="F44" t="str">
        <f t="shared" si="1"/>
        <v>BujumburaGitega</v>
      </c>
      <c r="G44">
        <v>98</v>
      </c>
      <c r="H44">
        <v>-3.51548630044462</v>
      </c>
      <c r="I44">
        <v>7.5981672307450501E-3</v>
      </c>
      <c r="J44" t="s">
        <v>59</v>
      </c>
      <c r="K44">
        <v>6</v>
      </c>
      <c r="L44">
        <v>2.01819200307327E-2</v>
      </c>
      <c r="M44">
        <v>12</v>
      </c>
      <c r="N44" t="s">
        <v>79</v>
      </c>
      <c r="O44">
        <v>-2.6812629939071599</v>
      </c>
      <c r="P44">
        <v>7.7337088448018398E-2</v>
      </c>
      <c r="Q44" t="s">
        <v>44</v>
      </c>
      <c r="R44">
        <v>0</v>
      </c>
      <c r="S44">
        <v>0.159657102040108</v>
      </c>
      <c r="T44">
        <v>12</v>
      </c>
      <c r="U44" t="s">
        <v>45</v>
      </c>
      <c r="V44" t="b">
        <v>0</v>
      </c>
      <c r="W44" t="s">
        <v>80</v>
      </c>
      <c r="X44" t="s">
        <v>80</v>
      </c>
      <c r="Y44" t="s">
        <v>80</v>
      </c>
      <c r="AJ44">
        <f>ABS(AI44+1)</f>
        <v>1</v>
      </c>
      <c r="AS44" t="s">
        <v>50</v>
      </c>
    </row>
    <row r="45" spans="1:45" ht="15.75" hidden="1" thickBot="1" x14ac:dyDescent="0.3">
      <c r="A45">
        <v>0</v>
      </c>
      <c r="B45" t="s">
        <v>85</v>
      </c>
      <c r="C45" t="s">
        <v>72</v>
      </c>
      <c r="D45" t="s">
        <v>73</v>
      </c>
      <c r="E45" t="str">
        <f t="shared" si="0"/>
        <v>GuluLira</v>
      </c>
      <c r="F45" t="str">
        <f t="shared" si="1"/>
        <v>LiraGulu</v>
      </c>
      <c r="G45">
        <v>71</v>
      </c>
      <c r="H45">
        <v>-2.9996935296093099</v>
      </c>
      <c r="I45">
        <v>3.4923030667616303E-2</v>
      </c>
      <c r="J45" t="s">
        <v>59</v>
      </c>
      <c r="K45">
        <v>0</v>
      </c>
      <c r="L45">
        <v>1.0911723867658801E-2</v>
      </c>
      <c r="M45">
        <v>12</v>
      </c>
      <c r="N45" t="s">
        <v>79</v>
      </c>
      <c r="O45">
        <v>-1.7261713878215701</v>
      </c>
      <c r="P45">
        <v>0.41768112604490498</v>
      </c>
      <c r="Q45" t="s">
        <v>44</v>
      </c>
      <c r="R45">
        <v>0</v>
      </c>
      <c r="S45">
        <v>1.1880173182912099E-2</v>
      </c>
      <c r="T45">
        <v>12</v>
      </c>
      <c r="U45" t="s">
        <v>79</v>
      </c>
      <c r="V45" t="b">
        <v>0</v>
      </c>
      <c r="W45" t="s">
        <v>80</v>
      </c>
      <c r="X45" t="s">
        <v>80</v>
      </c>
      <c r="Y45" t="s">
        <v>80</v>
      </c>
      <c r="AJ45">
        <f>ABS(AI45+1)</f>
        <v>1</v>
      </c>
      <c r="AS45" t="s">
        <v>50</v>
      </c>
    </row>
    <row r="46" spans="1:45" ht="15.75" hidden="1" thickBot="1" x14ac:dyDescent="0.3">
      <c r="A46">
        <v>0</v>
      </c>
      <c r="B46" t="s">
        <v>85</v>
      </c>
      <c r="C46" t="s">
        <v>72</v>
      </c>
      <c r="D46" t="s">
        <v>68</v>
      </c>
      <c r="E46" t="str">
        <f t="shared" si="0"/>
        <v>GuluMasindi</v>
      </c>
      <c r="F46" t="str">
        <f t="shared" si="1"/>
        <v>MasindiGulu</v>
      </c>
      <c r="G46">
        <v>71</v>
      </c>
      <c r="H46">
        <v>-2.9996935296093099</v>
      </c>
      <c r="I46">
        <v>3.4923030667616303E-2</v>
      </c>
      <c r="J46" t="s">
        <v>59</v>
      </c>
      <c r="K46">
        <v>0</v>
      </c>
      <c r="L46">
        <v>1.0911723867658801E-2</v>
      </c>
      <c r="M46">
        <v>12</v>
      </c>
      <c r="N46" t="s">
        <v>79</v>
      </c>
      <c r="O46">
        <v>-3.08848240871558</v>
      </c>
      <c r="P46">
        <v>2.7417366656827299E-2</v>
      </c>
      <c r="Q46" t="s">
        <v>59</v>
      </c>
      <c r="R46">
        <v>3</v>
      </c>
      <c r="S46">
        <v>7.8899142480736206E-2</v>
      </c>
      <c r="T46">
        <v>12</v>
      </c>
      <c r="U46" t="s">
        <v>45</v>
      </c>
      <c r="V46" t="b">
        <v>0</v>
      </c>
      <c r="W46" t="s">
        <v>80</v>
      </c>
      <c r="X46" t="s">
        <v>80</v>
      </c>
      <c r="Y46" t="s">
        <v>80</v>
      </c>
      <c r="AJ46">
        <f>ABS(AI46+1)</f>
        <v>1</v>
      </c>
      <c r="AS46" t="s">
        <v>50</v>
      </c>
    </row>
    <row r="47" spans="1:45" ht="15.75" hidden="1" thickBot="1" x14ac:dyDescent="0.3">
      <c r="A47">
        <v>0</v>
      </c>
      <c r="B47" t="s">
        <v>85</v>
      </c>
      <c r="C47" t="s">
        <v>74</v>
      </c>
      <c r="D47" t="s">
        <v>76</v>
      </c>
      <c r="E47" t="str">
        <f t="shared" si="0"/>
        <v>KabaleRuhengeri</v>
      </c>
      <c r="F47" t="str">
        <f t="shared" si="1"/>
        <v>RuhengeriKabale</v>
      </c>
      <c r="G47">
        <v>97</v>
      </c>
      <c r="H47">
        <v>-3.1575299854911099</v>
      </c>
      <c r="I47">
        <v>2.2578424998040501E-2</v>
      </c>
      <c r="J47" t="s">
        <v>59</v>
      </c>
      <c r="K47">
        <v>0</v>
      </c>
      <c r="L47">
        <v>4.5208619235948301E-2</v>
      </c>
      <c r="M47">
        <v>12</v>
      </c>
      <c r="N47" t="s">
        <v>79</v>
      </c>
      <c r="O47">
        <v>-0.67725042251177503</v>
      </c>
      <c r="P47">
        <v>0.85255452458120295</v>
      </c>
      <c r="Q47" t="s">
        <v>44</v>
      </c>
      <c r="R47">
        <v>1</v>
      </c>
      <c r="S47">
        <v>0.93819335581185104</v>
      </c>
      <c r="T47">
        <v>12</v>
      </c>
      <c r="U47" t="s">
        <v>45</v>
      </c>
      <c r="V47" t="b">
        <v>0</v>
      </c>
      <c r="W47" t="s">
        <v>80</v>
      </c>
      <c r="X47" t="s">
        <v>80</v>
      </c>
      <c r="Y47" t="s">
        <v>80</v>
      </c>
      <c r="AJ47">
        <f>ABS(AI47+1)</f>
        <v>1</v>
      </c>
      <c r="AS47" t="s">
        <v>50</v>
      </c>
    </row>
    <row r="48" spans="1:45" ht="15.75" hidden="1" thickBot="1" x14ac:dyDescent="0.3">
      <c r="A48">
        <v>0</v>
      </c>
      <c r="B48" t="s">
        <v>85</v>
      </c>
      <c r="C48" t="s">
        <v>63</v>
      </c>
      <c r="D48" t="s">
        <v>76</v>
      </c>
      <c r="E48" t="str">
        <f t="shared" si="0"/>
        <v>KamembeRuhengeri</v>
      </c>
      <c r="F48" t="str">
        <f t="shared" si="1"/>
        <v>RuhengeriKamembe</v>
      </c>
      <c r="G48">
        <v>55</v>
      </c>
      <c r="H48">
        <v>-1.3208947677369001</v>
      </c>
      <c r="I48">
        <v>0.61955954857394901</v>
      </c>
      <c r="J48" t="s">
        <v>44</v>
      </c>
      <c r="K48">
        <v>2</v>
      </c>
      <c r="L48" s="1">
        <v>7.2556897818970293E-5</v>
      </c>
      <c r="M48">
        <v>11</v>
      </c>
      <c r="N48" t="s">
        <v>79</v>
      </c>
      <c r="O48">
        <v>-3.2195260285137501</v>
      </c>
      <c r="P48">
        <v>1.8881893961832999E-2</v>
      </c>
      <c r="Q48" t="s">
        <v>59</v>
      </c>
      <c r="R48">
        <v>1</v>
      </c>
      <c r="S48">
        <v>0.38445791177591998</v>
      </c>
      <c r="T48">
        <v>11</v>
      </c>
      <c r="U48" t="s">
        <v>45</v>
      </c>
      <c r="V48" t="b">
        <v>0</v>
      </c>
      <c r="W48" t="s">
        <v>80</v>
      </c>
      <c r="X48" t="s">
        <v>80</v>
      </c>
      <c r="Y48" t="s">
        <v>80</v>
      </c>
      <c r="AJ48">
        <f>ABS(AI48+1)</f>
        <v>1</v>
      </c>
      <c r="AS48" t="s">
        <v>50</v>
      </c>
    </row>
    <row r="49" spans="1:45" ht="15.75" hidden="1" thickBot="1" x14ac:dyDescent="0.3">
      <c r="A49">
        <v>0</v>
      </c>
      <c r="B49" t="s">
        <v>85</v>
      </c>
      <c r="C49" t="s">
        <v>63</v>
      </c>
      <c r="D49" t="s">
        <v>62</v>
      </c>
      <c r="E49" t="str">
        <f t="shared" si="0"/>
        <v>KamembeNgozi</v>
      </c>
      <c r="F49" t="str">
        <f t="shared" si="1"/>
        <v>NgoziKamembe</v>
      </c>
      <c r="G49">
        <v>55</v>
      </c>
      <c r="H49">
        <v>-1.3208947677369001</v>
      </c>
      <c r="I49">
        <v>0.61955954857394901</v>
      </c>
      <c r="J49" t="s">
        <v>44</v>
      </c>
      <c r="K49">
        <v>2</v>
      </c>
      <c r="L49" s="1">
        <v>7.2556897818970293E-5</v>
      </c>
      <c r="M49">
        <v>11</v>
      </c>
      <c r="N49" t="s">
        <v>79</v>
      </c>
      <c r="O49">
        <v>-1.13165397445702</v>
      </c>
      <c r="P49">
        <v>0.70228504791690105</v>
      </c>
      <c r="Q49" t="s">
        <v>44</v>
      </c>
      <c r="R49">
        <v>1</v>
      </c>
      <c r="S49">
        <v>2.0831947255734201E-2</v>
      </c>
      <c r="T49">
        <v>11</v>
      </c>
      <c r="U49" t="s">
        <v>79</v>
      </c>
      <c r="V49" t="b">
        <v>0</v>
      </c>
      <c r="W49" t="s">
        <v>80</v>
      </c>
      <c r="X49" t="s">
        <v>80</v>
      </c>
      <c r="Y49" t="s">
        <v>80</v>
      </c>
      <c r="AJ49">
        <f>ABS(AI49+1)</f>
        <v>1</v>
      </c>
      <c r="AS49" t="s">
        <v>50</v>
      </c>
    </row>
    <row r="50" spans="1:45" ht="15.75" hidden="1" thickBot="1" x14ac:dyDescent="0.3">
      <c r="A50">
        <v>0</v>
      </c>
      <c r="B50" t="s">
        <v>85</v>
      </c>
      <c r="C50" t="s">
        <v>63</v>
      </c>
      <c r="D50" t="s">
        <v>51</v>
      </c>
      <c r="E50" t="str">
        <f t="shared" si="0"/>
        <v>KamembeBujumbura</v>
      </c>
      <c r="F50" t="str">
        <f t="shared" si="1"/>
        <v>BujumburaKamembe</v>
      </c>
      <c r="G50">
        <v>54</v>
      </c>
      <c r="H50">
        <v>-1.3956618118108399</v>
      </c>
      <c r="I50">
        <v>0.58435412427053302</v>
      </c>
      <c r="J50" t="s">
        <v>44</v>
      </c>
      <c r="K50">
        <v>2</v>
      </c>
      <c r="L50" s="1">
        <v>8.0507891759482901E-5</v>
      </c>
      <c r="M50">
        <v>11</v>
      </c>
      <c r="N50" t="s">
        <v>79</v>
      </c>
      <c r="O50">
        <v>-1.45494713874821</v>
      </c>
      <c r="P50">
        <v>0.55566909983308699</v>
      </c>
      <c r="Q50" t="s">
        <v>44</v>
      </c>
      <c r="R50">
        <v>0</v>
      </c>
      <c r="S50">
        <v>0.41905079009781199</v>
      </c>
      <c r="T50">
        <v>11</v>
      </c>
      <c r="U50" t="s">
        <v>45</v>
      </c>
      <c r="V50" t="b">
        <v>0</v>
      </c>
      <c r="W50" t="s">
        <v>80</v>
      </c>
      <c r="X50" t="s">
        <v>80</v>
      </c>
      <c r="Y50" t="s">
        <v>80</v>
      </c>
      <c r="AJ50">
        <f>ABS(AI50+1)</f>
        <v>1</v>
      </c>
      <c r="AS50" t="s">
        <v>50</v>
      </c>
    </row>
    <row r="51" spans="1:45" ht="15.75" hidden="1" thickBot="1" x14ac:dyDescent="0.3">
      <c r="A51">
        <v>0</v>
      </c>
      <c r="B51" t="s">
        <v>85</v>
      </c>
      <c r="C51" t="s">
        <v>56</v>
      </c>
      <c r="D51" t="s">
        <v>67</v>
      </c>
      <c r="E51" t="str">
        <f t="shared" si="0"/>
        <v>KampalaTororo</v>
      </c>
      <c r="F51" t="str">
        <f t="shared" si="1"/>
        <v>TororoKampala</v>
      </c>
      <c r="G51">
        <v>81</v>
      </c>
      <c r="H51">
        <v>-3.33291048750492</v>
      </c>
      <c r="I51">
        <v>1.3469955893593901E-2</v>
      </c>
      <c r="J51" t="s">
        <v>59</v>
      </c>
      <c r="K51">
        <v>1</v>
      </c>
      <c r="L51">
        <v>0.15089268406352399</v>
      </c>
      <c r="M51">
        <v>12</v>
      </c>
      <c r="N51" t="s">
        <v>45</v>
      </c>
      <c r="O51">
        <v>-3.8798952526253498</v>
      </c>
      <c r="P51">
        <v>2.1878913393020998E-3</v>
      </c>
      <c r="Q51" t="s">
        <v>59</v>
      </c>
      <c r="R51">
        <v>0</v>
      </c>
      <c r="S51">
        <v>2.0294701201168299E-2</v>
      </c>
      <c r="T51">
        <v>12</v>
      </c>
      <c r="U51" t="s">
        <v>79</v>
      </c>
      <c r="V51" t="b">
        <v>0</v>
      </c>
      <c r="W51" t="s">
        <v>80</v>
      </c>
      <c r="X51" t="s">
        <v>80</v>
      </c>
      <c r="Y51" t="s">
        <v>80</v>
      </c>
      <c r="AJ51">
        <f>ABS(AI51+1)</f>
        <v>1</v>
      </c>
      <c r="AS51" t="s">
        <v>50</v>
      </c>
    </row>
    <row r="52" spans="1:45" ht="15.75" hidden="1" thickBot="1" x14ac:dyDescent="0.3">
      <c r="A52">
        <v>0</v>
      </c>
      <c r="B52" t="s">
        <v>85</v>
      </c>
      <c r="C52" t="s">
        <v>70</v>
      </c>
      <c r="D52" t="s">
        <v>76</v>
      </c>
      <c r="E52" t="str">
        <f t="shared" si="0"/>
        <v>KaseseRuhengeri</v>
      </c>
      <c r="F52" t="str">
        <f t="shared" si="1"/>
        <v>RuhengeriKasese</v>
      </c>
      <c r="G52">
        <v>77</v>
      </c>
      <c r="H52">
        <v>-3.4407673342934499</v>
      </c>
      <c r="I52">
        <v>9.6451804043603401E-3</v>
      </c>
      <c r="J52" t="s">
        <v>59</v>
      </c>
      <c r="K52">
        <v>0</v>
      </c>
      <c r="L52">
        <v>8.8858610142072594E-2</v>
      </c>
      <c r="M52">
        <v>12</v>
      </c>
      <c r="N52" t="s">
        <v>45</v>
      </c>
      <c r="O52">
        <v>-3.9061099946507101</v>
      </c>
      <c r="P52">
        <v>1.9903382313095101E-3</v>
      </c>
      <c r="Q52" t="s">
        <v>59</v>
      </c>
      <c r="R52">
        <v>0</v>
      </c>
      <c r="S52">
        <v>5.4564495147924798E-3</v>
      </c>
      <c r="T52">
        <v>12</v>
      </c>
      <c r="U52" t="s">
        <v>79</v>
      </c>
      <c r="V52" t="b">
        <v>0</v>
      </c>
      <c r="W52" t="s">
        <v>80</v>
      </c>
      <c r="X52" t="s">
        <v>80</v>
      </c>
      <c r="Y52" t="s">
        <v>80</v>
      </c>
      <c r="AJ52">
        <f>ABS(AI52+1)</f>
        <v>1</v>
      </c>
      <c r="AS52" t="s">
        <v>50</v>
      </c>
    </row>
    <row r="53" spans="1:45" ht="15.75" hidden="1" thickBot="1" x14ac:dyDescent="0.3">
      <c r="A53">
        <v>0</v>
      </c>
      <c r="B53" t="s">
        <v>85</v>
      </c>
      <c r="C53" t="s">
        <v>61</v>
      </c>
      <c r="D53" t="s">
        <v>67</v>
      </c>
      <c r="E53" t="str">
        <f t="shared" si="0"/>
        <v>KisumuTororo</v>
      </c>
      <c r="F53" t="str">
        <f t="shared" si="1"/>
        <v>TororoKisumu</v>
      </c>
      <c r="G53">
        <v>81</v>
      </c>
      <c r="H53">
        <v>-3.35514778442692</v>
      </c>
      <c r="I53">
        <v>1.25862818762786E-2</v>
      </c>
      <c r="J53" t="s">
        <v>59</v>
      </c>
      <c r="K53">
        <v>0</v>
      </c>
      <c r="L53">
        <v>7.0225430070754005E-2</v>
      </c>
      <c r="M53">
        <v>12</v>
      </c>
      <c r="N53" t="s">
        <v>45</v>
      </c>
      <c r="O53">
        <v>-3.8798952526253498</v>
      </c>
      <c r="P53">
        <v>2.1878913393020998E-3</v>
      </c>
      <c r="Q53" t="s">
        <v>59</v>
      </c>
      <c r="R53">
        <v>0</v>
      </c>
      <c r="S53">
        <v>2.0294701201168299E-2</v>
      </c>
      <c r="T53">
        <v>12</v>
      </c>
      <c r="U53" t="s">
        <v>79</v>
      </c>
      <c r="V53" t="b">
        <v>0</v>
      </c>
      <c r="W53" t="s">
        <v>80</v>
      </c>
      <c r="X53" t="s">
        <v>80</v>
      </c>
      <c r="Y53" t="s">
        <v>80</v>
      </c>
      <c r="AJ53">
        <f>ABS(AI53+1)</f>
        <v>1</v>
      </c>
      <c r="AS53" t="s">
        <v>50</v>
      </c>
    </row>
    <row r="54" spans="1:45" ht="15.75" hidden="1" thickBot="1" x14ac:dyDescent="0.3">
      <c r="A54">
        <v>0</v>
      </c>
      <c r="B54" t="s">
        <v>85</v>
      </c>
      <c r="C54" t="s">
        <v>73</v>
      </c>
      <c r="D54" t="s">
        <v>72</v>
      </c>
      <c r="E54" t="str">
        <f t="shared" si="0"/>
        <v>LiraGulu</v>
      </c>
      <c r="F54" t="str">
        <f t="shared" si="1"/>
        <v>GuluLira</v>
      </c>
      <c r="G54">
        <v>71</v>
      </c>
      <c r="H54">
        <v>-1.7261713878215701</v>
      </c>
      <c r="I54">
        <v>0.41768112604490498</v>
      </c>
      <c r="J54" t="s">
        <v>44</v>
      </c>
      <c r="K54">
        <v>0</v>
      </c>
      <c r="L54">
        <v>1.1880173182912099E-2</v>
      </c>
      <c r="M54">
        <v>12</v>
      </c>
      <c r="N54" t="s">
        <v>79</v>
      </c>
      <c r="O54">
        <v>-2.9996935296093099</v>
      </c>
      <c r="P54">
        <v>3.4923030667616303E-2</v>
      </c>
      <c r="Q54" t="s">
        <v>59</v>
      </c>
      <c r="R54">
        <v>0</v>
      </c>
      <c r="S54">
        <v>1.0911723867658801E-2</v>
      </c>
      <c r="T54">
        <v>12</v>
      </c>
      <c r="U54" t="s">
        <v>79</v>
      </c>
      <c r="V54" t="b">
        <v>0</v>
      </c>
      <c r="W54" t="s">
        <v>80</v>
      </c>
      <c r="X54" t="s">
        <v>80</v>
      </c>
      <c r="Y54" t="s">
        <v>80</v>
      </c>
      <c r="AJ54">
        <f>ABS(AI54+1)</f>
        <v>1</v>
      </c>
      <c r="AS54" t="s">
        <v>50</v>
      </c>
    </row>
    <row r="55" spans="1:45" ht="15.75" hidden="1" thickBot="1" x14ac:dyDescent="0.3">
      <c r="A55">
        <v>0</v>
      </c>
      <c r="B55" t="s">
        <v>85</v>
      </c>
      <c r="C55" t="s">
        <v>68</v>
      </c>
      <c r="D55" t="s">
        <v>72</v>
      </c>
      <c r="E55" t="str">
        <f t="shared" si="0"/>
        <v>MasindiGulu</v>
      </c>
      <c r="F55" t="str">
        <f t="shared" si="1"/>
        <v>GuluMasindi</v>
      </c>
      <c r="G55">
        <v>71</v>
      </c>
      <c r="H55">
        <v>-3.08848240871558</v>
      </c>
      <c r="I55">
        <v>2.7417366656827299E-2</v>
      </c>
      <c r="J55" t="s">
        <v>59</v>
      </c>
      <c r="K55">
        <v>3</v>
      </c>
      <c r="L55">
        <v>7.8899142480736206E-2</v>
      </c>
      <c r="M55">
        <v>12</v>
      </c>
      <c r="N55" t="s">
        <v>45</v>
      </c>
      <c r="O55">
        <v>-2.9996935296093099</v>
      </c>
      <c r="P55">
        <v>3.4923030667616303E-2</v>
      </c>
      <c r="Q55" t="s">
        <v>59</v>
      </c>
      <c r="R55">
        <v>0</v>
      </c>
      <c r="S55">
        <v>1.0911723867658801E-2</v>
      </c>
      <c r="T55">
        <v>12</v>
      </c>
      <c r="U55" t="s">
        <v>79</v>
      </c>
      <c r="V55" t="b">
        <v>0</v>
      </c>
      <c r="W55" t="s">
        <v>80</v>
      </c>
      <c r="X55" t="s">
        <v>80</v>
      </c>
      <c r="Y55" t="s">
        <v>80</v>
      </c>
      <c r="AJ55">
        <f>ABS(AI55+1)</f>
        <v>1</v>
      </c>
      <c r="AS55" t="s">
        <v>50</v>
      </c>
    </row>
    <row r="56" spans="1:45" ht="15.75" hidden="1" thickBot="1" x14ac:dyDescent="0.3">
      <c r="A56">
        <v>0</v>
      </c>
      <c r="B56" t="s">
        <v>85</v>
      </c>
      <c r="C56" t="s">
        <v>69</v>
      </c>
      <c r="D56" t="s">
        <v>67</v>
      </c>
      <c r="E56" t="str">
        <f t="shared" si="0"/>
        <v>MbaleTororo</v>
      </c>
      <c r="F56" t="str">
        <f t="shared" si="1"/>
        <v>TororoMbale</v>
      </c>
      <c r="G56">
        <v>79</v>
      </c>
      <c r="H56">
        <v>-2.2347520302590702</v>
      </c>
      <c r="I56">
        <v>0.19387504454165599</v>
      </c>
      <c r="J56" t="s">
        <v>44</v>
      </c>
      <c r="K56">
        <v>0</v>
      </c>
      <c r="L56">
        <v>0.37393802402985798</v>
      </c>
      <c r="M56">
        <v>12</v>
      </c>
      <c r="N56" t="s">
        <v>45</v>
      </c>
      <c r="O56">
        <v>-3.84531718393727</v>
      </c>
      <c r="P56">
        <v>2.4762444768094698E-3</v>
      </c>
      <c r="Q56" t="s">
        <v>59</v>
      </c>
      <c r="R56">
        <v>0</v>
      </c>
      <c r="S56">
        <v>1.98190613771126E-2</v>
      </c>
      <c r="T56">
        <v>12</v>
      </c>
      <c r="U56" t="s">
        <v>79</v>
      </c>
      <c r="V56" t="b">
        <v>0</v>
      </c>
      <c r="W56" t="s">
        <v>80</v>
      </c>
      <c r="X56" t="s">
        <v>80</v>
      </c>
      <c r="Y56" t="s">
        <v>80</v>
      </c>
      <c r="AJ56">
        <f>ABS(AI56+1)</f>
        <v>1</v>
      </c>
      <c r="AS56" t="s">
        <v>50</v>
      </c>
    </row>
    <row r="57" spans="1:45" ht="15.75" hidden="1" thickBot="1" x14ac:dyDescent="0.3">
      <c r="A57">
        <v>0</v>
      </c>
      <c r="B57" t="s">
        <v>85</v>
      </c>
      <c r="C57" t="s">
        <v>62</v>
      </c>
      <c r="D57" t="s">
        <v>43</v>
      </c>
      <c r="E57" t="str">
        <f t="shared" si="0"/>
        <v>NgoziGitega</v>
      </c>
      <c r="F57" t="str">
        <f t="shared" si="1"/>
        <v>GitegaNgozi</v>
      </c>
      <c r="G57">
        <v>100</v>
      </c>
      <c r="H57">
        <v>-2.7850624570589999</v>
      </c>
      <c r="I57">
        <v>6.0439372744696698E-2</v>
      </c>
      <c r="J57" t="s">
        <v>44</v>
      </c>
      <c r="K57">
        <v>0</v>
      </c>
      <c r="L57">
        <v>8.2001967095615302E-2</v>
      </c>
      <c r="M57">
        <v>12</v>
      </c>
      <c r="N57" t="s">
        <v>45</v>
      </c>
      <c r="O57">
        <v>-3.48538431524211</v>
      </c>
      <c r="P57">
        <v>8.3704862219594698E-3</v>
      </c>
      <c r="Q57" t="s">
        <v>59</v>
      </c>
      <c r="R57">
        <v>6</v>
      </c>
      <c r="S57">
        <v>3.3115848378244203E-2</v>
      </c>
      <c r="T57">
        <v>12</v>
      </c>
      <c r="U57" t="s">
        <v>79</v>
      </c>
      <c r="V57" t="b">
        <v>0</v>
      </c>
      <c r="W57" t="s">
        <v>80</v>
      </c>
      <c r="X57" t="s">
        <v>80</v>
      </c>
      <c r="Y57" t="s">
        <v>80</v>
      </c>
      <c r="AJ57">
        <f>ABS(AI57+1)</f>
        <v>1</v>
      </c>
      <c r="AS57" t="s">
        <v>50</v>
      </c>
    </row>
    <row r="58" spans="1:45" ht="15.75" hidden="1" thickBot="1" x14ac:dyDescent="0.3">
      <c r="A58">
        <v>0</v>
      </c>
      <c r="B58" t="s">
        <v>85</v>
      </c>
      <c r="C58" t="s">
        <v>62</v>
      </c>
      <c r="D58" t="s">
        <v>63</v>
      </c>
      <c r="E58" t="str">
        <f t="shared" si="0"/>
        <v>NgoziKamembe</v>
      </c>
      <c r="F58" t="str">
        <f t="shared" si="1"/>
        <v>KamembeNgozi</v>
      </c>
      <c r="G58">
        <v>55</v>
      </c>
      <c r="H58">
        <v>-1.13165397445702</v>
      </c>
      <c r="I58">
        <v>0.70228504791690105</v>
      </c>
      <c r="J58" t="s">
        <v>44</v>
      </c>
      <c r="K58">
        <v>1</v>
      </c>
      <c r="L58">
        <v>2.0831947255734201E-2</v>
      </c>
      <c r="M58">
        <v>11</v>
      </c>
      <c r="N58" t="s">
        <v>79</v>
      </c>
      <c r="O58">
        <v>-1.3208947677369001</v>
      </c>
      <c r="P58">
        <v>0.61955954857394901</v>
      </c>
      <c r="Q58" t="s">
        <v>44</v>
      </c>
      <c r="R58">
        <v>2</v>
      </c>
      <c r="S58" s="1">
        <v>7.2556897818970293E-5</v>
      </c>
      <c r="T58">
        <v>11</v>
      </c>
      <c r="U58" t="s">
        <v>79</v>
      </c>
      <c r="V58" t="b">
        <v>0</v>
      </c>
      <c r="W58" t="s">
        <v>80</v>
      </c>
      <c r="X58" t="s">
        <v>80</v>
      </c>
      <c r="Y58" t="s">
        <v>80</v>
      </c>
      <c r="AJ58">
        <f>ABS(AI58+1)</f>
        <v>1</v>
      </c>
      <c r="AS58" t="s">
        <v>50</v>
      </c>
    </row>
    <row r="59" spans="1:45" ht="15.75" hidden="1" thickBot="1" x14ac:dyDescent="0.3">
      <c r="A59">
        <v>0</v>
      </c>
      <c r="B59" t="s">
        <v>85</v>
      </c>
      <c r="C59" t="s">
        <v>82</v>
      </c>
      <c r="D59" t="s">
        <v>67</v>
      </c>
      <c r="E59" t="str">
        <f t="shared" si="0"/>
        <v>OwinoTororo</v>
      </c>
      <c r="F59" t="str">
        <f t="shared" si="1"/>
        <v>TororoOwino</v>
      </c>
      <c r="G59">
        <v>81</v>
      </c>
      <c r="H59">
        <v>-3.5349700877021601</v>
      </c>
      <c r="I59">
        <v>7.1331170890856404E-3</v>
      </c>
      <c r="J59" t="s">
        <v>59</v>
      </c>
      <c r="K59">
        <v>1</v>
      </c>
      <c r="L59">
        <v>0.139035202834973</v>
      </c>
      <c r="M59">
        <v>12</v>
      </c>
      <c r="N59" t="s">
        <v>45</v>
      </c>
      <c r="O59">
        <v>-3.8798952526253498</v>
      </c>
      <c r="P59">
        <v>2.1878913393020998E-3</v>
      </c>
      <c r="Q59" t="s">
        <v>59</v>
      </c>
      <c r="R59">
        <v>0</v>
      </c>
      <c r="S59">
        <v>2.0294701201168299E-2</v>
      </c>
      <c r="T59">
        <v>12</v>
      </c>
      <c r="U59" t="s">
        <v>79</v>
      </c>
      <c r="V59" t="b">
        <v>0</v>
      </c>
      <c r="W59" t="s">
        <v>80</v>
      </c>
      <c r="X59" t="s">
        <v>80</v>
      </c>
      <c r="Y59" t="s">
        <v>80</v>
      </c>
      <c r="AJ59">
        <f>ABS(AI59+1)</f>
        <v>1</v>
      </c>
      <c r="AS59" t="s">
        <v>50</v>
      </c>
    </row>
    <row r="60" spans="1:45" ht="15.75" hidden="1" thickBot="1" x14ac:dyDescent="0.3">
      <c r="A60">
        <v>0</v>
      </c>
      <c r="B60" t="s">
        <v>85</v>
      </c>
      <c r="C60" t="s">
        <v>76</v>
      </c>
      <c r="D60" t="s">
        <v>63</v>
      </c>
      <c r="E60" t="str">
        <f t="shared" si="0"/>
        <v>RuhengeriKamembe</v>
      </c>
      <c r="F60" t="str">
        <f t="shared" si="1"/>
        <v>KamembeRuhengeri</v>
      </c>
      <c r="G60">
        <v>55</v>
      </c>
      <c r="H60">
        <v>-3.2195260285137501</v>
      </c>
      <c r="I60">
        <v>1.8881893961832999E-2</v>
      </c>
      <c r="J60" t="s">
        <v>59</v>
      </c>
      <c r="K60">
        <v>1</v>
      </c>
      <c r="L60">
        <v>0.38445791177591998</v>
      </c>
      <c r="M60">
        <v>11</v>
      </c>
      <c r="N60" t="s">
        <v>45</v>
      </c>
      <c r="O60">
        <v>-1.3208947677369001</v>
      </c>
      <c r="P60">
        <v>0.61955954857394901</v>
      </c>
      <c r="Q60" t="s">
        <v>44</v>
      </c>
      <c r="R60">
        <v>2</v>
      </c>
      <c r="S60" s="1">
        <v>7.2556897818970293E-5</v>
      </c>
      <c r="T60">
        <v>11</v>
      </c>
      <c r="U60" t="s">
        <v>79</v>
      </c>
      <c r="V60" t="b">
        <v>0</v>
      </c>
      <c r="W60" t="s">
        <v>80</v>
      </c>
      <c r="X60" t="s">
        <v>80</v>
      </c>
      <c r="Y60" t="s">
        <v>80</v>
      </c>
      <c r="AJ60">
        <f>ABS(AI60+1)</f>
        <v>1</v>
      </c>
      <c r="AS60" t="s">
        <v>50</v>
      </c>
    </row>
    <row r="61" spans="1:45" ht="15.75" hidden="1" thickBot="1" x14ac:dyDescent="0.3">
      <c r="A61">
        <v>0</v>
      </c>
      <c r="B61" t="s">
        <v>85</v>
      </c>
      <c r="C61" t="s">
        <v>76</v>
      </c>
      <c r="D61" t="s">
        <v>70</v>
      </c>
      <c r="E61" t="str">
        <f t="shared" si="0"/>
        <v>RuhengeriKasese</v>
      </c>
      <c r="F61" t="str">
        <f t="shared" si="1"/>
        <v>KaseseRuhengeri</v>
      </c>
      <c r="G61">
        <v>77</v>
      </c>
      <c r="H61">
        <v>-3.9061099946507101</v>
      </c>
      <c r="I61">
        <v>1.9903382313095101E-3</v>
      </c>
      <c r="J61" t="s">
        <v>59</v>
      </c>
      <c r="K61">
        <v>0</v>
      </c>
      <c r="L61">
        <v>5.4564495147924798E-3</v>
      </c>
      <c r="M61">
        <v>12</v>
      </c>
      <c r="N61" t="s">
        <v>79</v>
      </c>
      <c r="O61">
        <v>-3.4407673342934499</v>
      </c>
      <c r="P61">
        <v>9.6451804043603401E-3</v>
      </c>
      <c r="Q61" t="s">
        <v>59</v>
      </c>
      <c r="R61">
        <v>0</v>
      </c>
      <c r="S61">
        <v>8.8858610142072594E-2</v>
      </c>
      <c r="T61">
        <v>12</v>
      </c>
      <c r="U61" t="s">
        <v>45</v>
      </c>
      <c r="V61" t="b">
        <v>0</v>
      </c>
      <c r="W61" t="s">
        <v>80</v>
      </c>
      <c r="X61" t="s">
        <v>80</v>
      </c>
      <c r="Y61" t="s">
        <v>80</v>
      </c>
      <c r="AJ61">
        <f>ABS(AI61+1)</f>
        <v>1</v>
      </c>
      <c r="AS61" t="s">
        <v>50</v>
      </c>
    </row>
    <row r="62" spans="1:45" ht="15.75" hidden="1" thickBot="1" x14ac:dyDescent="0.3">
      <c r="A62">
        <v>0</v>
      </c>
      <c r="B62" t="s">
        <v>85</v>
      </c>
      <c r="C62" t="s">
        <v>76</v>
      </c>
      <c r="D62" t="s">
        <v>74</v>
      </c>
      <c r="E62" t="str">
        <f t="shared" si="0"/>
        <v>RuhengeriKabale</v>
      </c>
      <c r="F62" t="str">
        <f t="shared" si="1"/>
        <v>KabaleRuhengeri</v>
      </c>
      <c r="G62">
        <v>97</v>
      </c>
      <c r="H62">
        <v>-0.67725042251177503</v>
      </c>
      <c r="I62">
        <v>0.85255452458120295</v>
      </c>
      <c r="J62" t="s">
        <v>44</v>
      </c>
      <c r="K62">
        <v>1</v>
      </c>
      <c r="L62">
        <v>0.93819335581185104</v>
      </c>
      <c r="M62">
        <v>12</v>
      </c>
      <c r="N62" t="s">
        <v>45</v>
      </c>
      <c r="O62">
        <v>-3.1575299854911099</v>
      </c>
      <c r="P62">
        <v>2.2578424998040501E-2</v>
      </c>
      <c r="Q62" t="s">
        <v>59</v>
      </c>
      <c r="R62">
        <v>0</v>
      </c>
      <c r="S62">
        <v>4.5208619235948301E-2</v>
      </c>
      <c r="T62">
        <v>12</v>
      </c>
      <c r="U62" t="s">
        <v>79</v>
      </c>
      <c r="V62" t="b">
        <v>0</v>
      </c>
      <c r="W62" t="s">
        <v>80</v>
      </c>
      <c r="X62" t="s">
        <v>80</v>
      </c>
      <c r="Y62" t="s">
        <v>80</v>
      </c>
      <c r="AJ62">
        <f>ABS(AI62+1)</f>
        <v>1</v>
      </c>
      <c r="AS62" t="s">
        <v>50</v>
      </c>
    </row>
    <row r="63" spans="1:45" ht="15.75" hidden="1" thickBot="1" x14ac:dyDescent="0.3">
      <c r="A63">
        <v>0</v>
      </c>
      <c r="B63" t="s">
        <v>85</v>
      </c>
      <c r="C63" t="s">
        <v>67</v>
      </c>
      <c r="D63" t="s">
        <v>66</v>
      </c>
      <c r="E63" t="str">
        <f t="shared" si="0"/>
        <v>TororoEldoret</v>
      </c>
      <c r="F63" t="str">
        <f t="shared" si="1"/>
        <v>EldoretTororo</v>
      </c>
      <c r="G63">
        <v>81</v>
      </c>
      <c r="H63">
        <v>-3.8798952526253498</v>
      </c>
      <c r="I63">
        <v>2.1878913393020998E-3</v>
      </c>
      <c r="J63" t="s">
        <v>59</v>
      </c>
      <c r="K63">
        <v>0</v>
      </c>
      <c r="L63">
        <v>2.0294701201168299E-2</v>
      </c>
      <c r="M63">
        <v>12</v>
      </c>
      <c r="N63" t="s">
        <v>79</v>
      </c>
      <c r="O63">
        <v>-2.0136955205573002</v>
      </c>
      <c r="P63">
        <v>0.28060056383624099</v>
      </c>
      <c r="Q63" t="s">
        <v>44</v>
      </c>
      <c r="R63">
        <v>3</v>
      </c>
      <c r="S63">
        <v>0.62840612678734797</v>
      </c>
      <c r="T63">
        <v>12</v>
      </c>
      <c r="U63" t="s">
        <v>45</v>
      </c>
      <c r="V63" t="b">
        <v>0</v>
      </c>
      <c r="W63" t="s">
        <v>80</v>
      </c>
      <c r="X63" t="s">
        <v>80</v>
      </c>
      <c r="Y63" t="s">
        <v>80</v>
      </c>
      <c r="AJ63">
        <f>ABS(AI63+1)</f>
        <v>1</v>
      </c>
      <c r="AS63" t="s">
        <v>50</v>
      </c>
    </row>
    <row r="64" spans="1:45" ht="15.75" hidden="1" thickBot="1" x14ac:dyDescent="0.3">
      <c r="A64">
        <v>0</v>
      </c>
      <c r="B64" t="s">
        <v>85</v>
      </c>
      <c r="C64" t="s">
        <v>67</v>
      </c>
      <c r="D64" t="s">
        <v>56</v>
      </c>
      <c r="E64" t="str">
        <f t="shared" si="0"/>
        <v>TororoKampala</v>
      </c>
      <c r="F64" t="str">
        <f t="shared" si="1"/>
        <v>KampalaTororo</v>
      </c>
      <c r="G64">
        <v>81</v>
      </c>
      <c r="H64">
        <v>-3.8798952526253498</v>
      </c>
      <c r="I64">
        <v>2.1878913393020998E-3</v>
      </c>
      <c r="J64" t="s">
        <v>59</v>
      </c>
      <c r="K64">
        <v>0</v>
      </c>
      <c r="L64">
        <v>2.0294701201168299E-2</v>
      </c>
      <c r="M64">
        <v>12</v>
      </c>
      <c r="N64" t="s">
        <v>79</v>
      </c>
      <c r="O64">
        <v>-3.33291048750492</v>
      </c>
      <c r="P64">
        <v>1.3469955893593901E-2</v>
      </c>
      <c r="Q64" t="s">
        <v>59</v>
      </c>
      <c r="R64">
        <v>1</v>
      </c>
      <c r="S64">
        <v>0.15089268406352399</v>
      </c>
      <c r="T64">
        <v>12</v>
      </c>
      <c r="U64" t="s">
        <v>45</v>
      </c>
      <c r="V64" t="b">
        <v>0</v>
      </c>
      <c r="W64" t="s">
        <v>80</v>
      </c>
      <c r="X64" t="s">
        <v>80</v>
      </c>
      <c r="Y64" t="s">
        <v>80</v>
      </c>
      <c r="AJ64">
        <f>ABS(AI64+1)</f>
        <v>1</v>
      </c>
      <c r="AS64" t="s">
        <v>50</v>
      </c>
    </row>
    <row r="65" spans="1:45" ht="15.75" hidden="1" thickBot="1" x14ac:dyDescent="0.3">
      <c r="A65">
        <v>0</v>
      </c>
      <c r="B65" t="s">
        <v>85</v>
      </c>
      <c r="C65" t="s">
        <v>67</v>
      </c>
      <c r="D65" t="s">
        <v>82</v>
      </c>
      <c r="E65" t="str">
        <f t="shared" si="0"/>
        <v>TororoOwino</v>
      </c>
      <c r="F65" t="str">
        <f t="shared" si="1"/>
        <v>OwinoTororo</v>
      </c>
      <c r="G65">
        <v>81</v>
      </c>
      <c r="H65">
        <v>-3.8798952526253498</v>
      </c>
      <c r="I65">
        <v>2.1878913393020998E-3</v>
      </c>
      <c r="J65" t="s">
        <v>59</v>
      </c>
      <c r="K65">
        <v>0</v>
      </c>
      <c r="L65">
        <v>2.0294701201168299E-2</v>
      </c>
      <c r="M65">
        <v>12</v>
      </c>
      <c r="N65" t="s">
        <v>79</v>
      </c>
      <c r="O65">
        <v>-3.5349700877021601</v>
      </c>
      <c r="P65">
        <v>7.1331170890856404E-3</v>
      </c>
      <c r="Q65" t="s">
        <v>59</v>
      </c>
      <c r="R65">
        <v>1</v>
      </c>
      <c r="S65">
        <v>0.139035202834973</v>
      </c>
      <c r="T65">
        <v>12</v>
      </c>
      <c r="U65" t="s">
        <v>45</v>
      </c>
      <c r="V65" t="b">
        <v>0</v>
      </c>
      <c r="W65" t="s">
        <v>80</v>
      </c>
      <c r="X65" t="s">
        <v>80</v>
      </c>
      <c r="Y65" t="s">
        <v>80</v>
      </c>
      <c r="AJ65">
        <f>ABS(AI65+1)</f>
        <v>1</v>
      </c>
      <c r="AS65" t="s">
        <v>50</v>
      </c>
    </row>
    <row r="66" spans="1:45" ht="15.75" hidden="1" thickBot="1" x14ac:dyDescent="0.3">
      <c r="A66">
        <v>0</v>
      </c>
      <c r="B66" t="s">
        <v>85</v>
      </c>
      <c r="C66" t="s">
        <v>67</v>
      </c>
      <c r="D66" t="s">
        <v>69</v>
      </c>
      <c r="E66" t="str">
        <f t="shared" si="0"/>
        <v>TororoMbale</v>
      </c>
      <c r="F66" t="str">
        <f t="shared" si="1"/>
        <v>MbaleTororo</v>
      </c>
      <c r="G66">
        <v>79</v>
      </c>
      <c r="H66">
        <v>-3.84531718393727</v>
      </c>
      <c r="I66">
        <v>2.4762444768094698E-3</v>
      </c>
      <c r="J66" t="s">
        <v>59</v>
      </c>
      <c r="K66">
        <v>0</v>
      </c>
      <c r="L66">
        <v>1.98190613771126E-2</v>
      </c>
      <c r="M66">
        <v>12</v>
      </c>
      <c r="N66" t="s">
        <v>79</v>
      </c>
      <c r="O66">
        <v>-2.2347520302590702</v>
      </c>
      <c r="P66">
        <v>0.19387504454165599</v>
      </c>
      <c r="Q66" t="s">
        <v>44</v>
      </c>
      <c r="R66">
        <v>0</v>
      </c>
      <c r="S66">
        <v>0.37393802402985798</v>
      </c>
      <c r="T66">
        <v>12</v>
      </c>
      <c r="U66" t="s">
        <v>45</v>
      </c>
      <c r="V66" t="b">
        <v>0</v>
      </c>
      <c r="W66" t="s">
        <v>80</v>
      </c>
      <c r="X66" t="s">
        <v>80</v>
      </c>
      <c r="Y66" t="s">
        <v>80</v>
      </c>
      <c r="AJ66">
        <f>ABS(AI66+1)</f>
        <v>1</v>
      </c>
      <c r="AS66" t="s">
        <v>50</v>
      </c>
    </row>
    <row r="67" spans="1:45" ht="15.75" hidden="1" thickBot="1" x14ac:dyDescent="0.3">
      <c r="A67">
        <v>0</v>
      </c>
      <c r="B67" t="s">
        <v>85</v>
      </c>
      <c r="C67" t="s">
        <v>67</v>
      </c>
      <c r="D67" t="s">
        <v>61</v>
      </c>
      <c r="E67" t="str">
        <f t="shared" ref="E67:E130" si="2">C67&amp;D67</f>
        <v>TororoKisumu</v>
      </c>
      <c r="F67" t="str">
        <f t="shared" ref="F67:F130" si="3">D67&amp;C67</f>
        <v>KisumuTororo</v>
      </c>
      <c r="G67">
        <v>81</v>
      </c>
      <c r="H67">
        <v>-3.8798952526253498</v>
      </c>
      <c r="I67">
        <v>2.1878913393020998E-3</v>
      </c>
      <c r="J67" t="s">
        <v>59</v>
      </c>
      <c r="K67">
        <v>0</v>
      </c>
      <c r="L67">
        <v>2.0294701201168299E-2</v>
      </c>
      <c r="M67">
        <v>12</v>
      </c>
      <c r="N67" t="s">
        <v>79</v>
      </c>
      <c r="O67">
        <v>-3.35514778442692</v>
      </c>
      <c r="P67">
        <v>1.25862818762786E-2</v>
      </c>
      <c r="Q67" t="s">
        <v>59</v>
      </c>
      <c r="R67">
        <v>0</v>
      </c>
      <c r="S67">
        <v>7.0225430070754005E-2</v>
      </c>
      <c r="T67">
        <v>12</v>
      </c>
      <c r="U67" t="s">
        <v>45</v>
      </c>
      <c r="V67" t="b">
        <v>0</v>
      </c>
      <c r="W67" t="s">
        <v>80</v>
      </c>
      <c r="X67" t="s">
        <v>80</v>
      </c>
      <c r="Y67" t="s">
        <v>80</v>
      </c>
      <c r="AJ67">
        <f>ABS(AI67+1)</f>
        <v>1</v>
      </c>
      <c r="AS67" t="s">
        <v>50</v>
      </c>
    </row>
    <row r="68" spans="1:45" x14ac:dyDescent="0.25">
      <c r="A68">
        <v>0</v>
      </c>
      <c r="B68" t="s">
        <v>41</v>
      </c>
      <c r="C68" t="s">
        <v>54</v>
      </c>
      <c r="D68" t="s">
        <v>55</v>
      </c>
      <c r="E68" t="str">
        <f t="shared" si="2"/>
        <v>MachakosMakueni</v>
      </c>
      <c r="F68" t="str">
        <f t="shared" si="3"/>
        <v>MakueniMachakos</v>
      </c>
      <c r="G68">
        <v>81</v>
      </c>
      <c r="H68">
        <v>-1.9395885435006699</v>
      </c>
      <c r="I68">
        <v>0.31367259740160103</v>
      </c>
      <c r="J68" t="s">
        <v>44</v>
      </c>
      <c r="K68">
        <v>2</v>
      </c>
      <c r="L68">
        <v>0.56166215870262404</v>
      </c>
      <c r="M68">
        <v>12</v>
      </c>
      <c r="N68" t="s">
        <v>45</v>
      </c>
      <c r="O68">
        <v>-1.69441855663565</v>
      </c>
      <c r="P68">
        <v>0.43399047459541201</v>
      </c>
      <c r="Q68" t="s">
        <v>44</v>
      </c>
      <c r="R68">
        <v>2</v>
      </c>
      <c r="S68">
        <v>0.70432500035947798</v>
      </c>
      <c r="T68">
        <v>12</v>
      </c>
      <c r="U68" t="s">
        <v>45</v>
      </c>
      <c r="V68" t="b">
        <v>1</v>
      </c>
      <c r="W68">
        <v>-5.9400194841776601</v>
      </c>
      <c r="X68" s="1">
        <v>1.96942541680492E-7</v>
      </c>
      <c r="Y68" t="s">
        <v>46</v>
      </c>
      <c r="Z68" t="s">
        <v>47</v>
      </c>
      <c r="AA68">
        <v>1</v>
      </c>
      <c r="AB68">
        <v>1</v>
      </c>
      <c r="AC68">
        <v>3</v>
      </c>
      <c r="AD68" t="s">
        <v>48</v>
      </c>
      <c r="AG68">
        <v>1</v>
      </c>
      <c r="AH68">
        <v>0</v>
      </c>
      <c r="AI68">
        <v>-0.99983036672297099</v>
      </c>
      <c r="AJ68" s="3">
        <f>ABS(AI68+1)</f>
        <v>1.6963327702901321E-4</v>
      </c>
      <c r="AK68">
        <v>0</v>
      </c>
      <c r="AL68">
        <v>77</v>
      </c>
      <c r="AM68">
        <v>0.81496676710597105</v>
      </c>
      <c r="AN68" s="1">
        <v>8.7497932971938403E-15</v>
      </c>
      <c r="AO68">
        <v>6.0624775092766203E-2</v>
      </c>
      <c r="AP68">
        <v>2.3156023314852301</v>
      </c>
      <c r="AQ68">
        <v>2.4402817318393999</v>
      </c>
      <c r="AR68" t="s">
        <v>49</v>
      </c>
      <c r="AS68" t="s">
        <v>50</v>
      </c>
    </row>
    <row r="69" spans="1:45" ht="15.75" thickBot="1" x14ac:dyDescent="0.3">
      <c r="A69">
        <v>0</v>
      </c>
      <c r="B69" t="s">
        <v>41</v>
      </c>
      <c r="C69" t="s">
        <v>55</v>
      </c>
      <c r="D69" t="s">
        <v>54</v>
      </c>
      <c r="E69" t="str">
        <f t="shared" si="2"/>
        <v>MakueniMachakos</v>
      </c>
      <c r="F69" t="str">
        <f t="shared" si="3"/>
        <v>MachakosMakueni</v>
      </c>
      <c r="G69">
        <v>81</v>
      </c>
      <c r="H69">
        <v>-1.69441855663565</v>
      </c>
      <c r="I69">
        <v>0.43399047459541201</v>
      </c>
      <c r="J69" t="s">
        <v>44</v>
      </c>
      <c r="K69">
        <v>2</v>
      </c>
      <c r="L69">
        <v>0.70432500035947798</v>
      </c>
      <c r="M69">
        <v>12</v>
      </c>
      <c r="N69" t="s">
        <v>45</v>
      </c>
      <c r="O69">
        <v>-1.9395885435006699</v>
      </c>
      <c r="P69">
        <v>0.31367259740160103</v>
      </c>
      <c r="Q69" t="s">
        <v>44</v>
      </c>
      <c r="R69">
        <v>2</v>
      </c>
      <c r="S69">
        <v>0.56166215870262404</v>
      </c>
      <c r="T69">
        <v>12</v>
      </c>
      <c r="U69" t="s">
        <v>45</v>
      </c>
      <c r="V69" t="b">
        <v>1</v>
      </c>
      <c r="W69">
        <v>-5.9397669971336802</v>
      </c>
      <c r="X69" s="1">
        <v>1.97195193579166E-7</v>
      </c>
      <c r="Y69" t="s">
        <v>46</v>
      </c>
      <c r="Z69" t="s">
        <v>47</v>
      </c>
      <c r="AA69">
        <v>1</v>
      </c>
      <c r="AB69">
        <v>1</v>
      </c>
      <c r="AC69">
        <v>3</v>
      </c>
      <c r="AD69" t="s">
        <v>48</v>
      </c>
      <c r="AG69">
        <v>0.999999999999999</v>
      </c>
      <c r="AH69">
        <v>0</v>
      </c>
      <c r="AI69">
        <v>-1.0001696620573499</v>
      </c>
      <c r="AJ69" s="4">
        <f>ABS(AI69+1)</f>
        <v>1.6966205734991746E-4</v>
      </c>
      <c r="AK69">
        <v>0</v>
      </c>
      <c r="AL69">
        <v>77</v>
      </c>
      <c r="AM69">
        <v>0.81496676710416205</v>
      </c>
      <c r="AN69" s="1">
        <v>8.0995026805739197E-22</v>
      </c>
      <c r="AO69" s="1">
        <v>3.6289644974381301E-6</v>
      </c>
      <c r="AP69">
        <v>8.5503733703842997</v>
      </c>
      <c r="AQ69">
        <v>2.4402817318393999</v>
      </c>
      <c r="AR69" t="s">
        <v>49</v>
      </c>
      <c r="AS69" t="s">
        <v>50</v>
      </c>
    </row>
    <row r="70" spans="1:45" ht="15.75" hidden="1" thickBot="1" x14ac:dyDescent="0.3">
      <c r="A70">
        <v>0</v>
      </c>
      <c r="B70" t="s">
        <v>78</v>
      </c>
      <c r="C70" t="s">
        <v>66</v>
      </c>
      <c r="D70" t="s">
        <v>67</v>
      </c>
      <c r="E70" t="str">
        <f t="shared" si="2"/>
        <v>EldoretTororo</v>
      </c>
      <c r="F70" t="str">
        <f t="shared" si="3"/>
        <v>TororoEldoret</v>
      </c>
      <c r="G70">
        <v>81</v>
      </c>
      <c r="H70">
        <v>-1.3294403140008</v>
      </c>
      <c r="I70">
        <v>0.61559804616727998</v>
      </c>
      <c r="J70" t="s">
        <v>44</v>
      </c>
      <c r="K70">
        <v>1</v>
      </c>
      <c r="L70">
        <v>0.46966613576396898</v>
      </c>
      <c r="M70">
        <v>12</v>
      </c>
      <c r="N70" t="s">
        <v>45</v>
      </c>
      <c r="O70">
        <v>-1.7422132799915599</v>
      </c>
      <c r="P70">
        <v>0.40950456179552402</v>
      </c>
      <c r="Q70" t="s">
        <v>44</v>
      </c>
      <c r="R70">
        <v>1</v>
      </c>
      <c r="S70">
        <v>0.47311157302797302</v>
      </c>
      <c r="T70">
        <v>12</v>
      </c>
      <c r="U70" t="s">
        <v>45</v>
      </c>
      <c r="V70" t="b">
        <v>1</v>
      </c>
      <c r="W70">
        <v>-1.5936034833574699</v>
      </c>
      <c r="X70">
        <v>0.41853075961198999</v>
      </c>
      <c r="Y70" t="s">
        <v>46</v>
      </c>
      <c r="Z70" t="s">
        <v>53</v>
      </c>
      <c r="AA70">
        <v>0</v>
      </c>
      <c r="AB70">
        <v>0</v>
      </c>
      <c r="AC70">
        <v>2</v>
      </c>
      <c r="AD70" t="s">
        <v>48</v>
      </c>
      <c r="AG70">
        <v>1</v>
      </c>
      <c r="AH70">
        <v>0</v>
      </c>
      <c r="AI70">
        <v>-1.12854595818931</v>
      </c>
      <c r="AJ70">
        <f>ABS(AI70+1)</f>
        <v>0.12854595818931003</v>
      </c>
      <c r="AK70">
        <v>0</v>
      </c>
      <c r="AL70">
        <v>78</v>
      </c>
      <c r="AM70">
        <v>0.61178192774495199</v>
      </c>
      <c r="AN70" s="1">
        <v>8.8548313522282701E-37</v>
      </c>
      <c r="AO70">
        <v>0.78879517282488298</v>
      </c>
      <c r="AP70">
        <v>0.35056554861512901</v>
      </c>
      <c r="AQ70">
        <v>2.6702030229614899</v>
      </c>
      <c r="AR70" t="s">
        <v>49</v>
      </c>
      <c r="AS70" t="s">
        <v>50</v>
      </c>
    </row>
    <row r="71" spans="1:45" ht="15.75" hidden="1" thickBot="1" x14ac:dyDescent="0.3">
      <c r="A71">
        <v>0</v>
      </c>
      <c r="B71" t="s">
        <v>84</v>
      </c>
      <c r="C71" t="s">
        <v>52</v>
      </c>
      <c r="D71" t="s">
        <v>56</v>
      </c>
      <c r="E71" t="str">
        <f t="shared" si="2"/>
        <v>NairobiKampala</v>
      </c>
      <c r="F71" t="str">
        <f t="shared" si="3"/>
        <v>KampalaNairobi</v>
      </c>
      <c r="G71">
        <v>96</v>
      </c>
      <c r="H71">
        <v>-1.6263239900564499</v>
      </c>
      <c r="I71">
        <v>0.46941546235881099</v>
      </c>
      <c r="J71" t="s">
        <v>44</v>
      </c>
      <c r="K71">
        <v>0</v>
      </c>
      <c r="L71">
        <v>0.59130904256249595</v>
      </c>
      <c r="M71">
        <v>12</v>
      </c>
      <c r="N71" t="s">
        <v>45</v>
      </c>
      <c r="O71">
        <v>-1.94087147667737</v>
      </c>
      <c r="P71">
        <v>0.31308475685343401</v>
      </c>
      <c r="Q71" t="s">
        <v>44</v>
      </c>
      <c r="R71">
        <v>0</v>
      </c>
      <c r="S71">
        <v>0.424937002306217</v>
      </c>
      <c r="T71">
        <v>12</v>
      </c>
      <c r="U71" t="s">
        <v>45</v>
      </c>
      <c r="V71" t="b">
        <v>1</v>
      </c>
      <c r="W71">
        <v>-3.4920849170338601</v>
      </c>
      <c r="X71">
        <v>6.2917821290673897E-3</v>
      </c>
      <c r="Y71" t="s">
        <v>46</v>
      </c>
      <c r="Z71" t="s">
        <v>47</v>
      </c>
      <c r="AA71">
        <v>1</v>
      </c>
      <c r="AB71">
        <v>1</v>
      </c>
      <c r="AC71">
        <v>1</v>
      </c>
      <c r="AD71" t="s">
        <v>48</v>
      </c>
      <c r="AG71">
        <v>1</v>
      </c>
      <c r="AH71">
        <v>0</v>
      </c>
      <c r="AI71">
        <v>-1.12661398232064</v>
      </c>
      <c r="AJ71">
        <f>ABS(AI71+1)</f>
        <v>0.12661398232064003</v>
      </c>
      <c r="AK71">
        <v>0</v>
      </c>
      <c r="AL71">
        <v>94</v>
      </c>
      <c r="AM71">
        <v>0.41780824136503403</v>
      </c>
      <c r="AN71" s="1">
        <v>7.4552264694671303E-32</v>
      </c>
      <c r="AO71">
        <v>0.70442725149633001</v>
      </c>
      <c r="AP71">
        <v>0.35107667677284499</v>
      </c>
      <c r="AQ71">
        <v>3.0479064812730199</v>
      </c>
      <c r="AR71" t="s">
        <v>49</v>
      </c>
      <c r="AS71" t="s">
        <v>50</v>
      </c>
    </row>
    <row r="72" spans="1:45" ht="15.75" hidden="1" thickBot="1" x14ac:dyDescent="0.3">
      <c r="A72">
        <v>0</v>
      </c>
      <c r="B72" t="s">
        <v>84</v>
      </c>
      <c r="C72" t="s">
        <v>70</v>
      </c>
      <c r="D72" t="s">
        <v>67</v>
      </c>
      <c r="E72" t="str">
        <f t="shared" si="2"/>
        <v>KaseseTororo</v>
      </c>
      <c r="F72" t="str">
        <f t="shared" si="3"/>
        <v>TororoKasese</v>
      </c>
      <c r="G72">
        <v>74</v>
      </c>
      <c r="H72">
        <v>-2.1656702732594599</v>
      </c>
      <c r="I72">
        <v>0.21894018568291199</v>
      </c>
      <c r="J72" t="s">
        <v>44</v>
      </c>
      <c r="K72">
        <v>1</v>
      </c>
      <c r="L72">
        <v>0.413551654201821</v>
      </c>
      <c r="M72">
        <v>12</v>
      </c>
      <c r="N72" t="s">
        <v>45</v>
      </c>
      <c r="O72">
        <v>-1.79898620113968</v>
      </c>
      <c r="P72">
        <v>0.38096513264311999</v>
      </c>
      <c r="Q72" t="s">
        <v>44</v>
      </c>
      <c r="R72">
        <v>0</v>
      </c>
      <c r="S72">
        <v>0.45585773307430699</v>
      </c>
      <c r="T72">
        <v>12</v>
      </c>
      <c r="U72" t="s">
        <v>45</v>
      </c>
      <c r="V72" t="b">
        <v>1</v>
      </c>
      <c r="W72">
        <v>-3.3739722923842099</v>
      </c>
      <c r="X72">
        <v>9.1296194715021102E-3</v>
      </c>
      <c r="Y72" t="s">
        <v>46</v>
      </c>
      <c r="Z72" t="s">
        <v>47</v>
      </c>
      <c r="AA72">
        <v>1</v>
      </c>
      <c r="AB72">
        <v>1</v>
      </c>
      <c r="AC72">
        <v>1</v>
      </c>
      <c r="AD72" t="s">
        <v>48</v>
      </c>
      <c r="AG72">
        <v>1</v>
      </c>
      <c r="AH72">
        <v>0</v>
      </c>
      <c r="AI72">
        <v>-1.1192435272335599</v>
      </c>
      <c r="AJ72">
        <f>ABS(AI72+1)</f>
        <v>0.11924352723355991</v>
      </c>
      <c r="AK72">
        <v>0</v>
      </c>
      <c r="AL72">
        <v>72</v>
      </c>
      <c r="AM72">
        <v>0.54842046330632399</v>
      </c>
      <c r="AN72" s="1">
        <v>4.4960726111942699E-11</v>
      </c>
      <c r="AO72">
        <v>0.42825164021742701</v>
      </c>
      <c r="AP72">
        <v>0.85360059676659805</v>
      </c>
      <c r="AQ72">
        <v>3.0658390938235001</v>
      </c>
      <c r="AR72" t="s">
        <v>49</v>
      </c>
      <c r="AS72" t="s">
        <v>50</v>
      </c>
    </row>
    <row r="73" spans="1:45" ht="15.75" hidden="1" thickBot="1" x14ac:dyDescent="0.3">
      <c r="A73">
        <v>0</v>
      </c>
      <c r="B73" t="s">
        <v>84</v>
      </c>
      <c r="C73" t="s">
        <v>66</v>
      </c>
      <c r="D73" t="s">
        <v>67</v>
      </c>
      <c r="E73" t="str">
        <f t="shared" si="2"/>
        <v>EldoretTororo</v>
      </c>
      <c r="F73" t="str">
        <f t="shared" si="3"/>
        <v>TororoEldoret</v>
      </c>
      <c r="G73">
        <v>81</v>
      </c>
      <c r="H73">
        <v>-1.4326053012865601</v>
      </c>
      <c r="I73">
        <v>0.56654880195638802</v>
      </c>
      <c r="J73" t="s">
        <v>44</v>
      </c>
      <c r="K73">
        <v>2</v>
      </c>
      <c r="L73">
        <v>0.38504667578262203</v>
      </c>
      <c r="M73">
        <v>12</v>
      </c>
      <c r="N73" t="s">
        <v>45</v>
      </c>
      <c r="O73">
        <v>-1.83736171564852</v>
      </c>
      <c r="P73">
        <v>0.36207665939017603</v>
      </c>
      <c r="Q73" t="s">
        <v>44</v>
      </c>
      <c r="R73">
        <v>0</v>
      </c>
      <c r="S73">
        <v>0.39561502574285301</v>
      </c>
      <c r="T73">
        <v>12</v>
      </c>
      <c r="U73" t="s">
        <v>45</v>
      </c>
      <c r="V73" t="b">
        <v>1</v>
      </c>
      <c r="W73">
        <v>-1.91163408718189</v>
      </c>
      <c r="X73">
        <v>0.27193455310666698</v>
      </c>
      <c r="Y73" t="s">
        <v>46</v>
      </c>
      <c r="Z73" t="s">
        <v>53</v>
      </c>
      <c r="AA73">
        <v>0</v>
      </c>
      <c r="AB73">
        <v>0</v>
      </c>
      <c r="AC73">
        <v>1</v>
      </c>
      <c r="AD73" t="s">
        <v>48</v>
      </c>
      <c r="AG73">
        <v>1</v>
      </c>
      <c r="AH73">
        <v>0</v>
      </c>
      <c r="AI73">
        <v>-1.11603441879859</v>
      </c>
      <c r="AJ73">
        <f>ABS(AI73+1)</f>
        <v>0.11603441879859</v>
      </c>
      <c r="AK73">
        <v>0</v>
      </c>
      <c r="AL73">
        <v>79</v>
      </c>
      <c r="AM73">
        <v>0.25962908828290399</v>
      </c>
      <c r="AN73" s="1">
        <v>6.1727568366332902E-13</v>
      </c>
      <c r="AO73">
        <v>8.0862315681266894E-2</v>
      </c>
      <c r="AP73">
        <v>2.55944875408102</v>
      </c>
      <c r="AQ73">
        <v>3.0589280005422799</v>
      </c>
      <c r="AR73" t="s">
        <v>49</v>
      </c>
      <c r="AS73" t="s">
        <v>50</v>
      </c>
    </row>
    <row r="74" spans="1:45" ht="15.75" hidden="1" thickBot="1" x14ac:dyDescent="0.3">
      <c r="A74">
        <v>0</v>
      </c>
      <c r="B74" t="s">
        <v>78</v>
      </c>
      <c r="C74" t="s">
        <v>66</v>
      </c>
      <c r="D74" t="s">
        <v>64</v>
      </c>
      <c r="E74" t="str">
        <f t="shared" si="2"/>
        <v>EldoretBusia</v>
      </c>
      <c r="F74" t="str">
        <f t="shared" si="3"/>
        <v>BusiaEldoret</v>
      </c>
      <c r="G74">
        <v>84</v>
      </c>
      <c r="H74">
        <v>-1.3685874913112299</v>
      </c>
      <c r="I74">
        <v>0.59723962277828402</v>
      </c>
      <c r="J74" t="s">
        <v>44</v>
      </c>
      <c r="K74">
        <v>1</v>
      </c>
      <c r="L74">
        <v>0.437084672967881</v>
      </c>
      <c r="M74">
        <v>12</v>
      </c>
      <c r="N74" t="s">
        <v>45</v>
      </c>
      <c r="O74">
        <v>-1.4715180279717599</v>
      </c>
      <c r="P74">
        <v>0.54755098666473101</v>
      </c>
      <c r="Q74" t="s">
        <v>44</v>
      </c>
      <c r="R74">
        <v>1</v>
      </c>
      <c r="S74">
        <v>0.56307042807959196</v>
      </c>
      <c r="T74">
        <v>12</v>
      </c>
      <c r="U74" t="s">
        <v>45</v>
      </c>
      <c r="V74" t="b">
        <v>1</v>
      </c>
      <c r="W74">
        <v>-1.3920610436502101</v>
      </c>
      <c r="X74">
        <v>0.52126334572312805</v>
      </c>
      <c r="Y74" t="s">
        <v>46</v>
      </c>
      <c r="Z74" t="s">
        <v>53</v>
      </c>
      <c r="AA74">
        <v>0</v>
      </c>
      <c r="AB74">
        <v>0</v>
      </c>
      <c r="AC74">
        <v>2</v>
      </c>
      <c r="AD74" t="s">
        <v>48</v>
      </c>
      <c r="AG74">
        <v>1</v>
      </c>
      <c r="AH74">
        <v>0</v>
      </c>
      <c r="AI74">
        <v>-1.1153265691793399</v>
      </c>
      <c r="AJ74">
        <f>ABS(AI74+1)</f>
        <v>0.11532656917933992</v>
      </c>
      <c r="AK74">
        <v>0</v>
      </c>
      <c r="AL74">
        <v>81</v>
      </c>
      <c r="AM74">
        <v>0.49982888779914703</v>
      </c>
      <c r="AN74" s="1">
        <v>3.4639934164248898E-10</v>
      </c>
      <c r="AO74">
        <v>0.10792910101565199</v>
      </c>
      <c r="AP74">
        <v>2.0617119513392601</v>
      </c>
      <c r="AQ74">
        <v>2.6674430704770402</v>
      </c>
      <c r="AR74" t="s">
        <v>49</v>
      </c>
      <c r="AS74" t="s">
        <v>50</v>
      </c>
    </row>
    <row r="75" spans="1:45" ht="15.75" hidden="1" thickBot="1" x14ac:dyDescent="0.3">
      <c r="A75">
        <v>0</v>
      </c>
      <c r="B75" t="s">
        <v>78</v>
      </c>
      <c r="C75" t="s">
        <v>67</v>
      </c>
      <c r="D75" t="s">
        <v>66</v>
      </c>
      <c r="E75" t="str">
        <f t="shared" si="2"/>
        <v>TororoEldoret</v>
      </c>
      <c r="F75" t="str">
        <f t="shared" si="3"/>
        <v>EldoretTororo</v>
      </c>
      <c r="G75">
        <v>81</v>
      </c>
      <c r="H75">
        <v>-1.7422132799915599</v>
      </c>
      <c r="I75">
        <v>0.40950456179552402</v>
      </c>
      <c r="J75" t="s">
        <v>44</v>
      </c>
      <c r="K75">
        <v>1</v>
      </c>
      <c r="L75">
        <v>0.47311157302797302</v>
      </c>
      <c r="M75">
        <v>12</v>
      </c>
      <c r="N75" t="s">
        <v>45</v>
      </c>
      <c r="O75">
        <v>-1.3294403140008</v>
      </c>
      <c r="P75">
        <v>0.61559804616727998</v>
      </c>
      <c r="Q75" t="s">
        <v>44</v>
      </c>
      <c r="R75">
        <v>1</v>
      </c>
      <c r="S75">
        <v>0.46966613576396898</v>
      </c>
      <c r="T75">
        <v>12</v>
      </c>
      <c r="U75" t="s">
        <v>45</v>
      </c>
      <c r="V75" t="b">
        <v>1</v>
      </c>
      <c r="W75">
        <v>-1.5964286461669801</v>
      </c>
      <c r="X75">
        <v>0.41712651127379302</v>
      </c>
      <c r="Y75" t="s">
        <v>46</v>
      </c>
      <c r="Z75" t="s">
        <v>53</v>
      </c>
      <c r="AA75">
        <v>0</v>
      </c>
      <c r="AB75">
        <v>0</v>
      </c>
      <c r="AC75">
        <v>2</v>
      </c>
      <c r="AD75" t="s">
        <v>48</v>
      </c>
      <c r="AG75">
        <v>0.999999999999999</v>
      </c>
      <c r="AH75">
        <v>0</v>
      </c>
      <c r="AI75">
        <v>-0.88609594739450304</v>
      </c>
      <c r="AJ75">
        <f>ABS(AI75+1)</f>
        <v>0.11390405260549696</v>
      </c>
      <c r="AK75">
        <v>0</v>
      </c>
      <c r="AL75">
        <v>78</v>
      </c>
      <c r="AM75">
        <v>0.61178192774492102</v>
      </c>
      <c r="AN75" s="1">
        <v>5.7768861821577602E-46</v>
      </c>
      <c r="AO75">
        <v>0.384375240868358</v>
      </c>
      <c r="AP75">
        <v>1.0233665656381801</v>
      </c>
      <c r="AQ75">
        <v>2.6702030229614899</v>
      </c>
      <c r="AR75" t="s">
        <v>49</v>
      </c>
      <c r="AS75" t="s">
        <v>50</v>
      </c>
    </row>
    <row r="76" spans="1:45" ht="15.75" hidden="1" thickBot="1" x14ac:dyDescent="0.3">
      <c r="A76">
        <v>0</v>
      </c>
      <c r="B76" t="s">
        <v>84</v>
      </c>
      <c r="C76" t="s">
        <v>56</v>
      </c>
      <c r="D76" t="s">
        <v>52</v>
      </c>
      <c r="E76" t="str">
        <f t="shared" si="2"/>
        <v>KampalaNairobi</v>
      </c>
      <c r="F76" t="str">
        <f t="shared" si="3"/>
        <v>NairobiKampala</v>
      </c>
      <c r="G76">
        <v>96</v>
      </c>
      <c r="H76">
        <v>-1.94087147667737</v>
      </c>
      <c r="I76">
        <v>0.31308475685343401</v>
      </c>
      <c r="J76" t="s">
        <v>44</v>
      </c>
      <c r="K76">
        <v>0</v>
      </c>
      <c r="L76">
        <v>0.424937002306217</v>
      </c>
      <c r="M76">
        <v>12</v>
      </c>
      <c r="N76" t="s">
        <v>45</v>
      </c>
      <c r="O76">
        <v>-1.6263239900564499</v>
      </c>
      <c r="P76">
        <v>0.46941546235881099</v>
      </c>
      <c r="Q76" t="s">
        <v>44</v>
      </c>
      <c r="R76">
        <v>0</v>
      </c>
      <c r="S76">
        <v>0.59130904256249595</v>
      </c>
      <c r="T76">
        <v>12</v>
      </c>
      <c r="U76" t="s">
        <v>45</v>
      </c>
      <c r="V76" t="b">
        <v>1</v>
      </c>
      <c r="W76">
        <v>-3.4941710896134399</v>
      </c>
      <c r="X76">
        <v>6.2497721341664703E-3</v>
      </c>
      <c r="Y76" t="s">
        <v>46</v>
      </c>
      <c r="Z76" t="s">
        <v>47</v>
      </c>
      <c r="AA76">
        <v>1</v>
      </c>
      <c r="AB76">
        <v>1</v>
      </c>
      <c r="AC76">
        <v>1</v>
      </c>
      <c r="AD76" t="s">
        <v>48</v>
      </c>
      <c r="AG76">
        <v>1</v>
      </c>
      <c r="AH76">
        <v>0</v>
      </c>
      <c r="AI76">
        <v>-0.88761547050938905</v>
      </c>
      <c r="AJ76">
        <f>ABS(AI76+1)</f>
        <v>0.11238452949061095</v>
      </c>
      <c r="AK76">
        <v>0</v>
      </c>
      <c r="AL76">
        <v>94</v>
      </c>
      <c r="AM76">
        <v>0.417808241364998</v>
      </c>
      <c r="AN76" s="1">
        <v>8.3480747435599401E-38</v>
      </c>
      <c r="AO76">
        <v>0.83743237262411396</v>
      </c>
      <c r="AP76">
        <v>0.177595787226448</v>
      </c>
      <c r="AQ76">
        <v>3.0479064812730199</v>
      </c>
      <c r="AR76" t="s">
        <v>49</v>
      </c>
      <c r="AS76" t="s">
        <v>50</v>
      </c>
    </row>
    <row r="77" spans="1:45" ht="15.75" hidden="1" thickBot="1" x14ac:dyDescent="0.3">
      <c r="A77">
        <v>0</v>
      </c>
      <c r="B77" t="s">
        <v>78</v>
      </c>
      <c r="C77" t="s">
        <v>61</v>
      </c>
      <c r="D77" t="s">
        <v>67</v>
      </c>
      <c r="E77" t="str">
        <f t="shared" si="2"/>
        <v>KisumuTororo</v>
      </c>
      <c r="F77" t="str">
        <f t="shared" si="3"/>
        <v>TororoKisumu</v>
      </c>
      <c r="G77">
        <v>81</v>
      </c>
      <c r="H77">
        <v>-2.5635781863504299</v>
      </c>
      <c r="I77">
        <v>0.10076095743376499</v>
      </c>
      <c r="J77" t="s">
        <v>44</v>
      </c>
      <c r="K77">
        <v>0</v>
      </c>
      <c r="L77">
        <v>0.28384731116908102</v>
      </c>
      <c r="M77">
        <v>12</v>
      </c>
      <c r="N77" t="s">
        <v>45</v>
      </c>
      <c r="O77">
        <v>-1.7422132799915599</v>
      </c>
      <c r="P77">
        <v>0.40950456179552402</v>
      </c>
      <c r="Q77" t="s">
        <v>44</v>
      </c>
      <c r="R77">
        <v>1</v>
      </c>
      <c r="S77">
        <v>0.47311157302797302</v>
      </c>
      <c r="T77">
        <v>12</v>
      </c>
      <c r="U77" t="s">
        <v>45</v>
      </c>
      <c r="V77" t="b">
        <v>1</v>
      </c>
      <c r="W77">
        <v>-2.3079389471246601</v>
      </c>
      <c r="X77">
        <v>0.13630638820086499</v>
      </c>
      <c r="Y77" t="s">
        <v>46</v>
      </c>
      <c r="Z77" t="s">
        <v>53</v>
      </c>
      <c r="AA77">
        <v>2</v>
      </c>
      <c r="AB77">
        <v>2</v>
      </c>
      <c r="AC77">
        <v>1</v>
      </c>
      <c r="AD77" t="s">
        <v>48</v>
      </c>
      <c r="AG77">
        <v>1</v>
      </c>
      <c r="AH77">
        <v>0</v>
      </c>
      <c r="AI77">
        <v>-1.1096069767301899</v>
      </c>
      <c r="AJ77">
        <f>ABS(AI77+1)</f>
        <v>0.10960697673018993</v>
      </c>
      <c r="AK77">
        <v>0</v>
      </c>
      <c r="AL77">
        <v>79</v>
      </c>
      <c r="AM77">
        <v>0.42030082605118801</v>
      </c>
      <c r="AN77" s="1">
        <v>2.3933531472492301E-201</v>
      </c>
      <c r="AO77">
        <v>0.98347060442801104</v>
      </c>
      <c r="AP77">
        <v>1.6669459696988201E-2</v>
      </c>
      <c r="AQ77">
        <v>3.0589280005422799</v>
      </c>
      <c r="AR77" t="s">
        <v>49</v>
      </c>
      <c r="AS77" t="s">
        <v>50</v>
      </c>
    </row>
    <row r="78" spans="1:45" ht="15.75" hidden="1" thickBot="1" x14ac:dyDescent="0.3">
      <c r="A78">
        <v>0</v>
      </c>
      <c r="B78" t="s">
        <v>84</v>
      </c>
      <c r="C78" t="s">
        <v>67</v>
      </c>
      <c r="D78" t="s">
        <v>70</v>
      </c>
      <c r="E78" t="str">
        <f t="shared" si="2"/>
        <v>TororoKasese</v>
      </c>
      <c r="F78" t="str">
        <f t="shared" si="3"/>
        <v>KaseseTororo</v>
      </c>
      <c r="G78">
        <v>74</v>
      </c>
      <c r="H78">
        <v>-1.79898620113968</v>
      </c>
      <c r="I78">
        <v>0.38096513264311999</v>
      </c>
      <c r="J78" t="s">
        <v>44</v>
      </c>
      <c r="K78">
        <v>0</v>
      </c>
      <c r="L78">
        <v>0.45585773307430699</v>
      </c>
      <c r="M78">
        <v>12</v>
      </c>
      <c r="N78" t="s">
        <v>45</v>
      </c>
      <c r="O78">
        <v>-2.1656702732594599</v>
      </c>
      <c r="P78">
        <v>0.21894018568291199</v>
      </c>
      <c r="Q78" t="s">
        <v>44</v>
      </c>
      <c r="R78">
        <v>1</v>
      </c>
      <c r="S78">
        <v>0.413551654201821</v>
      </c>
      <c r="T78">
        <v>12</v>
      </c>
      <c r="U78" t="s">
        <v>45</v>
      </c>
      <c r="V78" t="b">
        <v>1</v>
      </c>
      <c r="W78">
        <v>-3.3579675579255901</v>
      </c>
      <c r="X78">
        <v>9.5917277560689292E-3</v>
      </c>
      <c r="Y78" t="s">
        <v>46</v>
      </c>
      <c r="Z78" t="s">
        <v>47</v>
      </c>
      <c r="AA78">
        <v>1</v>
      </c>
      <c r="AB78">
        <v>1</v>
      </c>
      <c r="AC78">
        <v>1</v>
      </c>
      <c r="AD78" t="s">
        <v>48</v>
      </c>
      <c r="AG78">
        <v>1</v>
      </c>
      <c r="AH78">
        <v>0</v>
      </c>
      <c r="AI78">
        <v>-0.89346060590736598</v>
      </c>
      <c r="AJ78">
        <f>ABS(AI78+1)</f>
        <v>0.10653939409263402</v>
      </c>
      <c r="AK78">
        <v>0</v>
      </c>
      <c r="AL78">
        <v>72</v>
      </c>
      <c r="AM78">
        <v>0.54842046330632299</v>
      </c>
      <c r="AN78" s="1">
        <v>3.7538132839404298E-12</v>
      </c>
      <c r="AO78">
        <v>0.43480074414750802</v>
      </c>
      <c r="AP78">
        <v>0.83822618440205399</v>
      </c>
      <c r="AQ78">
        <v>3.0658390938235001</v>
      </c>
      <c r="AR78" t="s">
        <v>49</v>
      </c>
      <c r="AS78" t="s">
        <v>50</v>
      </c>
    </row>
    <row r="79" spans="1:45" ht="15.75" hidden="1" thickBot="1" x14ac:dyDescent="0.3">
      <c r="A79">
        <v>0</v>
      </c>
      <c r="B79" t="s">
        <v>84</v>
      </c>
      <c r="C79" t="s">
        <v>67</v>
      </c>
      <c r="D79" t="s">
        <v>66</v>
      </c>
      <c r="E79" t="str">
        <f t="shared" si="2"/>
        <v>TororoEldoret</v>
      </c>
      <c r="F79" t="str">
        <f t="shared" si="3"/>
        <v>EldoretTororo</v>
      </c>
      <c r="G79">
        <v>81</v>
      </c>
      <c r="H79">
        <v>-1.83736171564852</v>
      </c>
      <c r="I79">
        <v>0.36207665939017603</v>
      </c>
      <c r="J79" t="s">
        <v>44</v>
      </c>
      <c r="K79">
        <v>0</v>
      </c>
      <c r="L79">
        <v>0.39561502574285301</v>
      </c>
      <c r="M79">
        <v>12</v>
      </c>
      <c r="N79" t="s">
        <v>45</v>
      </c>
      <c r="O79">
        <v>-1.4326053012865601</v>
      </c>
      <c r="P79">
        <v>0.56654880195638802</v>
      </c>
      <c r="Q79" t="s">
        <v>44</v>
      </c>
      <c r="R79">
        <v>2</v>
      </c>
      <c r="S79">
        <v>0.38504667578262203</v>
      </c>
      <c r="T79">
        <v>12</v>
      </c>
      <c r="U79" t="s">
        <v>45</v>
      </c>
      <c r="V79" t="b">
        <v>1</v>
      </c>
      <c r="W79">
        <v>-1.9215726708623599</v>
      </c>
      <c r="X79">
        <v>0.26782682576083</v>
      </c>
      <c r="Y79" t="s">
        <v>46</v>
      </c>
      <c r="Z79" t="s">
        <v>53</v>
      </c>
      <c r="AA79">
        <v>0</v>
      </c>
      <c r="AB79">
        <v>0</v>
      </c>
      <c r="AC79">
        <v>1</v>
      </c>
      <c r="AD79" t="s">
        <v>48</v>
      </c>
      <c r="AG79">
        <v>1</v>
      </c>
      <c r="AH79">
        <v>0</v>
      </c>
      <c r="AI79">
        <v>-0.89602971302309198</v>
      </c>
      <c r="AJ79">
        <f>ABS(AI79+1)</f>
        <v>0.10397028697690802</v>
      </c>
      <c r="AK79">
        <v>0</v>
      </c>
      <c r="AL79">
        <v>79</v>
      </c>
      <c r="AM79">
        <v>0.25962908828293901</v>
      </c>
      <c r="AN79" s="1">
        <v>2.16701037726561E-14</v>
      </c>
      <c r="AO79">
        <v>3.5156352056875798E-2</v>
      </c>
      <c r="AP79">
        <v>3.4270092755409198</v>
      </c>
      <c r="AQ79">
        <v>3.0589280005422799</v>
      </c>
      <c r="AR79" t="s">
        <v>49</v>
      </c>
      <c r="AS79" t="s">
        <v>50</v>
      </c>
    </row>
    <row r="80" spans="1:45" ht="15.75" hidden="1" thickBot="1" x14ac:dyDescent="0.3">
      <c r="A80">
        <v>0</v>
      </c>
      <c r="B80" t="s">
        <v>84</v>
      </c>
      <c r="C80" t="s">
        <v>70</v>
      </c>
      <c r="D80" t="s">
        <v>64</v>
      </c>
      <c r="E80" t="str">
        <f t="shared" si="2"/>
        <v>KaseseBusia</v>
      </c>
      <c r="F80" t="str">
        <f t="shared" si="3"/>
        <v>BusiaKasese</v>
      </c>
      <c r="G80">
        <v>77</v>
      </c>
      <c r="H80">
        <v>-2.1577925283261501</v>
      </c>
      <c r="I80">
        <v>0.22191922947279699</v>
      </c>
      <c r="J80" t="s">
        <v>44</v>
      </c>
      <c r="K80">
        <v>1</v>
      </c>
      <c r="L80">
        <v>0.38660398277150898</v>
      </c>
      <c r="M80">
        <v>12</v>
      </c>
      <c r="N80" t="s">
        <v>45</v>
      </c>
      <c r="O80">
        <v>-1.5997145166336</v>
      </c>
      <c r="P80">
        <v>0.48373687656549302</v>
      </c>
      <c r="Q80" t="s">
        <v>44</v>
      </c>
      <c r="R80">
        <v>1</v>
      </c>
      <c r="S80">
        <v>0.72876657476861895</v>
      </c>
      <c r="T80">
        <v>12</v>
      </c>
      <c r="U80" t="s">
        <v>45</v>
      </c>
      <c r="V80" t="b">
        <v>1</v>
      </c>
      <c r="W80">
        <v>-3.1935909638485902</v>
      </c>
      <c r="X80">
        <v>1.5690444638704702E-2</v>
      </c>
      <c r="Y80" t="s">
        <v>46</v>
      </c>
      <c r="Z80" t="s">
        <v>47</v>
      </c>
      <c r="AA80">
        <v>1</v>
      </c>
      <c r="AB80">
        <v>1</v>
      </c>
      <c r="AC80">
        <v>1</v>
      </c>
      <c r="AD80" t="s">
        <v>48</v>
      </c>
      <c r="AG80">
        <v>1</v>
      </c>
      <c r="AH80">
        <v>0</v>
      </c>
      <c r="AI80">
        <v>-1.1039552750469199</v>
      </c>
      <c r="AJ80">
        <f>ABS(AI80+1)</f>
        <v>0.10395527504691993</v>
      </c>
      <c r="AK80">
        <v>0</v>
      </c>
      <c r="AL80">
        <v>75</v>
      </c>
      <c r="AM80">
        <v>0.40825679869912201</v>
      </c>
      <c r="AN80" s="1">
        <v>2.60451250504131E-6</v>
      </c>
      <c r="AO80">
        <v>0.365780524707014</v>
      </c>
      <c r="AP80">
        <v>1.0131959125710801</v>
      </c>
      <c r="AQ80">
        <v>3.0627003994564999</v>
      </c>
      <c r="AR80" t="s">
        <v>49</v>
      </c>
      <c r="AS80" t="s">
        <v>50</v>
      </c>
    </row>
    <row r="81" spans="1:45" ht="15.75" hidden="1" thickBot="1" x14ac:dyDescent="0.3">
      <c r="A81">
        <v>0</v>
      </c>
      <c r="B81" t="s">
        <v>78</v>
      </c>
      <c r="C81" t="s">
        <v>68</v>
      </c>
      <c r="D81" t="s">
        <v>72</v>
      </c>
      <c r="E81" t="str">
        <f t="shared" si="2"/>
        <v>MasindiGulu</v>
      </c>
      <c r="F81" t="str">
        <f t="shared" si="3"/>
        <v>GuluMasindi</v>
      </c>
      <c r="G81">
        <v>71</v>
      </c>
      <c r="H81">
        <v>-1.8747186426084099</v>
      </c>
      <c r="I81">
        <v>0.34404610415356801</v>
      </c>
      <c r="J81" t="s">
        <v>44</v>
      </c>
      <c r="K81">
        <v>0</v>
      </c>
      <c r="L81">
        <v>5.69254168583141E-2</v>
      </c>
      <c r="M81">
        <v>12</v>
      </c>
      <c r="N81" t="s">
        <v>45</v>
      </c>
      <c r="O81">
        <v>-1.5750816515344901</v>
      </c>
      <c r="P81">
        <v>0.49609755935908101</v>
      </c>
      <c r="Q81" t="s">
        <v>44</v>
      </c>
      <c r="R81">
        <v>0</v>
      </c>
      <c r="S81">
        <v>0.69296089143819495</v>
      </c>
      <c r="T81">
        <v>12</v>
      </c>
      <c r="U81" t="s">
        <v>45</v>
      </c>
      <c r="V81" t="b">
        <v>1</v>
      </c>
      <c r="W81">
        <v>-2.1555569859102</v>
      </c>
      <c r="X81">
        <v>0.18142859051351701</v>
      </c>
      <c r="Y81" t="s">
        <v>46</v>
      </c>
      <c r="Z81" t="s">
        <v>53</v>
      </c>
      <c r="AA81">
        <v>0</v>
      </c>
      <c r="AB81">
        <v>0</v>
      </c>
      <c r="AC81">
        <v>1</v>
      </c>
      <c r="AD81" t="s">
        <v>48</v>
      </c>
      <c r="AG81">
        <v>1</v>
      </c>
      <c r="AH81">
        <v>0</v>
      </c>
      <c r="AI81">
        <v>-1.1039138869404701</v>
      </c>
      <c r="AJ81">
        <f>ABS(AI81+1)</f>
        <v>0.1039138869404701</v>
      </c>
      <c r="AK81">
        <v>0</v>
      </c>
      <c r="AL81">
        <v>69</v>
      </c>
      <c r="AM81">
        <v>0.53907377027401504</v>
      </c>
      <c r="AN81" s="1">
        <v>5.7889479064025697E-24</v>
      </c>
      <c r="AO81">
        <v>0.77105245930152799</v>
      </c>
      <c r="AP81">
        <v>0.26054478651749702</v>
      </c>
      <c r="AQ81">
        <v>3.0692864472603998</v>
      </c>
      <c r="AR81" t="s">
        <v>49</v>
      </c>
      <c r="AS81" t="s">
        <v>50</v>
      </c>
    </row>
    <row r="82" spans="1:45" ht="15.75" hidden="1" thickBot="1" x14ac:dyDescent="0.3">
      <c r="A82">
        <v>0</v>
      </c>
      <c r="B82" t="s">
        <v>78</v>
      </c>
      <c r="C82" t="s">
        <v>64</v>
      </c>
      <c r="D82" t="s">
        <v>66</v>
      </c>
      <c r="E82" t="str">
        <f t="shared" si="2"/>
        <v>BusiaEldoret</v>
      </c>
      <c r="F82" t="str">
        <f t="shared" si="3"/>
        <v>EldoretBusia</v>
      </c>
      <c r="G82">
        <v>84</v>
      </c>
      <c r="H82">
        <v>-1.4715180279717599</v>
      </c>
      <c r="I82">
        <v>0.54755098666473101</v>
      </c>
      <c r="J82" t="s">
        <v>44</v>
      </c>
      <c r="K82">
        <v>1</v>
      </c>
      <c r="L82">
        <v>0.56307042807959196</v>
      </c>
      <c r="M82">
        <v>12</v>
      </c>
      <c r="N82" t="s">
        <v>45</v>
      </c>
      <c r="O82">
        <v>-1.3685874913112299</v>
      </c>
      <c r="P82">
        <v>0.59723962277828402</v>
      </c>
      <c r="Q82" t="s">
        <v>44</v>
      </c>
      <c r="R82">
        <v>1</v>
      </c>
      <c r="S82">
        <v>0.437084672967881</v>
      </c>
      <c r="T82">
        <v>12</v>
      </c>
      <c r="U82" t="s">
        <v>45</v>
      </c>
      <c r="V82" t="b">
        <v>1</v>
      </c>
      <c r="W82">
        <v>-1.39619499208878</v>
      </c>
      <c r="X82">
        <v>0.51921935547204001</v>
      </c>
      <c r="Y82" t="s">
        <v>46</v>
      </c>
      <c r="Z82" t="s">
        <v>53</v>
      </c>
      <c r="AA82">
        <v>0</v>
      </c>
      <c r="AB82">
        <v>0</v>
      </c>
      <c r="AC82">
        <v>2</v>
      </c>
      <c r="AD82" t="s">
        <v>48</v>
      </c>
      <c r="AG82">
        <v>1</v>
      </c>
      <c r="AH82">
        <v>0</v>
      </c>
      <c r="AI82">
        <v>-0.89659838439588202</v>
      </c>
      <c r="AJ82">
        <f>ABS(AI82+1)</f>
        <v>0.10340161560411798</v>
      </c>
      <c r="AK82">
        <v>0</v>
      </c>
      <c r="AL82">
        <v>81</v>
      </c>
      <c r="AM82">
        <v>0.49982888779914803</v>
      </c>
      <c r="AN82" s="1">
        <v>5.5375822672800502E-10</v>
      </c>
      <c r="AO82">
        <v>0.75944556884803505</v>
      </c>
      <c r="AP82">
        <v>0.39129548017504201</v>
      </c>
      <c r="AQ82">
        <v>2.6674430704770402</v>
      </c>
      <c r="AR82" t="s">
        <v>49</v>
      </c>
      <c r="AS82" t="s">
        <v>50</v>
      </c>
    </row>
    <row r="83" spans="1:45" ht="15.75" thickBot="1" x14ac:dyDescent="0.3">
      <c r="A83">
        <v>0</v>
      </c>
      <c r="B83" t="s">
        <v>41</v>
      </c>
      <c r="C83" t="s">
        <v>65</v>
      </c>
      <c r="D83" t="s">
        <v>69</v>
      </c>
      <c r="E83" t="str">
        <f t="shared" si="2"/>
        <v>SorotiMbale</v>
      </c>
      <c r="F83" t="str">
        <f t="shared" si="3"/>
        <v>MbaleSoroti</v>
      </c>
      <c r="G83">
        <v>55</v>
      </c>
      <c r="H83">
        <v>-0.66584060835829595</v>
      </c>
      <c r="I83">
        <v>0.85540032815711198</v>
      </c>
      <c r="J83" t="s">
        <v>44</v>
      </c>
      <c r="K83">
        <v>0</v>
      </c>
      <c r="L83">
        <v>1</v>
      </c>
      <c r="M83">
        <v>11</v>
      </c>
      <c r="N83" t="s">
        <v>45</v>
      </c>
      <c r="O83">
        <v>-1.7708538885027101</v>
      </c>
      <c r="P83">
        <v>0.39502489146165098</v>
      </c>
      <c r="Q83" t="s">
        <v>44</v>
      </c>
      <c r="R83">
        <v>1</v>
      </c>
      <c r="S83">
        <v>0.99317399910313298</v>
      </c>
      <c r="T83">
        <v>11</v>
      </c>
      <c r="U83" t="s">
        <v>45</v>
      </c>
      <c r="V83" t="b">
        <v>1</v>
      </c>
      <c r="W83">
        <v>-4.4993040202436001</v>
      </c>
      <c r="X83">
        <v>1.5503623577495601E-4</v>
      </c>
      <c r="Y83" t="s">
        <v>46</v>
      </c>
      <c r="Z83" t="s">
        <v>47</v>
      </c>
      <c r="AA83">
        <v>1</v>
      </c>
      <c r="AB83">
        <v>1</v>
      </c>
      <c r="AC83">
        <v>2</v>
      </c>
      <c r="AD83" t="s">
        <v>48</v>
      </c>
      <c r="AG83">
        <v>1</v>
      </c>
      <c r="AH83">
        <v>0</v>
      </c>
      <c r="AI83">
        <v>-0.998675153912706</v>
      </c>
      <c r="AJ83" s="2">
        <f>ABS(AI83+1)</f>
        <v>1.324846087293996E-3</v>
      </c>
      <c r="AK83">
        <v>0</v>
      </c>
      <c r="AL83">
        <v>52</v>
      </c>
      <c r="AM83">
        <v>0.49735979164248001</v>
      </c>
      <c r="AN83">
        <v>1.4670963608519199E-3</v>
      </c>
      <c r="AO83">
        <v>6.44876714934456E-2</v>
      </c>
      <c r="AP83">
        <v>2.5046106281795502</v>
      </c>
      <c r="AQ83">
        <v>2.7106467710825601</v>
      </c>
      <c r="AR83" t="s">
        <v>49</v>
      </c>
      <c r="AS83" t="s">
        <v>50</v>
      </c>
    </row>
    <row r="84" spans="1:45" ht="15.75" hidden="1" thickBot="1" x14ac:dyDescent="0.3">
      <c r="A84">
        <v>0</v>
      </c>
      <c r="B84" t="s">
        <v>84</v>
      </c>
      <c r="C84" t="s">
        <v>68</v>
      </c>
      <c r="D84" t="s">
        <v>72</v>
      </c>
      <c r="E84" t="str">
        <f t="shared" si="2"/>
        <v>MasindiGulu</v>
      </c>
      <c r="F84" t="str">
        <f t="shared" si="3"/>
        <v>GuluMasindi</v>
      </c>
      <c r="G84">
        <v>56</v>
      </c>
      <c r="H84">
        <v>-1.20114103094046</v>
      </c>
      <c r="I84">
        <v>0.67310467672131902</v>
      </c>
      <c r="J84" t="s">
        <v>44</v>
      </c>
      <c r="K84">
        <v>0</v>
      </c>
      <c r="L84">
        <v>0.16733334769625199</v>
      </c>
      <c r="M84">
        <v>11</v>
      </c>
      <c r="N84" t="s">
        <v>45</v>
      </c>
      <c r="O84">
        <v>-1.5937721737908499</v>
      </c>
      <c r="P84">
        <v>0.486721197315167</v>
      </c>
      <c r="Q84" t="s">
        <v>44</v>
      </c>
      <c r="R84">
        <v>0</v>
      </c>
      <c r="S84">
        <v>0.75375999505279301</v>
      </c>
      <c r="T84">
        <v>11</v>
      </c>
      <c r="U84" t="s">
        <v>45</v>
      </c>
      <c r="V84" t="b">
        <v>1</v>
      </c>
      <c r="W84">
        <v>-2.4079594490498502</v>
      </c>
      <c r="X84">
        <v>0.111421534276961</v>
      </c>
      <c r="Y84" t="s">
        <v>46</v>
      </c>
      <c r="Z84" t="s">
        <v>53</v>
      </c>
      <c r="AA84">
        <v>0</v>
      </c>
      <c r="AB84">
        <v>0</v>
      </c>
      <c r="AC84">
        <v>1</v>
      </c>
      <c r="AD84" t="s">
        <v>48</v>
      </c>
      <c r="AG84">
        <v>0.999999999999999</v>
      </c>
      <c r="AH84">
        <v>0</v>
      </c>
      <c r="AI84">
        <v>-1.10106215341173</v>
      </c>
      <c r="AJ84">
        <f>ABS(AI84+1)</f>
        <v>0.10106215341172997</v>
      </c>
      <c r="AK84">
        <v>0</v>
      </c>
      <c r="AL84">
        <v>54</v>
      </c>
      <c r="AM84">
        <v>0.35308442365085302</v>
      </c>
      <c r="AN84">
        <v>1.1860378949634599E-3</v>
      </c>
      <c r="AO84">
        <v>0.73155721358463599</v>
      </c>
      <c r="AP84">
        <v>0.31362158288645797</v>
      </c>
      <c r="AQ84">
        <v>3.0932659185772899</v>
      </c>
      <c r="AR84" t="s">
        <v>49</v>
      </c>
      <c r="AS84" t="s">
        <v>50</v>
      </c>
    </row>
    <row r="85" spans="1:45" ht="15.75" hidden="1" thickBot="1" x14ac:dyDescent="0.3">
      <c r="A85">
        <v>0</v>
      </c>
      <c r="B85" t="s">
        <v>84</v>
      </c>
      <c r="C85" t="s">
        <v>66</v>
      </c>
      <c r="D85" t="s">
        <v>64</v>
      </c>
      <c r="E85" t="str">
        <f t="shared" si="2"/>
        <v>EldoretBusia</v>
      </c>
      <c r="F85" t="str">
        <f t="shared" si="3"/>
        <v>BusiaEldoret</v>
      </c>
      <c r="G85">
        <v>84</v>
      </c>
      <c r="H85">
        <v>-2.1932771614895001</v>
      </c>
      <c r="I85">
        <v>0.20869450154410599</v>
      </c>
      <c r="J85" t="s">
        <v>44</v>
      </c>
      <c r="K85">
        <v>0</v>
      </c>
      <c r="L85">
        <v>0.34475652623976699</v>
      </c>
      <c r="M85">
        <v>12</v>
      </c>
      <c r="N85" t="s">
        <v>45</v>
      </c>
      <c r="O85">
        <v>-1.6289057476898701</v>
      </c>
      <c r="P85">
        <v>0.46806354049066001</v>
      </c>
      <c r="Q85" t="s">
        <v>44</v>
      </c>
      <c r="R85">
        <v>1</v>
      </c>
      <c r="S85">
        <v>0.70526899276538502</v>
      </c>
      <c r="T85">
        <v>12</v>
      </c>
      <c r="U85" t="s">
        <v>45</v>
      </c>
      <c r="V85" t="b">
        <v>1</v>
      </c>
      <c r="W85">
        <v>-1.4402971987208999</v>
      </c>
      <c r="X85">
        <v>0.497336395526079</v>
      </c>
      <c r="Y85" t="s">
        <v>46</v>
      </c>
      <c r="Z85" t="s">
        <v>53</v>
      </c>
      <c r="AA85">
        <v>0</v>
      </c>
      <c r="AB85">
        <v>0</v>
      </c>
      <c r="AC85">
        <v>1</v>
      </c>
      <c r="AD85" t="s">
        <v>48</v>
      </c>
      <c r="AG85">
        <v>1</v>
      </c>
      <c r="AH85">
        <v>0</v>
      </c>
      <c r="AI85">
        <v>-1.0995708548029799</v>
      </c>
      <c r="AJ85">
        <f>ABS(AI85+1)</f>
        <v>9.9570854802979891E-2</v>
      </c>
      <c r="AK85">
        <v>0</v>
      </c>
      <c r="AL85">
        <v>82</v>
      </c>
      <c r="AM85">
        <v>0.773531240364425</v>
      </c>
      <c r="AN85" s="1">
        <v>8.3865681264385194E-5</v>
      </c>
      <c r="AO85">
        <v>0.63891726468999699</v>
      </c>
      <c r="AP85">
        <v>0.449320886056508</v>
      </c>
      <c r="AQ85">
        <v>3.05636629513904</v>
      </c>
      <c r="AR85" t="s">
        <v>49</v>
      </c>
      <c r="AS85" t="s">
        <v>50</v>
      </c>
    </row>
    <row r="86" spans="1:45" ht="15.75" hidden="1" thickBot="1" x14ac:dyDescent="0.3">
      <c r="A86">
        <v>0</v>
      </c>
      <c r="B86" t="s">
        <v>78</v>
      </c>
      <c r="C86" t="s">
        <v>67</v>
      </c>
      <c r="D86" t="s">
        <v>61</v>
      </c>
      <c r="E86" t="str">
        <f t="shared" si="2"/>
        <v>TororoKisumu</v>
      </c>
      <c r="F86" t="str">
        <f t="shared" si="3"/>
        <v>KisumuTororo</v>
      </c>
      <c r="G86">
        <v>81</v>
      </c>
      <c r="H86">
        <v>-1.7422132799915599</v>
      </c>
      <c r="I86">
        <v>0.40950456179552402</v>
      </c>
      <c r="J86" t="s">
        <v>44</v>
      </c>
      <c r="K86">
        <v>1</v>
      </c>
      <c r="L86">
        <v>0.47311157302797302</v>
      </c>
      <c r="M86">
        <v>12</v>
      </c>
      <c r="N86" t="s">
        <v>45</v>
      </c>
      <c r="O86">
        <v>-2.5635781863504299</v>
      </c>
      <c r="P86">
        <v>0.10076095743376499</v>
      </c>
      <c r="Q86" t="s">
        <v>44</v>
      </c>
      <c r="R86">
        <v>0</v>
      </c>
      <c r="S86">
        <v>0.28384731116908102</v>
      </c>
      <c r="T86">
        <v>12</v>
      </c>
      <c r="U86" t="s">
        <v>45</v>
      </c>
      <c r="V86" t="b">
        <v>1</v>
      </c>
      <c r="W86">
        <v>-2.30752591083241</v>
      </c>
      <c r="X86">
        <v>0.13641679113126901</v>
      </c>
      <c r="Y86" t="s">
        <v>46</v>
      </c>
      <c r="Z86" t="s">
        <v>53</v>
      </c>
      <c r="AA86">
        <v>2</v>
      </c>
      <c r="AB86">
        <v>2</v>
      </c>
      <c r="AC86">
        <v>1</v>
      </c>
      <c r="AD86" t="s">
        <v>48</v>
      </c>
      <c r="AG86">
        <v>0.999999999999999</v>
      </c>
      <c r="AH86">
        <v>0</v>
      </c>
      <c r="AI86">
        <v>-0.90122000038862204</v>
      </c>
      <c r="AJ86">
        <f>ABS(AI86+1)</f>
        <v>9.8779999611377955E-2</v>
      </c>
      <c r="AK86">
        <v>0</v>
      </c>
      <c r="AL86">
        <v>79</v>
      </c>
      <c r="AM86">
        <v>0.42030082605121399</v>
      </c>
      <c r="AN86" s="1">
        <v>1.2887617396170999E-175</v>
      </c>
      <c r="AO86">
        <v>9.21386444658788E-2</v>
      </c>
      <c r="AP86">
        <v>2.4243840359085702</v>
      </c>
      <c r="AQ86">
        <v>3.0589280005422799</v>
      </c>
      <c r="AR86" t="s">
        <v>49</v>
      </c>
      <c r="AS86" t="s">
        <v>50</v>
      </c>
    </row>
    <row r="87" spans="1:45" ht="15.75" hidden="1" thickBot="1" x14ac:dyDescent="0.3">
      <c r="A87">
        <v>0</v>
      </c>
      <c r="B87" t="s">
        <v>84</v>
      </c>
      <c r="C87" t="s">
        <v>70</v>
      </c>
      <c r="D87" t="s">
        <v>56</v>
      </c>
      <c r="E87" t="str">
        <f t="shared" si="2"/>
        <v>KaseseKampala</v>
      </c>
      <c r="F87" t="str">
        <f t="shared" si="3"/>
        <v>KampalaKasese</v>
      </c>
      <c r="G87">
        <v>77</v>
      </c>
      <c r="H87">
        <v>-2.1577925283261501</v>
      </c>
      <c r="I87">
        <v>0.22191922947279699</v>
      </c>
      <c r="J87" t="s">
        <v>44</v>
      </c>
      <c r="K87">
        <v>1</v>
      </c>
      <c r="L87">
        <v>0.38660398277150898</v>
      </c>
      <c r="M87">
        <v>12</v>
      </c>
      <c r="N87" t="s">
        <v>45</v>
      </c>
      <c r="O87">
        <v>-1.67375781232934</v>
      </c>
      <c r="P87">
        <v>0.44468142075080702</v>
      </c>
      <c r="Q87" t="s">
        <v>44</v>
      </c>
      <c r="R87">
        <v>0</v>
      </c>
      <c r="S87">
        <v>0.64217495018970905</v>
      </c>
      <c r="T87">
        <v>12</v>
      </c>
      <c r="U87" t="s">
        <v>45</v>
      </c>
      <c r="V87" t="b">
        <v>1</v>
      </c>
      <c r="W87">
        <v>-3.7616265119668801</v>
      </c>
      <c r="X87">
        <v>2.5568293341225201E-3</v>
      </c>
      <c r="Y87" t="s">
        <v>46</v>
      </c>
      <c r="Z87" t="s">
        <v>47</v>
      </c>
      <c r="AA87">
        <v>1</v>
      </c>
      <c r="AB87">
        <v>0</v>
      </c>
      <c r="AC87">
        <v>2</v>
      </c>
      <c r="AD87" t="s">
        <v>48</v>
      </c>
      <c r="AG87">
        <v>1</v>
      </c>
      <c r="AH87">
        <v>0</v>
      </c>
      <c r="AI87">
        <v>-1.0976390882431599</v>
      </c>
      <c r="AJ87">
        <f>ABS(AI87+1)</f>
        <v>9.7639088243159922E-2</v>
      </c>
      <c r="AK87">
        <v>0</v>
      </c>
      <c r="AL87">
        <v>74</v>
      </c>
      <c r="AM87">
        <v>0.28164647916797197</v>
      </c>
      <c r="AN87" s="1">
        <v>1.2754988543810801E-11</v>
      </c>
      <c r="AO87">
        <v>7.04133153403649E-3</v>
      </c>
      <c r="AP87">
        <v>4.2110072321214203</v>
      </c>
      <c r="AQ87">
        <v>2.67428559823913</v>
      </c>
      <c r="AR87" t="s">
        <v>49</v>
      </c>
      <c r="AS87" t="s">
        <v>50</v>
      </c>
    </row>
    <row r="88" spans="1:45" ht="15.75" hidden="1" thickBot="1" x14ac:dyDescent="0.3">
      <c r="A88">
        <v>0</v>
      </c>
      <c r="B88" t="s">
        <v>78</v>
      </c>
      <c r="C88" t="s">
        <v>61</v>
      </c>
      <c r="D88" t="s">
        <v>64</v>
      </c>
      <c r="E88" t="str">
        <f t="shared" si="2"/>
        <v>KisumuBusia</v>
      </c>
      <c r="F88" t="str">
        <f t="shared" si="3"/>
        <v>BusiaKisumu</v>
      </c>
      <c r="G88">
        <v>84</v>
      </c>
      <c r="H88">
        <v>-2.6153133483925202</v>
      </c>
      <c r="I88">
        <v>8.9873432024877395E-2</v>
      </c>
      <c r="J88" t="s">
        <v>44</v>
      </c>
      <c r="K88">
        <v>0</v>
      </c>
      <c r="L88">
        <v>0.25840893122936598</v>
      </c>
      <c r="M88">
        <v>12</v>
      </c>
      <c r="N88" t="s">
        <v>45</v>
      </c>
      <c r="O88">
        <v>-1.4715180279717599</v>
      </c>
      <c r="P88">
        <v>0.54755098666473101</v>
      </c>
      <c r="Q88" t="s">
        <v>44</v>
      </c>
      <c r="R88">
        <v>1</v>
      </c>
      <c r="S88">
        <v>0.56307042807959196</v>
      </c>
      <c r="T88">
        <v>12</v>
      </c>
      <c r="U88" t="s">
        <v>45</v>
      </c>
      <c r="V88" t="b">
        <v>1</v>
      </c>
      <c r="W88">
        <v>-2.4057893283245901</v>
      </c>
      <c r="X88">
        <v>0.11192299085059999</v>
      </c>
      <c r="Y88" t="s">
        <v>46</v>
      </c>
      <c r="Z88" t="s">
        <v>53</v>
      </c>
      <c r="AA88">
        <v>1</v>
      </c>
      <c r="AB88">
        <v>1</v>
      </c>
      <c r="AC88">
        <v>1</v>
      </c>
      <c r="AD88" t="s">
        <v>48</v>
      </c>
      <c r="AG88">
        <v>0.999999999999999</v>
      </c>
      <c r="AH88">
        <v>0</v>
      </c>
      <c r="AI88">
        <v>-1.09728270586518</v>
      </c>
      <c r="AJ88">
        <f>ABS(AI88+1)</f>
        <v>9.7282705865179953E-2</v>
      </c>
      <c r="AK88">
        <v>0</v>
      </c>
      <c r="AL88">
        <v>82</v>
      </c>
      <c r="AM88">
        <v>0.116026361163588</v>
      </c>
      <c r="AN88" s="1">
        <v>1.7900927756687201E-179</v>
      </c>
      <c r="AO88">
        <v>0.31439956875741598</v>
      </c>
      <c r="AP88">
        <v>1.1660623935289101</v>
      </c>
      <c r="AQ88">
        <v>3.05636629513904</v>
      </c>
      <c r="AR88" t="s">
        <v>49</v>
      </c>
      <c r="AS88" t="s">
        <v>50</v>
      </c>
    </row>
    <row r="89" spans="1:45" ht="15.75" hidden="1" thickBot="1" x14ac:dyDescent="0.3">
      <c r="A89">
        <v>0</v>
      </c>
      <c r="B89" t="s">
        <v>84</v>
      </c>
      <c r="C89" t="s">
        <v>64</v>
      </c>
      <c r="D89" t="s">
        <v>70</v>
      </c>
      <c r="E89" t="str">
        <f t="shared" si="2"/>
        <v>BusiaKasese</v>
      </c>
      <c r="F89" t="str">
        <f t="shared" si="3"/>
        <v>KaseseBusia</v>
      </c>
      <c r="G89">
        <v>77</v>
      </c>
      <c r="H89">
        <v>-1.5997145166336</v>
      </c>
      <c r="I89">
        <v>0.48373687656549302</v>
      </c>
      <c r="J89" t="s">
        <v>44</v>
      </c>
      <c r="K89">
        <v>1</v>
      </c>
      <c r="L89">
        <v>0.72876657476861895</v>
      </c>
      <c r="M89">
        <v>12</v>
      </c>
      <c r="N89" t="s">
        <v>45</v>
      </c>
      <c r="O89">
        <v>-2.1577925283261501</v>
      </c>
      <c r="P89">
        <v>0.22191922947279699</v>
      </c>
      <c r="Q89" t="s">
        <v>44</v>
      </c>
      <c r="R89">
        <v>1</v>
      </c>
      <c r="S89">
        <v>0.38660398277150898</v>
      </c>
      <c r="T89">
        <v>12</v>
      </c>
      <c r="U89" t="s">
        <v>45</v>
      </c>
      <c r="V89" t="b">
        <v>1</v>
      </c>
      <c r="W89">
        <v>-3.1742599950186601</v>
      </c>
      <c r="X89">
        <v>1.65952950952633E-2</v>
      </c>
      <c r="Y89" t="s">
        <v>46</v>
      </c>
      <c r="Z89" t="s">
        <v>47</v>
      </c>
      <c r="AA89">
        <v>1</v>
      </c>
      <c r="AB89">
        <v>1</v>
      </c>
      <c r="AC89">
        <v>1</v>
      </c>
      <c r="AD89" t="s">
        <v>48</v>
      </c>
      <c r="AG89">
        <v>1</v>
      </c>
      <c r="AH89">
        <v>0</v>
      </c>
      <c r="AI89">
        <v>-0.90583379834612598</v>
      </c>
      <c r="AJ89">
        <f>ABS(AI89+1)</f>
        <v>9.4166201653874015E-2</v>
      </c>
      <c r="AK89">
        <v>0</v>
      </c>
      <c r="AL89">
        <v>75</v>
      </c>
      <c r="AM89">
        <v>0.408256798699146</v>
      </c>
      <c r="AN89" s="1">
        <v>2.4081139910453098E-6</v>
      </c>
      <c r="AO89">
        <v>2.3358388758590601E-2</v>
      </c>
      <c r="AP89">
        <v>3.86251291960181</v>
      </c>
      <c r="AQ89">
        <v>3.0627003994564999</v>
      </c>
      <c r="AR89" t="s">
        <v>49</v>
      </c>
      <c r="AS89" t="s">
        <v>50</v>
      </c>
    </row>
    <row r="90" spans="1:45" ht="15.75" hidden="1" thickBot="1" x14ac:dyDescent="0.3">
      <c r="A90">
        <v>0</v>
      </c>
      <c r="B90" t="s">
        <v>78</v>
      </c>
      <c r="C90" t="s">
        <v>72</v>
      </c>
      <c r="D90" t="s">
        <v>68</v>
      </c>
      <c r="E90" t="str">
        <f t="shared" si="2"/>
        <v>GuluMasindi</v>
      </c>
      <c r="F90" t="str">
        <f t="shared" si="3"/>
        <v>MasindiGulu</v>
      </c>
      <c r="G90">
        <v>71</v>
      </c>
      <c r="H90">
        <v>-1.5750816515344901</v>
      </c>
      <c r="I90">
        <v>0.49609755935908101</v>
      </c>
      <c r="J90" t="s">
        <v>44</v>
      </c>
      <c r="K90">
        <v>0</v>
      </c>
      <c r="L90">
        <v>0.69296089143819495</v>
      </c>
      <c r="M90">
        <v>12</v>
      </c>
      <c r="N90" t="s">
        <v>45</v>
      </c>
      <c r="O90">
        <v>-1.8747186426084099</v>
      </c>
      <c r="P90">
        <v>0.34404610415356801</v>
      </c>
      <c r="Q90" t="s">
        <v>44</v>
      </c>
      <c r="R90">
        <v>0</v>
      </c>
      <c r="S90">
        <v>5.69254168583141E-2</v>
      </c>
      <c r="T90">
        <v>12</v>
      </c>
      <c r="U90" t="s">
        <v>45</v>
      </c>
      <c r="V90" t="b">
        <v>1</v>
      </c>
      <c r="W90">
        <v>-2.17410500655865</v>
      </c>
      <c r="X90">
        <v>0.175461708557516</v>
      </c>
      <c r="Y90" t="s">
        <v>46</v>
      </c>
      <c r="Z90" t="s">
        <v>53</v>
      </c>
      <c r="AA90">
        <v>0</v>
      </c>
      <c r="AB90">
        <v>0</v>
      </c>
      <c r="AC90">
        <v>1</v>
      </c>
      <c r="AD90" t="s">
        <v>48</v>
      </c>
      <c r="AG90">
        <v>1</v>
      </c>
      <c r="AH90">
        <v>0</v>
      </c>
      <c r="AI90">
        <v>-0.90586776000392799</v>
      </c>
      <c r="AJ90">
        <f>ABS(AI90+1)</f>
        <v>9.4132239996072009E-2</v>
      </c>
      <c r="AK90">
        <v>0</v>
      </c>
      <c r="AL90">
        <v>69</v>
      </c>
      <c r="AM90">
        <v>0.53907377027402903</v>
      </c>
      <c r="AN90" s="1">
        <v>1.2455481613777701E-21</v>
      </c>
      <c r="AO90">
        <v>0.45566531401263899</v>
      </c>
      <c r="AP90">
        <v>0.79100000396376902</v>
      </c>
      <c r="AQ90">
        <v>3.0692864472603998</v>
      </c>
      <c r="AR90" t="s">
        <v>49</v>
      </c>
      <c r="AS90" t="s">
        <v>50</v>
      </c>
    </row>
    <row r="91" spans="1:45" ht="15.75" hidden="1" thickBot="1" x14ac:dyDescent="0.3">
      <c r="A91">
        <v>0</v>
      </c>
      <c r="B91" t="s">
        <v>84</v>
      </c>
      <c r="C91" t="s">
        <v>68</v>
      </c>
      <c r="D91" t="s">
        <v>73</v>
      </c>
      <c r="E91" t="str">
        <f t="shared" si="2"/>
        <v>MasindiLira</v>
      </c>
      <c r="F91" t="str">
        <f t="shared" si="3"/>
        <v>LiraMasindi</v>
      </c>
      <c r="G91">
        <v>89</v>
      </c>
      <c r="H91">
        <v>-1.59960157666306</v>
      </c>
      <c r="I91">
        <v>0.48379360890994699</v>
      </c>
      <c r="J91" t="s">
        <v>44</v>
      </c>
      <c r="K91">
        <v>0</v>
      </c>
      <c r="L91">
        <v>0.28303795185298702</v>
      </c>
      <c r="M91">
        <v>12</v>
      </c>
      <c r="N91" t="s">
        <v>45</v>
      </c>
      <c r="O91">
        <v>-1.6248655330883399</v>
      </c>
      <c r="P91">
        <v>0.47017942118823097</v>
      </c>
      <c r="Q91" t="s">
        <v>44</v>
      </c>
      <c r="R91">
        <v>0</v>
      </c>
      <c r="S91">
        <v>0.52117844051705098</v>
      </c>
      <c r="T91">
        <v>12</v>
      </c>
      <c r="U91" t="s">
        <v>45</v>
      </c>
      <c r="V91" t="b">
        <v>1</v>
      </c>
      <c r="W91">
        <v>-2.1447709913383499</v>
      </c>
      <c r="X91">
        <v>0.184959137558249</v>
      </c>
      <c r="Y91" t="s">
        <v>46</v>
      </c>
      <c r="Z91" t="s">
        <v>53</v>
      </c>
      <c r="AA91">
        <v>0</v>
      </c>
      <c r="AB91">
        <v>0</v>
      </c>
      <c r="AC91">
        <v>1</v>
      </c>
      <c r="AD91" t="s">
        <v>48</v>
      </c>
      <c r="AG91">
        <v>1</v>
      </c>
      <c r="AH91">
        <v>0</v>
      </c>
      <c r="AI91">
        <v>-1.0934825653721401</v>
      </c>
      <c r="AJ91">
        <f>ABS(AI91+1)</f>
        <v>9.3482565372140058E-2</v>
      </c>
      <c r="AK91">
        <v>0</v>
      </c>
      <c r="AL91">
        <v>87</v>
      </c>
      <c r="AM91">
        <v>0.63778472899137695</v>
      </c>
      <c r="AN91" s="1">
        <v>9.6495109944704894E-25</v>
      </c>
      <c r="AO91">
        <v>9.9133066349618298E-2</v>
      </c>
      <c r="AP91">
        <v>2.34500404995635</v>
      </c>
      <c r="AQ91">
        <v>3.0525290799315199</v>
      </c>
      <c r="AR91" t="s">
        <v>49</v>
      </c>
      <c r="AS91" t="s">
        <v>50</v>
      </c>
    </row>
    <row r="92" spans="1:45" ht="15.75" thickBot="1" x14ac:dyDescent="0.3">
      <c r="A92">
        <v>0</v>
      </c>
      <c r="B92" t="s">
        <v>41</v>
      </c>
      <c r="C92" t="s">
        <v>69</v>
      </c>
      <c r="D92" t="s">
        <v>65</v>
      </c>
      <c r="E92" t="str">
        <f t="shared" si="2"/>
        <v>MbaleSoroti</v>
      </c>
      <c r="F92" t="str">
        <f t="shared" si="3"/>
        <v>SorotiMbale</v>
      </c>
      <c r="G92">
        <v>55</v>
      </c>
      <c r="H92">
        <v>-1.7708538885027101</v>
      </c>
      <c r="I92">
        <v>0.39502489146165098</v>
      </c>
      <c r="J92" t="s">
        <v>44</v>
      </c>
      <c r="K92">
        <v>1</v>
      </c>
      <c r="L92">
        <v>0.99317399910313298</v>
      </c>
      <c r="M92">
        <v>11</v>
      </c>
      <c r="N92" t="s">
        <v>45</v>
      </c>
      <c r="O92">
        <v>-0.66584060835829595</v>
      </c>
      <c r="P92">
        <v>0.85540032815711198</v>
      </c>
      <c r="Q92" t="s">
        <v>44</v>
      </c>
      <c r="R92">
        <v>0</v>
      </c>
      <c r="S92">
        <v>1</v>
      </c>
      <c r="T92">
        <v>11</v>
      </c>
      <c r="U92" t="s">
        <v>45</v>
      </c>
      <c r="V92" t="b">
        <v>1</v>
      </c>
      <c r="W92">
        <v>-4.5029433172414004</v>
      </c>
      <c r="X92">
        <v>1.5273174423037199E-4</v>
      </c>
      <c r="Y92" t="s">
        <v>46</v>
      </c>
      <c r="Z92" t="s">
        <v>47</v>
      </c>
      <c r="AA92">
        <v>1</v>
      </c>
      <c r="AB92">
        <v>1</v>
      </c>
      <c r="AC92">
        <v>2</v>
      </c>
      <c r="AD92" t="s">
        <v>48</v>
      </c>
      <c r="AG92">
        <v>0.999999999999999</v>
      </c>
      <c r="AH92">
        <v>0</v>
      </c>
      <c r="AI92">
        <v>-1.00132660363292</v>
      </c>
      <c r="AJ92" s="2">
        <f>ABS(AI92+1)</f>
        <v>1.3266036329200315E-3</v>
      </c>
      <c r="AK92">
        <v>0</v>
      </c>
      <c r="AL92">
        <v>52</v>
      </c>
      <c r="AM92">
        <v>0.49735979164197602</v>
      </c>
      <c r="AN92" s="1">
        <v>1.3498479400576E-14</v>
      </c>
      <c r="AO92">
        <v>9.4646838511144096E-2</v>
      </c>
      <c r="AP92">
        <v>2.19333076922717</v>
      </c>
      <c r="AQ92">
        <v>2.7106467710825601</v>
      </c>
      <c r="AR92" t="s">
        <v>49</v>
      </c>
      <c r="AS92" t="s">
        <v>50</v>
      </c>
    </row>
    <row r="93" spans="1:45" hidden="1" x14ac:dyDescent="0.25">
      <c r="A93">
        <v>0</v>
      </c>
      <c r="B93" t="s">
        <v>84</v>
      </c>
      <c r="C93" t="s">
        <v>68</v>
      </c>
      <c r="D93" t="s">
        <v>67</v>
      </c>
      <c r="E93" t="str">
        <f t="shared" si="2"/>
        <v>MasindiTororo</v>
      </c>
      <c r="F93" t="str">
        <f t="shared" si="3"/>
        <v>TororoMasindi</v>
      </c>
      <c r="G93">
        <v>76</v>
      </c>
      <c r="H93">
        <v>-1.76280903795269</v>
      </c>
      <c r="I93">
        <v>0.39907594514992301</v>
      </c>
      <c r="J93" t="s">
        <v>44</v>
      </c>
      <c r="K93">
        <v>0</v>
      </c>
      <c r="L93">
        <v>0.42222606737384</v>
      </c>
      <c r="M93">
        <v>12</v>
      </c>
      <c r="N93" t="s">
        <v>45</v>
      </c>
      <c r="O93">
        <v>-1.8961004500871701</v>
      </c>
      <c r="P93">
        <v>0.33389780003180902</v>
      </c>
      <c r="Q93" t="s">
        <v>44</v>
      </c>
      <c r="R93">
        <v>0</v>
      </c>
      <c r="S93">
        <v>0.55753112354650003</v>
      </c>
      <c r="T93">
        <v>12</v>
      </c>
      <c r="U93" t="s">
        <v>45</v>
      </c>
      <c r="V93" t="b">
        <v>1</v>
      </c>
      <c r="W93">
        <v>-2.69265491248574</v>
      </c>
      <c r="X93">
        <v>5.9118836570872003E-2</v>
      </c>
      <c r="Y93" t="s">
        <v>46</v>
      </c>
      <c r="Z93" t="s">
        <v>53</v>
      </c>
      <c r="AA93">
        <v>0</v>
      </c>
      <c r="AB93">
        <v>0</v>
      </c>
      <c r="AC93">
        <v>1</v>
      </c>
      <c r="AD93" t="s">
        <v>48</v>
      </c>
      <c r="AG93">
        <v>0.999999999999999</v>
      </c>
      <c r="AH93">
        <v>0</v>
      </c>
      <c r="AI93">
        <v>-1.0931895160188301</v>
      </c>
      <c r="AJ93">
        <f>ABS(AI93+1)</f>
        <v>9.3189516018830076E-2</v>
      </c>
      <c r="AK93">
        <v>0</v>
      </c>
      <c r="AL93">
        <v>74</v>
      </c>
      <c r="AM93">
        <v>0.79863738149895602</v>
      </c>
      <c r="AN93" s="1">
        <v>7.0282964198147001E-32</v>
      </c>
      <c r="AO93">
        <v>0.137164039796554</v>
      </c>
      <c r="AP93">
        <v>2.0163223765192599</v>
      </c>
      <c r="AQ93">
        <v>3.0637149329533999</v>
      </c>
      <c r="AR93" t="s">
        <v>49</v>
      </c>
      <c r="AS93" t="s">
        <v>50</v>
      </c>
    </row>
    <row r="94" spans="1:45" hidden="1" x14ac:dyDescent="0.25">
      <c r="A94">
        <v>0</v>
      </c>
      <c r="B94" t="s">
        <v>78</v>
      </c>
      <c r="C94" t="s">
        <v>61</v>
      </c>
      <c r="D94" t="s">
        <v>56</v>
      </c>
      <c r="E94" t="str">
        <f t="shared" si="2"/>
        <v>KisumuKampala</v>
      </c>
      <c r="F94" t="str">
        <f t="shared" si="3"/>
        <v>KampalaKisumu</v>
      </c>
      <c r="G94">
        <v>91</v>
      </c>
      <c r="H94">
        <v>-2.72915849466446</v>
      </c>
      <c r="I94">
        <v>6.9127053085097104E-2</v>
      </c>
      <c r="J94" t="s">
        <v>44</v>
      </c>
      <c r="K94">
        <v>0</v>
      </c>
      <c r="L94">
        <v>0.210516261432834</v>
      </c>
      <c r="M94">
        <v>12</v>
      </c>
      <c r="N94" t="s">
        <v>45</v>
      </c>
      <c r="O94">
        <v>-1.4467206829085699</v>
      </c>
      <c r="P94">
        <v>0.55968420840531496</v>
      </c>
      <c r="Q94" t="s">
        <v>44</v>
      </c>
      <c r="R94">
        <v>0</v>
      </c>
      <c r="S94">
        <v>0.56078736441760202</v>
      </c>
      <c r="T94">
        <v>12</v>
      </c>
      <c r="U94" t="s">
        <v>45</v>
      </c>
      <c r="V94" t="b">
        <v>1</v>
      </c>
      <c r="W94">
        <v>-2.69400996249724</v>
      </c>
      <c r="X94">
        <v>5.8928338558184801E-2</v>
      </c>
      <c r="Y94" t="s">
        <v>46</v>
      </c>
      <c r="Z94" t="s">
        <v>53</v>
      </c>
      <c r="AA94">
        <v>1</v>
      </c>
      <c r="AB94">
        <v>1</v>
      </c>
      <c r="AC94">
        <v>1</v>
      </c>
      <c r="AD94" t="s">
        <v>48</v>
      </c>
      <c r="AG94">
        <v>1</v>
      </c>
      <c r="AH94">
        <v>0</v>
      </c>
      <c r="AI94">
        <v>-1.09204486405554</v>
      </c>
      <c r="AJ94">
        <f>ABS(AI94+1)</f>
        <v>9.2044864055540021E-2</v>
      </c>
      <c r="AK94">
        <v>0</v>
      </c>
      <c r="AL94">
        <v>89</v>
      </c>
      <c r="AM94">
        <v>0.30756781161278401</v>
      </c>
      <c r="AN94" s="1">
        <v>2.29179037593671E-212</v>
      </c>
      <c r="AO94">
        <v>0.83273203647001703</v>
      </c>
      <c r="AP94">
        <v>0.18324782360351399</v>
      </c>
      <c r="AQ94">
        <v>3.0511268205901598</v>
      </c>
      <c r="AR94" t="s">
        <v>49</v>
      </c>
      <c r="AS94" t="s">
        <v>50</v>
      </c>
    </row>
    <row r="95" spans="1:45" hidden="1" x14ac:dyDescent="0.25">
      <c r="A95">
        <v>0</v>
      </c>
      <c r="B95" t="s">
        <v>84</v>
      </c>
      <c r="C95" t="s">
        <v>72</v>
      </c>
      <c r="D95" t="s">
        <v>68</v>
      </c>
      <c r="E95" t="str">
        <f t="shared" si="2"/>
        <v>GuluMasindi</v>
      </c>
      <c r="F95" t="str">
        <f t="shared" si="3"/>
        <v>MasindiGulu</v>
      </c>
      <c r="G95">
        <v>56</v>
      </c>
      <c r="H95">
        <v>-1.5937721737908499</v>
      </c>
      <c r="I95">
        <v>0.486721197315167</v>
      </c>
      <c r="J95" t="s">
        <v>44</v>
      </c>
      <c r="K95">
        <v>0</v>
      </c>
      <c r="L95">
        <v>0.75375999505279301</v>
      </c>
      <c r="M95">
        <v>11</v>
      </c>
      <c r="N95" t="s">
        <v>45</v>
      </c>
      <c r="O95">
        <v>-1.20114103094046</v>
      </c>
      <c r="P95">
        <v>0.67310467672131902</v>
      </c>
      <c r="Q95" t="s">
        <v>44</v>
      </c>
      <c r="R95">
        <v>0</v>
      </c>
      <c r="S95">
        <v>0.16733334769625199</v>
      </c>
      <c r="T95">
        <v>11</v>
      </c>
      <c r="U95" t="s">
        <v>45</v>
      </c>
      <c r="V95" t="b">
        <v>1</v>
      </c>
      <c r="W95">
        <v>-2.39932000863802</v>
      </c>
      <c r="X95">
        <v>0.113427826730013</v>
      </c>
      <c r="Y95" t="s">
        <v>46</v>
      </c>
      <c r="Z95" t="s">
        <v>53</v>
      </c>
      <c r="AA95">
        <v>0</v>
      </c>
      <c r="AB95">
        <v>0</v>
      </c>
      <c r="AC95">
        <v>1</v>
      </c>
      <c r="AD95" t="s">
        <v>48</v>
      </c>
      <c r="AG95">
        <v>1</v>
      </c>
      <c r="AH95">
        <v>0</v>
      </c>
      <c r="AI95">
        <v>-0.90821394314700299</v>
      </c>
      <c r="AJ95">
        <f>ABS(AI95+1)</f>
        <v>9.1786056852997011E-2</v>
      </c>
      <c r="AK95">
        <v>0</v>
      </c>
      <c r="AL95">
        <v>54</v>
      </c>
      <c r="AM95">
        <v>0.35308442365085302</v>
      </c>
      <c r="AN95">
        <v>3.17040083466816E-3</v>
      </c>
      <c r="AO95">
        <v>3.4419288064345903E-2</v>
      </c>
      <c r="AP95">
        <v>3.4928323531976702</v>
      </c>
      <c r="AQ95">
        <v>3.0932659185772899</v>
      </c>
      <c r="AR95" t="s">
        <v>49</v>
      </c>
      <c r="AS95" t="s">
        <v>50</v>
      </c>
    </row>
    <row r="96" spans="1:45" hidden="1" x14ac:dyDescent="0.25">
      <c r="A96">
        <v>0</v>
      </c>
      <c r="B96" t="s">
        <v>84</v>
      </c>
      <c r="C96" t="s">
        <v>64</v>
      </c>
      <c r="D96" t="s">
        <v>66</v>
      </c>
      <c r="E96" t="str">
        <f t="shared" si="2"/>
        <v>BusiaEldoret</v>
      </c>
      <c r="F96" t="str">
        <f t="shared" si="3"/>
        <v>EldoretBusia</v>
      </c>
      <c r="G96">
        <v>84</v>
      </c>
      <c r="H96">
        <v>-1.6289057476898701</v>
      </c>
      <c r="I96">
        <v>0.46806354049066001</v>
      </c>
      <c r="J96" t="s">
        <v>44</v>
      </c>
      <c r="K96">
        <v>1</v>
      </c>
      <c r="L96">
        <v>0.70526899276538502</v>
      </c>
      <c r="M96">
        <v>12</v>
      </c>
      <c r="N96" t="s">
        <v>45</v>
      </c>
      <c r="O96">
        <v>-2.1932771614895001</v>
      </c>
      <c r="P96">
        <v>0.20869450154410599</v>
      </c>
      <c r="Q96" t="s">
        <v>44</v>
      </c>
      <c r="R96">
        <v>0</v>
      </c>
      <c r="S96">
        <v>0.34475652623976699</v>
      </c>
      <c r="T96">
        <v>12</v>
      </c>
      <c r="U96" t="s">
        <v>45</v>
      </c>
      <c r="V96" t="b">
        <v>1</v>
      </c>
      <c r="W96">
        <v>-1.4483510566891999</v>
      </c>
      <c r="X96">
        <v>0.49332828457229599</v>
      </c>
      <c r="Y96" t="s">
        <v>46</v>
      </c>
      <c r="Z96" t="s">
        <v>53</v>
      </c>
      <c r="AA96">
        <v>0</v>
      </c>
      <c r="AB96">
        <v>0</v>
      </c>
      <c r="AC96">
        <v>1</v>
      </c>
      <c r="AD96" t="s">
        <v>48</v>
      </c>
      <c r="AG96">
        <v>1</v>
      </c>
      <c r="AH96">
        <v>0</v>
      </c>
      <c r="AI96">
        <v>-0.90944571296332999</v>
      </c>
      <c r="AJ96">
        <f>ABS(AI96+1)</f>
        <v>9.0554287036670011E-2</v>
      </c>
      <c r="AK96">
        <v>0</v>
      </c>
      <c r="AL96">
        <v>82</v>
      </c>
      <c r="AM96">
        <v>0.77353124036443399</v>
      </c>
      <c r="AN96" s="1">
        <v>9.5854313971459204E-5</v>
      </c>
      <c r="AO96">
        <v>0.29064303757887999</v>
      </c>
      <c r="AP96">
        <v>1.24589460051942</v>
      </c>
      <c r="AQ96">
        <v>3.05636629513904</v>
      </c>
      <c r="AR96" t="s">
        <v>49</v>
      </c>
      <c r="AS96" t="s">
        <v>50</v>
      </c>
    </row>
    <row r="97" spans="1:45" x14ac:dyDescent="0.25">
      <c r="A97">
        <v>0</v>
      </c>
      <c r="B97" t="s">
        <v>41</v>
      </c>
      <c r="C97" t="s">
        <v>76</v>
      </c>
      <c r="D97" t="s">
        <v>63</v>
      </c>
      <c r="E97" t="str">
        <f t="shared" si="2"/>
        <v>RuhengeriKamembe</v>
      </c>
      <c r="F97" t="str">
        <f t="shared" si="3"/>
        <v>KamembeRuhengeri</v>
      </c>
      <c r="G97">
        <v>55</v>
      </c>
      <c r="H97">
        <v>-1.99533717457126</v>
      </c>
      <c r="I97">
        <v>0.28862132075513902</v>
      </c>
      <c r="J97" t="s">
        <v>44</v>
      </c>
      <c r="K97">
        <v>0</v>
      </c>
      <c r="L97">
        <v>0.61044704470437305</v>
      </c>
      <c r="M97">
        <v>11</v>
      </c>
      <c r="N97" t="s">
        <v>45</v>
      </c>
      <c r="O97">
        <v>-1.52498255460242</v>
      </c>
      <c r="P97">
        <v>0.521118626605649</v>
      </c>
      <c r="Q97" t="s">
        <v>44</v>
      </c>
      <c r="R97">
        <v>0</v>
      </c>
      <c r="S97">
        <v>0.25554071693575497</v>
      </c>
      <c r="T97">
        <v>11</v>
      </c>
      <c r="U97" t="s">
        <v>45</v>
      </c>
      <c r="V97" t="b">
        <v>1</v>
      </c>
      <c r="W97">
        <v>-0.58110455952510898</v>
      </c>
      <c r="X97">
        <v>0.84055335707235801</v>
      </c>
      <c r="Y97" t="s">
        <v>46</v>
      </c>
      <c r="Z97" t="s">
        <v>53</v>
      </c>
      <c r="AA97">
        <v>0</v>
      </c>
      <c r="AB97">
        <v>0</v>
      </c>
      <c r="AC97">
        <v>1</v>
      </c>
      <c r="AD97" t="s">
        <v>48</v>
      </c>
      <c r="AG97">
        <v>1</v>
      </c>
      <c r="AH97">
        <v>0</v>
      </c>
      <c r="AI97">
        <v>-0.99865770962834999</v>
      </c>
      <c r="AJ97">
        <f>ABS(AI97+1)</f>
        <v>1.3422903716500123E-3</v>
      </c>
      <c r="AK97">
        <v>0</v>
      </c>
      <c r="AL97">
        <v>53</v>
      </c>
      <c r="AM97">
        <v>0.40846600143914602</v>
      </c>
      <c r="AN97" s="1">
        <v>2.8772070830642401E-27</v>
      </c>
      <c r="AO97">
        <v>0.56068247357647705</v>
      </c>
      <c r="AP97">
        <v>0.582254737158166</v>
      </c>
      <c r="AQ97">
        <v>3.0954327502913701</v>
      </c>
      <c r="AR97" t="s">
        <v>49</v>
      </c>
      <c r="AS97" t="s">
        <v>50</v>
      </c>
    </row>
    <row r="98" spans="1:45" hidden="1" x14ac:dyDescent="0.25">
      <c r="A98">
        <v>0</v>
      </c>
      <c r="B98" t="s">
        <v>84</v>
      </c>
      <c r="C98" t="s">
        <v>56</v>
      </c>
      <c r="D98" t="s">
        <v>70</v>
      </c>
      <c r="E98" t="str">
        <f t="shared" si="2"/>
        <v>KampalaKasese</v>
      </c>
      <c r="F98" t="str">
        <f t="shared" si="3"/>
        <v>KaseseKampala</v>
      </c>
      <c r="G98">
        <v>77</v>
      </c>
      <c r="H98">
        <v>-1.67375781232934</v>
      </c>
      <c r="I98">
        <v>0.44468142075080702</v>
      </c>
      <c r="J98" t="s">
        <v>44</v>
      </c>
      <c r="K98">
        <v>0</v>
      </c>
      <c r="L98">
        <v>0.64217495018970905</v>
      </c>
      <c r="M98">
        <v>12</v>
      </c>
      <c r="N98" t="s">
        <v>45</v>
      </c>
      <c r="O98">
        <v>-2.1577925283261501</v>
      </c>
      <c r="P98">
        <v>0.22191922947279699</v>
      </c>
      <c r="Q98" t="s">
        <v>44</v>
      </c>
      <c r="R98">
        <v>1</v>
      </c>
      <c r="S98">
        <v>0.38660398277150898</v>
      </c>
      <c r="T98">
        <v>12</v>
      </c>
      <c r="U98" t="s">
        <v>45</v>
      </c>
      <c r="V98" t="b">
        <v>1</v>
      </c>
      <c r="W98">
        <v>-3.7354064146041002</v>
      </c>
      <c r="X98">
        <v>2.79941244529583E-3</v>
      </c>
      <c r="Y98" t="s">
        <v>46</v>
      </c>
      <c r="Z98" t="s">
        <v>47</v>
      </c>
      <c r="AA98">
        <v>1</v>
      </c>
      <c r="AB98">
        <v>0</v>
      </c>
      <c r="AC98">
        <v>2</v>
      </c>
      <c r="AD98" t="s">
        <v>48</v>
      </c>
      <c r="AG98">
        <v>1</v>
      </c>
      <c r="AH98">
        <v>0</v>
      </c>
      <c r="AI98">
        <v>-0.91104627259635995</v>
      </c>
      <c r="AJ98">
        <f>ABS(AI98+1)</f>
        <v>8.8953727403640048E-2</v>
      </c>
      <c r="AK98">
        <v>0</v>
      </c>
      <c r="AL98">
        <v>74</v>
      </c>
      <c r="AM98">
        <v>0.28164647916792901</v>
      </c>
      <c r="AN98" s="1">
        <v>7.0322298857606799E-10</v>
      </c>
      <c r="AO98">
        <v>7.4885986904002999E-2</v>
      </c>
      <c r="AP98">
        <v>2.3557406211882101</v>
      </c>
      <c r="AQ98">
        <v>2.67428559823913</v>
      </c>
      <c r="AR98" t="s">
        <v>49</v>
      </c>
      <c r="AS98" t="s">
        <v>50</v>
      </c>
    </row>
    <row r="99" spans="1:45" hidden="1" x14ac:dyDescent="0.25">
      <c r="A99">
        <v>0</v>
      </c>
      <c r="B99" t="s">
        <v>78</v>
      </c>
      <c r="C99" t="s">
        <v>64</v>
      </c>
      <c r="D99" t="s">
        <v>61</v>
      </c>
      <c r="E99" t="str">
        <f t="shared" si="2"/>
        <v>BusiaKisumu</v>
      </c>
      <c r="F99" t="str">
        <f t="shared" si="3"/>
        <v>KisumuBusia</v>
      </c>
      <c r="G99">
        <v>84</v>
      </c>
      <c r="H99">
        <v>-1.4715180279717599</v>
      </c>
      <c r="I99">
        <v>0.54755098666473101</v>
      </c>
      <c r="J99" t="s">
        <v>44</v>
      </c>
      <c r="K99">
        <v>1</v>
      </c>
      <c r="L99">
        <v>0.56307042807959196</v>
      </c>
      <c r="M99">
        <v>12</v>
      </c>
      <c r="N99" t="s">
        <v>45</v>
      </c>
      <c r="O99">
        <v>-2.6153133483925202</v>
      </c>
      <c r="P99">
        <v>8.9873432024877395E-2</v>
      </c>
      <c r="Q99" t="s">
        <v>44</v>
      </c>
      <c r="R99">
        <v>0</v>
      </c>
      <c r="S99">
        <v>0.25840893122936598</v>
      </c>
      <c r="T99">
        <v>12</v>
      </c>
      <c r="U99" t="s">
        <v>45</v>
      </c>
      <c r="V99" t="b">
        <v>1</v>
      </c>
      <c r="W99">
        <v>-2.4057926311274298</v>
      </c>
      <c r="X99">
        <v>0.111922226389314</v>
      </c>
      <c r="Y99" t="s">
        <v>46</v>
      </c>
      <c r="Z99" t="s">
        <v>53</v>
      </c>
      <c r="AA99">
        <v>1</v>
      </c>
      <c r="AB99">
        <v>1</v>
      </c>
      <c r="AC99">
        <v>1</v>
      </c>
      <c r="AD99" t="s">
        <v>48</v>
      </c>
      <c r="AG99">
        <v>1</v>
      </c>
      <c r="AH99">
        <v>0</v>
      </c>
      <c r="AI99">
        <v>-0.911342167934313</v>
      </c>
      <c r="AJ99">
        <f>ABS(AI99+1)</f>
        <v>8.8657832065687003E-2</v>
      </c>
      <c r="AK99">
        <v>0</v>
      </c>
      <c r="AL99">
        <v>82</v>
      </c>
      <c r="AM99">
        <v>0.116026361163606</v>
      </c>
      <c r="AN99" s="1">
        <v>2.0172658630071201E-197</v>
      </c>
      <c r="AO99">
        <v>3.2056683180810702E-2</v>
      </c>
      <c r="AP99">
        <v>3.5203720845216599</v>
      </c>
      <c r="AQ99">
        <v>3.05636629513904</v>
      </c>
      <c r="AR99" t="s">
        <v>49</v>
      </c>
      <c r="AS99" t="s">
        <v>50</v>
      </c>
    </row>
    <row r="100" spans="1:45" hidden="1" x14ac:dyDescent="0.25">
      <c r="A100">
        <v>0</v>
      </c>
      <c r="B100" t="s">
        <v>84</v>
      </c>
      <c r="C100" t="s">
        <v>73</v>
      </c>
      <c r="D100" t="s">
        <v>68</v>
      </c>
      <c r="E100" t="str">
        <f t="shared" si="2"/>
        <v>LiraMasindi</v>
      </c>
      <c r="F100" t="str">
        <f t="shared" si="3"/>
        <v>MasindiLira</v>
      </c>
      <c r="G100">
        <v>89</v>
      </c>
      <c r="H100">
        <v>-1.6248655330883399</v>
      </c>
      <c r="I100">
        <v>0.47017942118823097</v>
      </c>
      <c r="J100" t="s">
        <v>44</v>
      </c>
      <c r="K100">
        <v>0</v>
      </c>
      <c r="L100">
        <v>0.52117844051705098</v>
      </c>
      <c r="M100">
        <v>12</v>
      </c>
      <c r="N100" t="s">
        <v>45</v>
      </c>
      <c r="O100">
        <v>-1.59960157666306</v>
      </c>
      <c r="P100">
        <v>0.48379360890994699</v>
      </c>
      <c r="Q100" t="s">
        <v>44</v>
      </c>
      <c r="R100">
        <v>0</v>
      </c>
      <c r="S100">
        <v>0.28303795185298702</v>
      </c>
      <c r="T100">
        <v>12</v>
      </c>
      <c r="U100" t="s">
        <v>45</v>
      </c>
      <c r="V100" t="b">
        <v>1</v>
      </c>
      <c r="W100">
        <v>-2.1371230137305299</v>
      </c>
      <c r="X100">
        <v>0.187489552764047</v>
      </c>
      <c r="Y100" t="s">
        <v>46</v>
      </c>
      <c r="Z100" t="s">
        <v>53</v>
      </c>
      <c r="AA100">
        <v>0</v>
      </c>
      <c r="AB100">
        <v>0</v>
      </c>
      <c r="AC100">
        <v>1</v>
      </c>
      <c r="AD100" t="s">
        <v>48</v>
      </c>
      <c r="AG100">
        <v>1</v>
      </c>
      <c r="AH100">
        <v>0</v>
      </c>
      <c r="AI100">
        <v>-0.91450932247801198</v>
      </c>
      <c r="AJ100">
        <f>ABS(AI100+1)</f>
        <v>8.5490677521988023E-2</v>
      </c>
      <c r="AK100">
        <v>0</v>
      </c>
      <c r="AL100">
        <v>87</v>
      </c>
      <c r="AM100">
        <v>0.63778472899136796</v>
      </c>
      <c r="AN100" s="1">
        <v>1.71889414708638E-24</v>
      </c>
      <c r="AO100">
        <v>0.56524308391730105</v>
      </c>
      <c r="AP100">
        <v>0.57253843220159095</v>
      </c>
      <c r="AQ100">
        <v>3.0525290799315199</v>
      </c>
      <c r="AR100" t="s">
        <v>49</v>
      </c>
      <c r="AS100" t="s">
        <v>50</v>
      </c>
    </row>
    <row r="101" spans="1:45" hidden="1" x14ac:dyDescent="0.25">
      <c r="A101">
        <v>0</v>
      </c>
      <c r="B101" t="s">
        <v>84</v>
      </c>
      <c r="C101" t="s">
        <v>67</v>
      </c>
      <c r="D101" t="s">
        <v>68</v>
      </c>
      <c r="E101" t="str">
        <f t="shared" si="2"/>
        <v>TororoMasindi</v>
      </c>
      <c r="F101" t="str">
        <f t="shared" si="3"/>
        <v>MasindiTororo</v>
      </c>
      <c r="G101">
        <v>76</v>
      </c>
      <c r="H101">
        <v>-1.8961004500871701</v>
      </c>
      <c r="I101">
        <v>0.33389780003180902</v>
      </c>
      <c r="J101" t="s">
        <v>44</v>
      </c>
      <c r="K101">
        <v>0</v>
      </c>
      <c r="L101">
        <v>0.55753112354650003</v>
      </c>
      <c r="M101">
        <v>12</v>
      </c>
      <c r="N101" t="s">
        <v>45</v>
      </c>
      <c r="O101">
        <v>-1.76280903795269</v>
      </c>
      <c r="P101">
        <v>0.39907594514992301</v>
      </c>
      <c r="Q101" t="s">
        <v>44</v>
      </c>
      <c r="R101">
        <v>0</v>
      </c>
      <c r="S101">
        <v>0.42222606737384</v>
      </c>
      <c r="T101">
        <v>12</v>
      </c>
      <c r="U101" t="s">
        <v>45</v>
      </c>
      <c r="V101" t="b">
        <v>1</v>
      </c>
      <c r="W101">
        <v>-2.7054369090985002</v>
      </c>
      <c r="X101">
        <v>5.7341586375644203E-2</v>
      </c>
      <c r="Y101" t="s">
        <v>46</v>
      </c>
      <c r="Z101" t="s">
        <v>53</v>
      </c>
      <c r="AA101">
        <v>0</v>
      </c>
      <c r="AB101">
        <v>0</v>
      </c>
      <c r="AC101">
        <v>1</v>
      </c>
      <c r="AD101" t="s">
        <v>48</v>
      </c>
      <c r="AG101">
        <v>1</v>
      </c>
      <c r="AH101">
        <v>0</v>
      </c>
      <c r="AI101">
        <v>-0.91475447335224402</v>
      </c>
      <c r="AJ101">
        <f>ABS(AI101+1)</f>
        <v>8.5245526647755976E-2</v>
      </c>
      <c r="AK101">
        <v>0</v>
      </c>
      <c r="AL101">
        <v>74</v>
      </c>
      <c r="AM101">
        <v>0.79863738149895802</v>
      </c>
      <c r="AN101" s="1">
        <v>2.2742774695420199E-31</v>
      </c>
      <c r="AO101">
        <v>0.92980896152448</v>
      </c>
      <c r="AP101">
        <v>7.2815671080779604E-2</v>
      </c>
      <c r="AQ101">
        <v>3.0637149329533999</v>
      </c>
      <c r="AR101" t="s">
        <v>49</v>
      </c>
      <c r="AS101" t="s">
        <v>50</v>
      </c>
    </row>
    <row r="102" spans="1:45" hidden="1" x14ac:dyDescent="0.25">
      <c r="A102">
        <v>0</v>
      </c>
      <c r="B102" t="s">
        <v>78</v>
      </c>
      <c r="C102" t="s">
        <v>56</v>
      </c>
      <c r="D102" t="s">
        <v>61</v>
      </c>
      <c r="E102" t="str">
        <f t="shared" si="2"/>
        <v>KampalaKisumu</v>
      </c>
      <c r="F102" t="str">
        <f t="shared" si="3"/>
        <v>KisumuKampala</v>
      </c>
      <c r="G102">
        <v>91</v>
      </c>
      <c r="H102">
        <v>-1.4467206829085699</v>
      </c>
      <c r="I102">
        <v>0.55968420840531496</v>
      </c>
      <c r="J102" t="s">
        <v>44</v>
      </c>
      <c r="K102">
        <v>0</v>
      </c>
      <c r="L102">
        <v>0.56078736441760202</v>
      </c>
      <c r="M102">
        <v>12</v>
      </c>
      <c r="N102" t="s">
        <v>45</v>
      </c>
      <c r="O102">
        <v>-2.72915849466446</v>
      </c>
      <c r="P102">
        <v>6.9127053085097104E-2</v>
      </c>
      <c r="Q102" t="s">
        <v>44</v>
      </c>
      <c r="R102">
        <v>0</v>
      </c>
      <c r="S102">
        <v>0.210516261432834</v>
      </c>
      <c r="T102">
        <v>12</v>
      </c>
      <c r="U102" t="s">
        <v>45</v>
      </c>
      <c r="V102" t="b">
        <v>1</v>
      </c>
      <c r="W102">
        <v>-2.70542783830017</v>
      </c>
      <c r="X102">
        <v>5.7342832063492097E-2</v>
      </c>
      <c r="Y102" t="s">
        <v>46</v>
      </c>
      <c r="Z102" t="s">
        <v>53</v>
      </c>
      <c r="AA102">
        <v>1</v>
      </c>
      <c r="AB102">
        <v>1</v>
      </c>
      <c r="AC102">
        <v>1</v>
      </c>
      <c r="AD102" t="s">
        <v>48</v>
      </c>
      <c r="AG102">
        <v>0.999999999999999</v>
      </c>
      <c r="AH102">
        <v>0</v>
      </c>
      <c r="AI102">
        <v>-0.91571329431126502</v>
      </c>
      <c r="AJ102">
        <f>ABS(AI102+1)</f>
        <v>8.4286705688734975E-2</v>
      </c>
      <c r="AK102">
        <v>0</v>
      </c>
      <c r="AL102">
        <v>89</v>
      </c>
      <c r="AM102">
        <v>0.30756781161274799</v>
      </c>
      <c r="AN102" s="1">
        <v>6.8762473551873603E-211</v>
      </c>
      <c r="AO102">
        <v>4.1775708848493097E-2</v>
      </c>
      <c r="AP102">
        <v>3.23772590943654</v>
      </c>
      <c r="AQ102">
        <v>3.0511268205901598</v>
      </c>
      <c r="AR102" t="s">
        <v>49</v>
      </c>
      <c r="AS102" t="s">
        <v>50</v>
      </c>
    </row>
    <row r="103" spans="1:45" ht="15.75" thickBot="1" x14ac:dyDescent="0.3">
      <c r="A103">
        <v>0</v>
      </c>
      <c r="B103" t="s">
        <v>41</v>
      </c>
      <c r="C103" t="s">
        <v>63</v>
      </c>
      <c r="D103" t="s">
        <v>76</v>
      </c>
      <c r="E103" t="str">
        <f t="shared" si="2"/>
        <v>KamembeRuhengeri</v>
      </c>
      <c r="F103" t="str">
        <f t="shared" si="3"/>
        <v>RuhengeriKamembe</v>
      </c>
      <c r="G103">
        <v>55</v>
      </c>
      <c r="H103">
        <v>-1.52498255460242</v>
      </c>
      <c r="I103">
        <v>0.521118626605649</v>
      </c>
      <c r="J103" t="s">
        <v>44</v>
      </c>
      <c r="K103">
        <v>0</v>
      </c>
      <c r="L103">
        <v>0.25554071693575497</v>
      </c>
      <c r="M103">
        <v>11</v>
      </c>
      <c r="N103" t="s">
        <v>45</v>
      </c>
      <c r="O103">
        <v>-1.99533717457126</v>
      </c>
      <c r="P103">
        <v>0.28862132075513902</v>
      </c>
      <c r="Q103" t="s">
        <v>44</v>
      </c>
      <c r="R103">
        <v>0</v>
      </c>
      <c r="S103">
        <v>0.61044704470437305</v>
      </c>
      <c r="T103">
        <v>11</v>
      </c>
      <c r="U103" t="s">
        <v>45</v>
      </c>
      <c r="V103" t="b">
        <v>1</v>
      </c>
      <c r="W103">
        <v>-0.62436056137834595</v>
      </c>
      <c r="X103">
        <v>0.82905487765137098</v>
      </c>
      <c r="Y103" t="s">
        <v>46</v>
      </c>
      <c r="Z103" t="s">
        <v>53</v>
      </c>
      <c r="AA103">
        <v>0</v>
      </c>
      <c r="AB103">
        <v>0</v>
      </c>
      <c r="AC103">
        <v>1</v>
      </c>
      <c r="AD103" t="s">
        <v>48</v>
      </c>
      <c r="AG103">
        <v>1</v>
      </c>
      <c r="AH103">
        <v>0</v>
      </c>
      <c r="AI103">
        <v>-1.0013440945368</v>
      </c>
      <c r="AJ103">
        <f>ABS(AI103+1)</f>
        <v>1.3440945367999557E-3</v>
      </c>
      <c r="AK103">
        <v>0</v>
      </c>
      <c r="AL103">
        <v>53</v>
      </c>
      <c r="AM103">
        <v>0.408466001439166</v>
      </c>
      <c r="AN103" s="1">
        <v>5.9961218031037296E-28</v>
      </c>
      <c r="AO103">
        <v>1.17564800231761E-2</v>
      </c>
      <c r="AP103">
        <v>4.6650324257852001</v>
      </c>
      <c r="AQ103">
        <v>3.0954327502913701</v>
      </c>
      <c r="AR103" t="s">
        <v>49</v>
      </c>
      <c r="AS103" t="s">
        <v>50</v>
      </c>
    </row>
    <row r="104" spans="1:45" ht="15.75" hidden="1" thickBot="1" x14ac:dyDescent="0.3">
      <c r="A104">
        <v>0</v>
      </c>
      <c r="B104" t="s">
        <v>84</v>
      </c>
      <c r="C104" t="s">
        <v>52</v>
      </c>
      <c r="D104" t="s">
        <v>61</v>
      </c>
      <c r="E104" t="str">
        <f t="shared" si="2"/>
        <v>NairobiKisumu</v>
      </c>
      <c r="F104" t="str">
        <f t="shared" si="3"/>
        <v>KisumuNairobi</v>
      </c>
      <c r="G104">
        <v>90</v>
      </c>
      <c r="H104">
        <v>-1.48871628101344</v>
      </c>
      <c r="I104">
        <v>0.53908566561314797</v>
      </c>
      <c r="J104" t="s">
        <v>44</v>
      </c>
      <c r="K104">
        <v>2</v>
      </c>
      <c r="L104">
        <v>0.59879459569762095</v>
      </c>
      <c r="M104">
        <v>12</v>
      </c>
      <c r="N104" t="s">
        <v>45</v>
      </c>
      <c r="O104">
        <v>-1.72987725754564</v>
      </c>
      <c r="P104">
        <v>0.41578825830841198</v>
      </c>
      <c r="Q104" t="s">
        <v>44</v>
      </c>
      <c r="R104">
        <v>0</v>
      </c>
      <c r="S104">
        <v>0.60258244906869196</v>
      </c>
      <c r="T104">
        <v>12</v>
      </c>
      <c r="U104" t="s">
        <v>45</v>
      </c>
      <c r="V104" t="b">
        <v>1</v>
      </c>
      <c r="W104">
        <v>-3.06682762485047</v>
      </c>
      <c r="X104">
        <v>2.2503748841937302E-2</v>
      </c>
      <c r="Y104" t="s">
        <v>46</v>
      </c>
      <c r="Z104" t="s">
        <v>47</v>
      </c>
      <c r="AA104">
        <v>1</v>
      </c>
      <c r="AB104">
        <v>0</v>
      </c>
      <c r="AC104">
        <v>2</v>
      </c>
      <c r="AD104" t="s">
        <v>48</v>
      </c>
      <c r="AG104">
        <v>0.999999999999999</v>
      </c>
      <c r="AH104">
        <v>0</v>
      </c>
      <c r="AI104">
        <v>-1.0790464446502599</v>
      </c>
      <c r="AJ104">
        <f>ABS(AI104+1)</f>
        <v>7.9046444650259895E-2</v>
      </c>
      <c r="AK104">
        <v>0</v>
      </c>
      <c r="AL104">
        <v>87</v>
      </c>
      <c r="AM104">
        <v>0.67049145604581795</v>
      </c>
      <c r="AN104" s="1">
        <v>3.1933548069483999E-19</v>
      </c>
      <c r="AO104">
        <v>7.0547210075174394E-2</v>
      </c>
      <c r="AP104">
        <v>2.3935900319545098</v>
      </c>
      <c r="AQ104">
        <v>2.66256854901606</v>
      </c>
      <c r="AR104" t="s">
        <v>49</v>
      </c>
      <c r="AS104" t="s">
        <v>50</v>
      </c>
    </row>
    <row r="105" spans="1:45" x14ac:dyDescent="0.25">
      <c r="A105">
        <v>0</v>
      </c>
      <c r="B105" t="s">
        <v>41</v>
      </c>
      <c r="C105" t="s">
        <v>69</v>
      </c>
      <c r="D105" t="s">
        <v>56</v>
      </c>
      <c r="E105" t="str">
        <f t="shared" si="2"/>
        <v>MbaleKampala</v>
      </c>
      <c r="F105" t="str">
        <f t="shared" si="3"/>
        <v>KampalaMbale</v>
      </c>
      <c r="G105">
        <v>79</v>
      </c>
      <c r="H105">
        <v>-1.54063731645608</v>
      </c>
      <c r="I105">
        <v>0.513321503619384</v>
      </c>
      <c r="J105" t="s">
        <v>44</v>
      </c>
      <c r="K105">
        <v>1</v>
      </c>
      <c r="L105">
        <v>0.81099615431458605</v>
      </c>
      <c r="M105">
        <v>12</v>
      </c>
      <c r="N105" t="s">
        <v>45</v>
      </c>
      <c r="O105">
        <v>-1.39253593124315</v>
      </c>
      <c r="P105">
        <v>0.585849209601637</v>
      </c>
      <c r="Q105" t="s">
        <v>44</v>
      </c>
      <c r="R105">
        <v>4</v>
      </c>
      <c r="S105">
        <v>0.673656652662177</v>
      </c>
      <c r="T105">
        <v>12</v>
      </c>
      <c r="U105" t="s">
        <v>45</v>
      </c>
      <c r="V105" t="b">
        <v>1</v>
      </c>
      <c r="W105">
        <v>-7.8462679269592996</v>
      </c>
      <c r="X105" s="1">
        <v>5.7997974720804698E-12</v>
      </c>
      <c r="Y105" t="s">
        <v>46</v>
      </c>
      <c r="Z105" t="s">
        <v>47</v>
      </c>
      <c r="AA105">
        <v>1</v>
      </c>
      <c r="AB105">
        <v>1</v>
      </c>
      <c r="AC105">
        <v>2</v>
      </c>
      <c r="AD105" t="s">
        <v>48</v>
      </c>
      <c r="AG105">
        <v>1</v>
      </c>
      <c r="AH105">
        <v>0</v>
      </c>
      <c r="AI105">
        <v>-0.99787255391755503</v>
      </c>
      <c r="AJ105" s="3">
        <f>ABS(AI105+1)</f>
        <v>2.1274460824449726E-3</v>
      </c>
      <c r="AK105">
        <v>0</v>
      </c>
      <c r="AL105">
        <v>76</v>
      </c>
      <c r="AM105">
        <v>0.439019897944814</v>
      </c>
      <c r="AN105" s="1">
        <v>3.0836258017302298E-8</v>
      </c>
      <c r="AO105">
        <v>6.9134106869367005E-4</v>
      </c>
      <c r="AP105">
        <v>6.0357663573831699</v>
      </c>
      <c r="AQ105">
        <v>2.6721824319724998</v>
      </c>
      <c r="AR105" t="s">
        <v>49</v>
      </c>
      <c r="AS105" t="s">
        <v>50</v>
      </c>
    </row>
    <row r="106" spans="1:45" x14ac:dyDescent="0.25">
      <c r="A106">
        <v>0</v>
      </c>
      <c r="B106" t="s">
        <v>41</v>
      </c>
      <c r="C106" t="s">
        <v>56</v>
      </c>
      <c r="D106" t="s">
        <v>69</v>
      </c>
      <c r="E106" t="str">
        <f t="shared" si="2"/>
        <v>KampalaMbale</v>
      </c>
      <c r="F106" t="str">
        <f t="shared" si="3"/>
        <v>MbaleKampala</v>
      </c>
      <c r="G106">
        <v>79</v>
      </c>
      <c r="H106">
        <v>-1.39253593124315</v>
      </c>
      <c r="I106">
        <v>0.585849209601637</v>
      </c>
      <c r="J106" t="s">
        <v>44</v>
      </c>
      <c r="K106">
        <v>4</v>
      </c>
      <c r="L106">
        <v>0.673656652662177</v>
      </c>
      <c r="M106">
        <v>12</v>
      </c>
      <c r="N106" t="s">
        <v>45</v>
      </c>
      <c r="O106">
        <v>-1.54063731645608</v>
      </c>
      <c r="P106">
        <v>0.513321503619384</v>
      </c>
      <c r="Q106" t="s">
        <v>44</v>
      </c>
      <c r="R106">
        <v>1</v>
      </c>
      <c r="S106">
        <v>0.81099615431458605</v>
      </c>
      <c r="T106">
        <v>12</v>
      </c>
      <c r="U106" t="s">
        <v>45</v>
      </c>
      <c r="V106" t="b">
        <v>1</v>
      </c>
      <c r="W106">
        <v>-7.8471968085013399</v>
      </c>
      <c r="X106" s="1">
        <v>5.7688547166933298E-12</v>
      </c>
      <c r="Y106" t="s">
        <v>46</v>
      </c>
      <c r="Z106" t="s">
        <v>47</v>
      </c>
      <c r="AA106">
        <v>1</v>
      </c>
      <c r="AB106">
        <v>1</v>
      </c>
      <c r="AC106">
        <v>2</v>
      </c>
      <c r="AD106" t="s">
        <v>48</v>
      </c>
      <c r="AG106">
        <v>1</v>
      </c>
      <c r="AH106">
        <v>0</v>
      </c>
      <c r="AI106">
        <v>-1.00213198175868</v>
      </c>
      <c r="AJ106" s="5">
        <f>ABS(AI106+1)</f>
        <v>2.1319817586800127E-3</v>
      </c>
      <c r="AK106">
        <v>0</v>
      </c>
      <c r="AL106">
        <v>76</v>
      </c>
      <c r="AM106">
        <v>0.439019897946476</v>
      </c>
      <c r="AN106" s="1">
        <v>2.18918501671747E-13</v>
      </c>
      <c r="AO106">
        <v>5.2260891813848999E-3</v>
      </c>
      <c r="AP106">
        <v>4.4391082504096397</v>
      </c>
      <c r="AQ106">
        <v>2.6721824319724998</v>
      </c>
      <c r="AR106" t="s">
        <v>49</v>
      </c>
      <c r="AS106" t="s">
        <v>50</v>
      </c>
    </row>
    <row r="107" spans="1:45" x14ac:dyDescent="0.25">
      <c r="A107">
        <v>0</v>
      </c>
      <c r="B107" t="s">
        <v>41</v>
      </c>
      <c r="C107" t="s">
        <v>74</v>
      </c>
      <c r="D107" t="s">
        <v>75</v>
      </c>
      <c r="E107" t="str">
        <f t="shared" si="2"/>
        <v>KabaleMulindi</v>
      </c>
      <c r="F107" t="str">
        <f t="shared" si="3"/>
        <v>MulindiKabale</v>
      </c>
      <c r="G107">
        <v>86</v>
      </c>
      <c r="H107">
        <v>-1.2569501046379401</v>
      </c>
      <c r="I107">
        <v>0.64863051355810297</v>
      </c>
      <c r="J107" t="s">
        <v>44</v>
      </c>
      <c r="K107">
        <v>6</v>
      </c>
      <c r="L107">
        <v>0.58547358250639903</v>
      </c>
      <c r="M107">
        <v>12</v>
      </c>
      <c r="N107" t="s">
        <v>45</v>
      </c>
      <c r="O107">
        <v>-1.8548616598224601</v>
      </c>
      <c r="P107">
        <v>0.35358421518467698</v>
      </c>
      <c r="Q107" t="s">
        <v>44</v>
      </c>
      <c r="R107">
        <v>0</v>
      </c>
      <c r="S107">
        <v>0.61231297824486497</v>
      </c>
      <c r="T107">
        <v>12</v>
      </c>
      <c r="U107" t="s">
        <v>45</v>
      </c>
      <c r="V107" t="b">
        <v>1</v>
      </c>
      <c r="W107">
        <v>-3.5088636154659998</v>
      </c>
      <c r="X107">
        <v>5.9610206526787201E-3</v>
      </c>
      <c r="Y107" t="s">
        <v>46</v>
      </c>
      <c r="Z107" t="s">
        <v>47</v>
      </c>
      <c r="AA107">
        <v>0</v>
      </c>
      <c r="AB107">
        <v>0</v>
      </c>
      <c r="AC107">
        <v>2</v>
      </c>
      <c r="AD107" t="s">
        <v>48</v>
      </c>
      <c r="AG107">
        <v>1</v>
      </c>
      <c r="AH107">
        <v>0</v>
      </c>
      <c r="AI107">
        <v>-0.99675434766188598</v>
      </c>
      <c r="AJ107" s="5">
        <f>ABS(AI107+1)</f>
        <v>3.2456523381140245E-3</v>
      </c>
      <c r="AK107">
        <v>0</v>
      </c>
      <c r="AL107">
        <v>83</v>
      </c>
      <c r="AM107">
        <v>7.2427788360537398E-2</v>
      </c>
      <c r="AN107" s="1">
        <v>2.8379264157180698E-53</v>
      </c>
      <c r="AO107">
        <v>1.0859344682516801E-4</v>
      </c>
      <c r="AP107">
        <v>7.4693812127919701</v>
      </c>
      <c r="AQ107">
        <v>2.6657291682226898</v>
      </c>
      <c r="AR107" t="s">
        <v>49</v>
      </c>
      <c r="AS107" t="s">
        <v>50</v>
      </c>
    </row>
    <row r="108" spans="1:45" ht="15.75" thickBot="1" x14ac:dyDescent="0.3">
      <c r="A108">
        <v>0</v>
      </c>
      <c r="B108" t="s">
        <v>41</v>
      </c>
      <c r="C108" t="s">
        <v>75</v>
      </c>
      <c r="D108" t="s">
        <v>74</v>
      </c>
      <c r="E108" t="str">
        <f t="shared" si="2"/>
        <v>MulindiKabale</v>
      </c>
      <c r="F108" t="str">
        <f t="shared" si="3"/>
        <v>KabaleMulindi</v>
      </c>
      <c r="G108">
        <v>86</v>
      </c>
      <c r="H108">
        <v>-1.8548616598224601</v>
      </c>
      <c r="I108">
        <v>0.35358421518467698</v>
      </c>
      <c r="J108" t="s">
        <v>44</v>
      </c>
      <c r="K108">
        <v>0</v>
      </c>
      <c r="L108">
        <v>0.61231297824486497</v>
      </c>
      <c r="M108">
        <v>12</v>
      </c>
      <c r="N108" t="s">
        <v>45</v>
      </c>
      <c r="O108">
        <v>-1.2569501046379401</v>
      </c>
      <c r="P108">
        <v>0.64863051355810297</v>
      </c>
      <c r="Q108" t="s">
        <v>44</v>
      </c>
      <c r="R108">
        <v>6</v>
      </c>
      <c r="S108">
        <v>0.58547358250639903</v>
      </c>
      <c r="T108">
        <v>12</v>
      </c>
      <c r="U108" t="s">
        <v>45</v>
      </c>
      <c r="V108" t="b">
        <v>1</v>
      </c>
      <c r="W108">
        <v>-3.5167256610214102</v>
      </c>
      <c r="X108">
        <v>5.8115224366276398E-3</v>
      </c>
      <c r="Y108" t="s">
        <v>46</v>
      </c>
      <c r="Z108" t="s">
        <v>47</v>
      </c>
      <c r="AA108">
        <v>0</v>
      </c>
      <c r="AB108">
        <v>0</v>
      </c>
      <c r="AC108">
        <v>2</v>
      </c>
      <c r="AD108" t="s">
        <v>48</v>
      </c>
      <c r="AG108">
        <v>1</v>
      </c>
      <c r="AH108">
        <v>0</v>
      </c>
      <c r="AI108">
        <v>-1.0032562208990801</v>
      </c>
      <c r="AJ108" s="4">
        <f>ABS(AI108+1)</f>
        <v>3.2562208990800645E-3</v>
      </c>
      <c r="AK108">
        <v>0</v>
      </c>
      <c r="AL108">
        <v>83</v>
      </c>
      <c r="AM108">
        <v>7.2427788360544601E-2</v>
      </c>
      <c r="AN108" s="1">
        <v>4.3042466500382801E-43</v>
      </c>
      <c r="AO108">
        <v>0.273310825606706</v>
      </c>
      <c r="AP108">
        <v>1.31024380371655</v>
      </c>
      <c r="AQ108">
        <v>2.6657291682226898</v>
      </c>
      <c r="AR108" t="s">
        <v>49</v>
      </c>
      <c r="AS108" t="s">
        <v>50</v>
      </c>
    </row>
    <row r="109" spans="1:45" ht="15.75" hidden="1" thickBot="1" x14ac:dyDescent="0.3">
      <c r="A109">
        <v>0</v>
      </c>
      <c r="B109" t="s">
        <v>84</v>
      </c>
      <c r="C109" t="s">
        <v>70</v>
      </c>
      <c r="D109" t="s">
        <v>74</v>
      </c>
      <c r="E109" t="str">
        <f t="shared" si="2"/>
        <v>KaseseKabale</v>
      </c>
      <c r="F109" t="str">
        <f t="shared" si="3"/>
        <v>KabaleKasese</v>
      </c>
      <c r="G109">
        <v>73</v>
      </c>
      <c r="H109">
        <v>-1.6824053533029399</v>
      </c>
      <c r="I109">
        <v>0.4401998047133</v>
      </c>
      <c r="J109" t="s">
        <v>44</v>
      </c>
      <c r="K109">
        <v>1</v>
      </c>
      <c r="L109">
        <v>0.41631292229677602</v>
      </c>
      <c r="M109">
        <v>12</v>
      </c>
      <c r="N109" t="s">
        <v>45</v>
      </c>
      <c r="O109">
        <v>-1.2428673755936599</v>
      </c>
      <c r="P109">
        <v>0.65488892204169902</v>
      </c>
      <c r="Q109" t="s">
        <v>44</v>
      </c>
      <c r="R109">
        <v>0</v>
      </c>
      <c r="S109">
        <v>0.79262333245890804</v>
      </c>
      <c r="T109">
        <v>12</v>
      </c>
      <c r="U109" t="s">
        <v>45</v>
      </c>
      <c r="V109" t="b">
        <v>1</v>
      </c>
      <c r="W109">
        <v>-2.6322183496070202</v>
      </c>
      <c r="X109">
        <v>6.8133958100922098E-2</v>
      </c>
      <c r="Y109" t="s">
        <v>46</v>
      </c>
      <c r="Z109" t="s">
        <v>53</v>
      </c>
      <c r="AA109">
        <v>1</v>
      </c>
      <c r="AB109">
        <v>1</v>
      </c>
      <c r="AC109">
        <v>1</v>
      </c>
      <c r="AD109" t="s">
        <v>48</v>
      </c>
      <c r="AG109">
        <v>1</v>
      </c>
      <c r="AH109">
        <v>0</v>
      </c>
      <c r="AI109">
        <v>-1.0749516814353099</v>
      </c>
      <c r="AJ109">
        <f>ABS(AI109+1)</f>
        <v>7.4951681435309947E-2</v>
      </c>
      <c r="AK109">
        <v>0</v>
      </c>
      <c r="AL109">
        <v>71</v>
      </c>
      <c r="AM109">
        <v>0.66517705368491298</v>
      </c>
      <c r="AN109" s="1">
        <v>5.8773501939220599E-9</v>
      </c>
      <c r="AO109">
        <v>0.99345150552735195</v>
      </c>
      <c r="AP109">
        <v>6.5703671710109404E-3</v>
      </c>
      <c r="AQ109">
        <v>3.0669517392683399</v>
      </c>
      <c r="AR109" t="s">
        <v>49</v>
      </c>
      <c r="AS109" t="s">
        <v>50</v>
      </c>
    </row>
    <row r="110" spans="1:45" ht="15.75" hidden="1" thickBot="1" x14ac:dyDescent="0.3">
      <c r="A110">
        <v>0</v>
      </c>
      <c r="B110" t="s">
        <v>84</v>
      </c>
      <c r="C110" t="s">
        <v>68</v>
      </c>
      <c r="D110" t="s">
        <v>64</v>
      </c>
      <c r="E110" t="str">
        <f t="shared" si="2"/>
        <v>MasindiBusia</v>
      </c>
      <c r="F110" t="str">
        <f t="shared" si="3"/>
        <v>BusiaMasindi</v>
      </c>
      <c r="G110">
        <v>79</v>
      </c>
      <c r="H110">
        <v>-1.7961999092165799</v>
      </c>
      <c r="I110">
        <v>0.38234995868240801</v>
      </c>
      <c r="J110" t="s">
        <v>44</v>
      </c>
      <c r="K110">
        <v>0</v>
      </c>
      <c r="L110">
        <v>0.47478178721449299</v>
      </c>
      <c r="M110">
        <v>12</v>
      </c>
      <c r="N110" t="s">
        <v>45</v>
      </c>
      <c r="O110">
        <v>-1.35267169419291</v>
      </c>
      <c r="P110">
        <v>0.60474404977734197</v>
      </c>
      <c r="Q110" t="s">
        <v>44</v>
      </c>
      <c r="R110">
        <v>0</v>
      </c>
      <c r="S110">
        <v>0.60881552427031704</v>
      </c>
      <c r="T110">
        <v>12</v>
      </c>
      <c r="U110" t="s">
        <v>45</v>
      </c>
      <c r="V110" t="b">
        <v>1</v>
      </c>
      <c r="W110">
        <v>-2.2636444727292702</v>
      </c>
      <c r="X110">
        <v>0.148511393370926</v>
      </c>
      <c r="Y110" t="s">
        <v>46</v>
      </c>
      <c r="Z110" t="s">
        <v>53</v>
      </c>
      <c r="AA110">
        <v>0</v>
      </c>
      <c r="AB110">
        <v>0</v>
      </c>
      <c r="AC110">
        <v>1</v>
      </c>
      <c r="AD110" t="s">
        <v>48</v>
      </c>
      <c r="AG110">
        <v>1</v>
      </c>
      <c r="AH110">
        <v>0</v>
      </c>
      <c r="AI110">
        <v>-1.0743820676251099</v>
      </c>
      <c r="AJ110">
        <f>ABS(AI110+1)</f>
        <v>7.4382067625109904E-2</v>
      </c>
      <c r="AK110">
        <v>0</v>
      </c>
      <c r="AL110">
        <v>77</v>
      </c>
      <c r="AM110">
        <v>0.58940678358376497</v>
      </c>
      <c r="AN110" s="1">
        <v>1.58002640476216E-21</v>
      </c>
      <c r="AO110">
        <v>0.96219870724599499</v>
      </c>
      <c r="AP110">
        <v>3.8544901573684898E-2</v>
      </c>
      <c r="AQ110">
        <v>3.0607595370748801</v>
      </c>
      <c r="AR110" t="s">
        <v>49</v>
      </c>
      <c r="AS110" t="s">
        <v>50</v>
      </c>
    </row>
    <row r="111" spans="1:45" ht="15.75" hidden="1" thickBot="1" x14ac:dyDescent="0.3">
      <c r="A111">
        <v>0</v>
      </c>
      <c r="B111" t="s">
        <v>84</v>
      </c>
      <c r="C111" t="s">
        <v>61</v>
      </c>
      <c r="D111" t="s">
        <v>52</v>
      </c>
      <c r="E111" t="str">
        <f t="shared" si="2"/>
        <v>KisumuNairobi</v>
      </c>
      <c r="F111" t="str">
        <f t="shared" si="3"/>
        <v>NairobiKisumu</v>
      </c>
      <c r="G111">
        <v>90</v>
      </c>
      <c r="H111">
        <v>-1.72987725754564</v>
      </c>
      <c r="I111">
        <v>0.41578825830841198</v>
      </c>
      <c r="J111" t="s">
        <v>44</v>
      </c>
      <c r="K111">
        <v>0</v>
      </c>
      <c r="L111">
        <v>0.60258244906869196</v>
      </c>
      <c r="M111">
        <v>12</v>
      </c>
      <c r="N111" t="s">
        <v>45</v>
      </c>
      <c r="O111">
        <v>-1.48871628101344</v>
      </c>
      <c r="P111">
        <v>0.53908566561314797</v>
      </c>
      <c r="Q111" t="s">
        <v>44</v>
      </c>
      <c r="R111">
        <v>2</v>
      </c>
      <c r="S111">
        <v>0.59879459569762095</v>
      </c>
      <c r="T111">
        <v>12</v>
      </c>
      <c r="U111" t="s">
        <v>45</v>
      </c>
      <c r="V111" t="b">
        <v>1</v>
      </c>
      <c r="W111">
        <v>-3.0533195357360201</v>
      </c>
      <c r="X111">
        <v>2.3362395288942302E-2</v>
      </c>
      <c r="Y111" t="s">
        <v>46</v>
      </c>
      <c r="Z111" t="s">
        <v>47</v>
      </c>
      <c r="AA111">
        <v>1</v>
      </c>
      <c r="AB111">
        <v>0</v>
      </c>
      <c r="AC111">
        <v>2</v>
      </c>
      <c r="AD111" t="s">
        <v>48</v>
      </c>
      <c r="AG111">
        <v>1</v>
      </c>
      <c r="AH111">
        <v>0</v>
      </c>
      <c r="AI111">
        <v>-0.92674416838852103</v>
      </c>
      <c r="AJ111">
        <f>ABS(AI111+1)</f>
        <v>7.3255831611478972E-2</v>
      </c>
      <c r="AK111">
        <v>0</v>
      </c>
      <c r="AL111">
        <v>87</v>
      </c>
      <c r="AM111">
        <v>0.67049145604582805</v>
      </c>
      <c r="AN111" s="1">
        <v>1.18644385755218E-16</v>
      </c>
      <c r="AO111">
        <v>7.80259401719922E-2</v>
      </c>
      <c r="AP111">
        <v>2.3145648641073202</v>
      </c>
      <c r="AQ111">
        <v>2.66256854901606</v>
      </c>
      <c r="AR111" t="s">
        <v>49</v>
      </c>
      <c r="AS111" t="s">
        <v>50</v>
      </c>
    </row>
    <row r="112" spans="1:45" x14ac:dyDescent="0.25">
      <c r="A112">
        <v>0</v>
      </c>
      <c r="B112" t="s">
        <v>41</v>
      </c>
      <c r="C112" t="s">
        <v>65</v>
      </c>
      <c r="D112" t="s">
        <v>56</v>
      </c>
      <c r="E112" t="str">
        <f t="shared" si="2"/>
        <v>SorotiKampala</v>
      </c>
      <c r="F112" t="str">
        <f t="shared" si="3"/>
        <v>KampalaSoroti</v>
      </c>
      <c r="G112">
        <v>57</v>
      </c>
      <c r="H112">
        <v>-1.37063184590661</v>
      </c>
      <c r="I112">
        <v>0.59627181888769898</v>
      </c>
      <c r="J112" t="s">
        <v>44</v>
      </c>
      <c r="K112">
        <v>0</v>
      </c>
      <c r="L112">
        <v>0.95958795028924304</v>
      </c>
      <c r="M112">
        <v>11</v>
      </c>
      <c r="N112" t="s">
        <v>45</v>
      </c>
      <c r="O112">
        <v>-2.15116283564547</v>
      </c>
      <c r="P112">
        <v>0.224445251467593</v>
      </c>
      <c r="Q112" t="s">
        <v>44</v>
      </c>
      <c r="R112">
        <v>5</v>
      </c>
      <c r="S112">
        <v>0.97532924066234505</v>
      </c>
      <c r="T112">
        <v>11</v>
      </c>
      <c r="U112" t="s">
        <v>45</v>
      </c>
      <c r="V112" t="b">
        <v>1</v>
      </c>
      <c r="W112">
        <v>-5.3029445900260503</v>
      </c>
      <c r="X112" s="1">
        <v>4.4544114008037698E-6</v>
      </c>
      <c r="Y112" t="s">
        <v>46</v>
      </c>
      <c r="Z112" t="s">
        <v>47</v>
      </c>
      <c r="AA112">
        <v>2</v>
      </c>
      <c r="AB112">
        <v>2</v>
      </c>
      <c r="AC112">
        <v>2</v>
      </c>
      <c r="AD112" t="s">
        <v>48</v>
      </c>
      <c r="AG112">
        <v>1</v>
      </c>
      <c r="AH112">
        <v>0</v>
      </c>
      <c r="AI112">
        <v>-0.99656874241938798</v>
      </c>
      <c r="AJ112" s="3">
        <f>ABS(AI112+1)</f>
        <v>3.4312575806120238E-3</v>
      </c>
      <c r="AK112">
        <v>0</v>
      </c>
      <c r="AL112">
        <v>54</v>
      </c>
      <c r="AM112">
        <v>0.75034011575075399</v>
      </c>
      <c r="AN112" s="1">
        <v>5.3410180993550405E-7</v>
      </c>
      <c r="AO112">
        <v>0.54480883138214398</v>
      </c>
      <c r="AP112">
        <v>0.71626962649592396</v>
      </c>
      <c r="AQ112">
        <v>2.70583805101613</v>
      </c>
      <c r="AR112" t="s">
        <v>49</v>
      </c>
      <c r="AS112" t="s">
        <v>50</v>
      </c>
    </row>
    <row r="113" spans="1:45" x14ac:dyDescent="0.25">
      <c r="A113">
        <v>0</v>
      </c>
      <c r="B113" t="s">
        <v>41</v>
      </c>
      <c r="C113" t="s">
        <v>56</v>
      </c>
      <c r="D113" t="s">
        <v>65</v>
      </c>
      <c r="E113" t="str">
        <f t="shared" si="2"/>
        <v>KampalaSoroti</v>
      </c>
      <c r="F113" t="str">
        <f t="shared" si="3"/>
        <v>SorotiKampala</v>
      </c>
      <c r="G113">
        <v>57</v>
      </c>
      <c r="H113">
        <v>-2.15116283564547</v>
      </c>
      <c r="I113">
        <v>0.224445251467593</v>
      </c>
      <c r="J113" t="s">
        <v>44</v>
      </c>
      <c r="K113">
        <v>5</v>
      </c>
      <c r="L113">
        <v>0.97532924066234505</v>
      </c>
      <c r="M113">
        <v>11</v>
      </c>
      <c r="N113" t="s">
        <v>45</v>
      </c>
      <c r="O113">
        <v>-1.37063184590661</v>
      </c>
      <c r="P113">
        <v>0.59627181888769898</v>
      </c>
      <c r="Q113" t="s">
        <v>44</v>
      </c>
      <c r="R113">
        <v>0</v>
      </c>
      <c r="S113">
        <v>0.95958795028924304</v>
      </c>
      <c r="T113">
        <v>11</v>
      </c>
      <c r="U113" t="s">
        <v>45</v>
      </c>
      <c r="V113" t="b">
        <v>1</v>
      </c>
      <c r="W113">
        <v>-5.2987375762063502</v>
      </c>
      <c r="X113" s="1">
        <v>4.5433421178394304E-6</v>
      </c>
      <c r="Y113" t="s">
        <v>46</v>
      </c>
      <c r="Z113" t="s">
        <v>47</v>
      </c>
      <c r="AA113">
        <v>2</v>
      </c>
      <c r="AB113">
        <v>2</v>
      </c>
      <c r="AC113">
        <v>2</v>
      </c>
      <c r="AD113" t="s">
        <v>48</v>
      </c>
      <c r="AG113">
        <v>0.999999999999999</v>
      </c>
      <c r="AH113">
        <v>0</v>
      </c>
      <c r="AI113">
        <v>-1.0034430716462901</v>
      </c>
      <c r="AJ113" s="5">
        <f>ABS(AI113+1)</f>
        <v>3.4430716462900968E-3</v>
      </c>
      <c r="AK113">
        <v>0</v>
      </c>
      <c r="AL113">
        <v>54</v>
      </c>
      <c r="AM113">
        <v>0.75034011575082804</v>
      </c>
      <c r="AN113" s="1">
        <v>5.3324350691993399E-56</v>
      </c>
      <c r="AO113">
        <v>3.5987810762171698E-4</v>
      </c>
      <c r="AP113">
        <v>6.7737107967754104</v>
      </c>
      <c r="AQ113">
        <v>2.70583805101613</v>
      </c>
      <c r="AR113" t="s">
        <v>49</v>
      </c>
      <c r="AS113" t="s">
        <v>50</v>
      </c>
    </row>
    <row r="114" spans="1:45" x14ac:dyDescent="0.25">
      <c r="A114">
        <v>0</v>
      </c>
      <c r="B114" t="s">
        <v>41</v>
      </c>
      <c r="C114" t="s">
        <v>67</v>
      </c>
      <c r="D114" t="s">
        <v>69</v>
      </c>
      <c r="E114" t="str">
        <f t="shared" si="2"/>
        <v>TororoMbale</v>
      </c>
      <c r="F114" t="str">
        <f t="shared" si="3"/>
        <v>MbaleTororo</v>
      </c>
      <c r="G114">
        <v>78</v>
      </c>
      <c r="H114">
        <v>-1.5386876748880001</v>
      </c>
      <c r="I114">
        <v>0.51429374398578398</v>
      </c>
      <c r="J114" t="s">
        <v>44</v>
      </c>
      <c r="K114">
        <v>0</v>
      </c>
      <c r="L114">
        <v>0.65643368700646598</v>
      </c>
      <c r="M114">
        <v>12</v>
      </c>
      <c r="N114" t="s">
        <v>45</v>
      </c>
      <c r="O114">
        <v>-1.5717251408555699</v>
      </c>
      <c r="P114">
        <v>0.49777946688164298</v>
      </c>
      <c r="Q114" t="s">
        <v>44</v>
      </c>
      <c r="R114">
        <v>1</v>
      </c>
      <c r="S114">
        <v>0.80164869676722705</v>
      </c>
      <c r="T114">
        <v>12</v>
      </c>
      <c r="U114" t="s">
        <v>45</v>
      </c>
      <c r="V114" t="b">
        <v>1</v>
      </c>
      <c r="W114">
        <v>-7.7394968367665697</v>
      </c>
      <c r="X114" s="1">
        <v>1.07145089058986E-11</v>
      </c>
      <c r="Y114" t="s">
        <v>46</v>
      </c>
      <c r="Z114" t="s">
        <v>47</v>
      </c>
      <c r="AA114">
        <v>1</v>
      </c>
      <c r="AB114">
        <v>1</v>
      </c>
      <c r="AC114">
        <v>1</v>
      </c>
      <c r="AD114" t="s">
        <v>48</v>
      </c>
      <c r="AG114">
        <v>1</v>
      </c>
      <c r="AH114">
        <v>0</v>
      </c>
      <c r="AI114">
        <v>-0.99623674510438798</v>
      </c>
      <c r="AJ114" s="5">
        <f>ABS(AI114+1)</f>
        <v>3.7632548956120226E-3</v>
      </c>
      <c r="AK114">
        <v>0</v>
      </c>
      <c r="AL114">
        <v>76</v>
      </c>
      <c r="AM114">
        <v>0.40656847800136198</v>
      </c>
      <c r="AN114" s="1">
        <v>2.4687455078830599E-21</v>
      </c>
      <c r="AO114">
        <v>0.34448317371874099</v>
      </c>
      <c r="AP114">
        <v>1.0739825519407</v>
      </c>
      <c r="AQ114">
        <v>3.0617156997722601</v>
      </c>
      <c r="AR114" t="s">
        <v>49</v>
      </c>
      <c r="AS114" t="s">
        <v>50</v>
      </c>
    </row>
    <row r="115" spans="1:45" x14ac:dyDescent="0.25">
      <c r="A115">
        <v>0</v>
      </c>
      <c r="B115" t="s">
        <v>41</v>
      </c>
      <c r="C115" t="s">
        <v>69</v>
      </c>
      <c r="D115" t="s">
        <v>67</v>
      </c>
      <c r="E115" t="str">
        <f t="shared" si="2"/>
        <v>MbaleTororo</v>
      </c>
      <c r="F115" t="str">
        <f t="shared" si="3"/>
        <v>TororoMbale</v>
      </c>
      <c r="G115">
        <v>78</v>
      </c>
      <c r="H115">
        <v>-1.5717251408555699</v>
      </c>
      <c r="I115">
        <v>0.49777946688164298</v>
      </c>
      <c r="J115" t="s">
        <v>44</v>
      </c>
      <c r="K115">
        <v>1</v>
      </c>
      <c r="L115">
        <v>0.80164869676722705</v>
      </c>
      <c r="M115">
        <v>12</v>
      </c>
      <c r="N115" t="s">
        <v>45</v>
      </c>
      <c r="O115">
        <v>-1.5386876748880001</v>
      </c>
      <c r="P115">
        <v>0.51429374398578398</v>
      </c>
      <c r="Q115" t="s">
        <v>44</v>
      </c>
      <c r="R115">
        <v>0</v>
      </c>
      <c r="S115">
        <v>0.65643368700646598</v>
      </c>
      <c r="T115">
        <v>12</v>
      </c>
      <c r="U115" t="s">
        <v>45</v>
      </c>
      <c r="V115" t="b">
        <v>1</v>
      </c>
      <c r="W115">
        <v>-7.7379727625634702</v>
      </c>
      <c r="X115" s="1">
        <v>1.08086138859363E-11</v>
      </c>
      <c r="Y115" t="s">
        <v>46</v>
      </c>
      <c r="Z115" t="s">
        <v>47</v>
      </c>
      <c r="AA115">
        <v>1</v>
      </c>
      <c r="AB115">
        <v>1</v>
      </c>
      <c r="AC115">
        <v>1</v>
      </c>
      <c r="AD115" t="s">
        <v>48</v>
      </c>
      <c r="AG115">
        <v>0.999999999999999</v>
      </c>
      <c r="AH115">
        <v>0</v>
      </c>
      <c r="AI115">
        <v>-1.0037774704798801</v>
      </c>
      <c r="AJ115" s="5">
        <f>ABS(AI115+1)</f>
        <v>3.7774704798800851E-3</v>
      </c>
      <c r="AK115">
        <v>0</v>
      </c>
      <c r="AL115">
        <v>76</v>
      </c>
      <c r="AM115">
        <v>0.40656847800201201</v>
      </c>
      <c r="AN115" s="1">
        <v>2.03339486837609E-15</v>
      </c>
      <c r="AO115" s="1">
        <v>5.22781749615158E-6</v>
      </c>
      <c r="AP115">
        <v>13.299116244464001</v>
      </c>
      <c r="AQ115">
        <v>3.0617156997722601</v>
      </c>
      <c r="AR115" t="s">
        <v>49</v>
      </c>
      <c r="AS115" t="s">
        <v>50</v>
      </c>
    </row>
    <row r="116" spans="1:45" x14ac:dyDescent="0.25">
      <c r="A116">
        <v>0</v>
      </c>
      <c r="B116" t="s">
        <v>41</v>
      </c>
      <c r="C116" t="s">
        <v>68</v>
      </c>
      <c r="D116" t="s">
        <v>73</v>
      </c>
      <c r="E116" t="str">
        <f t="shared" si="2"/>
        <v>MasindiLira</v>
      </c>
      <c r="F116" t="str">
        <f t="shared" si="3"/>
        <v>LiraMasindi</v>
      </c>
      <c r="G116">
        <v>94</v>
      </c>
      <c r="H116">
        <v>-2.1090263426613101</v>
      </c>
      <c r="I116">
        <v>0.240900588362954</v>
      </c>
      <c r="J116" t="s">
        <v>44</v>
      </c>
      <c r="K116">
        <v>1</v>
      </c>
      <c r="L116">
        <v>0.55003766164899304</v>
      </c>
      <c r="M116">
        <v>12</v>
      </c>
      <c r="N116" t="s">
        <v>45</v>
      </c>
      <c r="O116">
        <v>-1.73640274453314</v>
      </c>
      <c r="P116">
        <v>0.412460964029636</v>
      </c>
      <c r="Q116" t="s">
        <v>44</v>
      </c>
      <c r="R116">
        <v>2</v>
      </c>
      <c r="S116">
        <v>0.49435619311245099</v>
      </c>
      <c r="T116">
        <v>12</v>
      </c>
      <c r="U116" t="s">
        <v>45</v>
      </c>
      <c r="V116" t="b">
        <v>1</v>
      </c>
      <c r="W116">
        <v>-6.1646557561034001</v>
      </c>
      <c r="X116" s="1">
        <v>6.2127818347721306E-8</v>
      </c>
      <c r="Y116" t="s">
        <v>46</v>
      </c>
      <c r="Z116" t="s">
        <v>47</v>
      </c>
      <c r="AA116">
        <v>2</v>
      </c>
      <c r="AB116">
        <v>2</v>
      </c>
      <c r="AC116">
        <v>1</v>
      </c>
      <c r="AD116" t="s">
        <v>48</v>
      </c>
      <c r="AG116">
        <v>1</v>
      </c>
      <c r="AH116">
        <v>0</v>
      </c>
      <c r="AI116">
        <v>-0.99606134501722199</v>
      </c>
      <c r="AJ116" s="5">
        <f>ABS(AI116+1)</f>
        <v>3.9386549827780115E-3</v>
      </c>
      <c r="AK116">
        <v>0</v>
      </c>
      <c r="AL116">
        <v>92</v>
      </c>
      <c r="AM116">
        <v>0.40479888210936699</v>
      </c>
      <c r="AN116" s="1">
        <v>1.2153131789969599E-60</v>
      </c>
      <c r="AO116">
        <v>0.43773266504705599</v>
      </c>
      <c r="AP116">
        <v>0.83017476352534603</v>
      </c>
      <c r="AQ116">
        <v>3.0491486177374099</v>
      </c>
      <c r="AR116" t="s">
        <v>49</v>
      </c>
      <c r="AS116" t="s">
        <v>50</v>
      </c>
    </row>
    <row r="117" spans="1:45" x14ac:dyDescent="0.25">
      <c r="A117">
        <v>0</v>
      </c>
      <c r="B117" t="s">
        <v>41</v>
      </c>
      <c r="C117" t="s">
        <v>73</v>
      </c>
      <c r="D117" t="s">
        <v>68</v>
      </c>
      <c r="E117" t="str">
        <f t="shared" si="2"/>
        <v>LiraMasindi</v>
      </c>
      <c r="F117" t="str">
        <f t="shared" si="3"/>
        <v>MasindiLira</v>
      </c>
      <c r="G117">
        <v>94</v>
      </c>
      <c r="H117">
        <v>-1.73640274453314</v>
      </c>
      <c r="I117">
        <v>0.412460964029636</v>
      </c>
      <c r="J117" t="s">
        <v>44</v>
      </c>
      <c r="K117">
        <v>2</v>
      </c>
      <c r="L117">
        <v>0.49435619311245099</v>
      </c>
      <c r="M117">
        <v>12</v>
      </c>
      <c r="N117" t="s">
        <v>45</v>
      </c>
      <c r="O117">
        <v>-2.1090263426613101</v>
      </c>
      <c r="P117">
        <v>0.240900588362954</v>
      </c>
      <c r="Q117" t="s">
        <v>44</v>
      </c>
      <c r="R117">
        <v>1</v>
      </c>
      <c r="S117">
        <v>0.55003766164899304</v>
      </c>
      <c r="T117">
        <v>12</v>
      </c>
      <c r="U117" t="s">
        <v>45</v>
      </c>
      <c r="V117" t="b">
        <v>1</v>
      </c>
      <c r="W117">
        <v>-6.1672681056179002</v>
      </c>
      <c r="X117" s="1">
        <v>6.1290657794989406E-8</v>
      </c>
      <c r="Y117" t="s">
        <v>46</v>
      </c>
      <c r="Z117" t="s">
        <v>47</v>
      </c>
      <c r="AA117">
        <v>2</v>
      </c>
      <c r="AB117">
        <v>2</v>
      </c>
      <c r="AC117">
        <v>1</v>
      </c>
      <c r="AD117" t="s">
        <v>48</v>
      </c>
      <c r="AG117">
        <v>0.999999999999999</v>
      </c>
      <c r="AH117">
        <v>0</v>
      </c>
      <c r="AI117">
        <v>-1.0039542293278201</v>
      </c>
      <c r="AJ117" s="5">
        <f>ABS(AI117+1)</f>
        <v>3.9542293278200802E-3</v>
      </c>
      <c r="AK117">
        <v>0</v>
      </c>
      <c r="AL117">
        <v>92</v>
      </c>
      <c r="AM117">
        <v>0.40479888211023901</v>
      </c>
      <c r="AN117" s="1">
        <v>4.67443570618246E-25</v>
      </c>
      <c r="AO117">
        <v>6.5491329048539904E-3</v>
      </c>
      <c r="AP117">
        <v>5.1801349691263896</v>
      </c>
      <c r="AQ117">
        <v>3.0491486177374099</v>
      </c>
      <c r="AR117" t="s">
        <v>49</v>
      </c>
      <c r="AS117" t="s">
        <v>50</v>
      </c>
    </row>
    <row r="118" spans="1:45" ht="15.75" thickBot="1" x14ac:dyDescent="0.3">
      <c r="A118">
        <v>0</v>
      </c>
      <c r="B118" t="s">
        <v>41</v>
      </c>
      <c r="C118" t="s">
        <v>70</v>
      </c>
      <c r="D118" t="s">
        <v>68</v>
      </c>
      <c r="E118" t="str">
        <f t="shared" si="2"/>
        <v>KaseseMasindi</v>
      </c>
      <c r="F118" t="str">
        <f t="shared" si="3"/>
        <v>MasindiKasese</v>
      </c>
      <c r="G118">
        <v>76</v>
      </c>
      <c r="H118">
        <v>-1.52393722226846</v>
      </c>
      <c r="I118">
        <v>0.52163846231230704</v>
      </c>
      <c r="J118" t="s">
        <v>44</v>
      </c>
      <c r="K118">
        <v>0</v>
      </c>
      <c r="L118">
        <v>0.72723817487926401</v>
      </c>
      <c r="M118">
        <v>12</v>
      </c>
      <c r="N118" t="s">
        <v>45</v>
      </c>
      <c r="O118">
        <v>-1.7189518669342201</v>
      </c>
      <c r="P118">
        <v>0.42137530561154302</v>
      </c>
      <c r="Q118" t="s">
        <v>44</v>
      </c>
      <c r="R118">
        <v>1</v>
      </c>
      <c r="S118">
        <v>0.74594819844272997</v>
      </c>
      <c r="T118">
        <v>12</v>
      </c>
      <c r="U118" t="s">
        <v>45</v>
      </c>
      <c r="V118" t="b">
        <v>1</v>
      </c>
      <c r="W118">
        <v>-3.5209794049740202</v>
      </c>
      <c r="X118">
        <v>5.7320612449360897E-3</v>
      </c>
      <c r="Y118" t="s">
        <v>46</v>
      </c>
      <c r="Z118" t="s">
        <v>47</v>
      </c>
      <c r="AA118">
        <v>1</v>
      </c>
      <c r="AB118">
        <v>0</v>
      </c>
      <c r="AC118">
        <v>1</v>
      </c>
      <c r="AD118" t="s">
        <v>48</v>
      </c>
      <c r="AG118">
        <v>1</v>
      </c>
      <c r="AH118">
        <v>0</v>
      </c>
      <c r="AI118">
        <v>-0.99542039765762902</v>
      </c>
      <c r="AJ118" s="4">
        <f>ABS(AI118+1)</f>
        <v>4.5796023423709808E-3</v>
      </c>
      <c r="AK118">
        <v>0</v>
      </c>
      <c r="AL118">
        <v>74</v>
      </c>
      <c r="AM118">
        <v>0.75692983635434097</v>
      </c>
      <c r="AN118" s="1">
        <v>6.6100269949885796E-66</v>
      </c>
      <c r="AO118">
        <v>0.21387831969863999</v>
      </c>
      <c r="AP118">
        <v>1.5602375526354699</v>
      </c>
      <c r="AQ118">
        <v>3.0637149329533999</v>
      </c>
      <c r="AR118" t="s">
        <v>49</v>
      </c>
      <c r="AS118" t="s">
        <v>50</v>
      </c>
    </row>
    <row r="119" spans="1:45" ht="15.75" hidden="1" thickBot="1" x14ac:dyDescent="0.3">
      <c r="A119">
        <v>0</v>
      </c>
      <c r="B119" t="s">
        <v>84</v>
      </c>
      <c r="C119" t="s">
        <v>74</v>
      </c>
      <c r="D119" t="s">
        <v>70</v>
      </c>
      <c r="E119" t="str">
        <f t="shared" si="2"/>
        <v>KabaleKasese</v>
      </c>
      <c r="F119" t="str">
        <f t="shared" si="3"/>
        <v>KaseseKabale</v>
      </c>
      <c r="G119">
        <v>73</v>
      </c>
      <c r="H119">
        <v>-1.2428673755936599</v>
      </c>
      <c r="I119">
        <v>0.65488892204169902</v>
      </c>
      <c r="J119" t="s">
        <v>44</v>
      </c>
      <c r="K119">
        <v>0</v>
      </c>
      <c r="L119">
        <v>0.79262333245890804</v>
      </c>
      <c r="M119">
        <v>12</v>
      </c>
      <c r="N119" t="s">
        <v>45</v>
      </c>
      <c r="O119">
        <v>-1.6824053533029399</v>
      </c>
      <c r="P119">
        <v>0.4401998047133</v>
      </c>
      <c r="Q119" t="s">
        <v>44</v>
      </c>
      <c r="R119">
        <v>1</v>
      </c>
      <c r="S119">
        <v>0.41631292229677602</v>
      </c>
      <c r="T119">
        <v>12</v>
      </c>
      <c r="U119" t="s">
        <v>45</v>
      </c>
      <c r="V119" t="b">
        <v>1</v>
      </c>
      <c r="W119">
        <v>-2.6266068446431698</v>
      </c>
      <c r="X119">
        <v>6.9023871129024694E-2</v>
      </c>
      <c r="Y119" t="s">
        <v>46</v>
      </c>
      <c r="Z119" t="s">
        <v>53</v>
      </c>
      <c r="AA119">
        <v>1</v>
      </c>
      <c r="AB119">
        <v>1</v>
      </c>
      <c r="AC119">
        <v>1</v>
      </c>
      <c r="AD119" t="s">
        <v>48</v>
      </c>
      <c r="AG119">
        <v>1</v>
      </c>
      <c r="AH119">
        <v>0</v>
      </c>
      <c r="AI119">
        <v>-0.93027437164874105</v>
      </c>
      <c r="AJ119">
        <f>ABS(AI119+1)</f>
        <v>6.972562835125895E-2</v>
      </c>
      <c r="AK119">
        <v>0</v>
      </c>
      <c r="AL119">
        <v>71</v>
      </c>
      <c r="AM119">
        <v>0.66517705368490199</v>
      </c>
      <c r="AN119" s="1">
        <v>3.1280912594913001E-8</v>
      </c>
      <c r="AO119">
        <v>0.86669341629293595</v>
      </c>
      <c r="AP119">
        <v>0.14323001260173199</v>
      </c>
      <c r="AQ119">
        <v>3.0669517392683399</v>
      </c>
      <c r="AR119" t="s">
        <v>49</v>
      </c>
      <c r="AS119" t="s">
        <v>50</v>
      </c>
    </row>
    <row r="120" spans="1:45" ht="15.75" hidden="1" thickBot="1" x14ac:dyDescent="0.3">
      <c r="A120">
        <v>0</v>
      </c>
      <c r="B120" t="s">
        <v>84</v>
      </c>
      <c r="C120" t="s">
        <v>64</v>
      </c>
      <c r="D120" t="s">
        <v>68</v>
      </c>
      <c r="E120" t="str">
        <f t="shared" si="2"/>
        <v>BusiaMasindi</v>
      </c>
      <c r="F120" t="str">
        <f t="shared" si="3"/>
        <v>MasindiBusia</v>
      </c>
      <c r="G120">
        <v>79</v>
      </c>
      <c r="H120">
        <v>-1.35267169419291</v>
      </c>
      <c r="I120">
        <v>0.60474404977734197</v>
      </c>
      <c r="J120" t="s">
        <v>44</v>
      </c>
      <c r="K120">
        <v>0</v>
      </c>
      <c r="L120">
        <v>0.60881552427031704</v>
      </c>
      <c r="M120">
        <v>12</v>
      </c>
      <c r="N120" t="s">
        <v>45</v>
      </c>
      <c r="O120">
        <v>-1.7961999092165799</v>
      </c>
      <c r="P120">
        <v>0.38234995868240801</v>
      </c>
      <c r="Q120" t="s">
        <v>44</v>
      </c>
      <c r="R120">
        <v>0</v>
      </c>
      <c r="S120">
        <v>0.47478178721449299</v>
      </c>
      <c r="T120">
        <v>12</v>
      </c>
      <c r="U120" t="s">
        <v>45</v>
      </c>
      <c r="V120" t="b">
        <v>1</v>
      </c>
      <c r="W120">
        <v>-2.2565672403214001</v>
      </c>
      <c r="X120">
        <v>0.15053016632433999</v>
      </c>
      <c r="Y120" t="s">
        <v>46</v>
      </c>
      <c r="Z120" t="s">
        <v>53</v>
      </c>
      <c r="AA120">
        <v>0</v>
      </c>
      <c r="AB120">
        <v>0</v>
      </c>
      <c r="AC120">
        <v>1</v>
      </c>
      <c r="AD120" t="s">
        <v>48</v>
      </c>
      <c r="AG120">
        <v>1</v>
      </c>
      <c r="AH120">
        <v>0</v>
      </c>
      <c r="AI120">
        <v>-0.930767582718939</v>
      </c>
      <c r="AJ120">
        <f>ABS(AI120+1)</f>
        <v>6.9232417281060998E-2</v>
      </c>
      <c r="AK120">
        <v>0</v>
      </c>
      <c r="AL120">
        <v>77</v>
      </c>
      <c r="AM120">
        <v>0.58940678358376397</v>
      </c>
      <c r="AN120" s="1">
        <v>5.0449800106488399E-21</v>
      </c>
      <c r="AO120">
        <v>0.39543501848407597</v>
      </c>
      <c r="AP120">
        <v>0.93394431005892797</v>
      </c>
      <c r="AQ120">
        <v>3.0607595370748801</v>
      </c>
      <c r="AR120" t="s">
        <v>49</v>
      </c>
      <c r="AS120" t="s">
        <v>50</v>
      </c>
    </row>
    <row r="121" spans="1:45" x14ac:dyDescent="0.25">
      <c r="A121">
        <v>0</v>
      </c>
      <c r="B121" t="s">
        <v>41</v>
      </c>
      <c r="C121" t="s">
        <v>68</v>
      </c>
      <c r="D121" t="s">
        <v>70</v>
      </c>
      <c r="E121" t="str">
        <f t="shared" si="2"/>
        <v>MasindiKasese</v>
      </c>
      <c r="F121" t="str">
        <f t="shared" si="3"/>
        <v>KaseseMasindi</v>
      </c>
      <c r="G121">
        <v>76</v>
      </c>
      <c r="H121">
        <v>-1.7189518669342201</v>
      </c>
      <c r="I121">
        <v>0.42137530561154302</v>
      </c>
      <c r="J121" t="s">
        <v>44</v>
      </c>
      <c r="K121">
        <v>1</v>
      </c>
      <c r="L121">
        <v>0.74594819844272997</v>
      </c>
      <c r="M121">
        <v>12</v>
      </c>
      <c r="N121" t="s">
        <v>45</v>
      </c>
      <c r="O121">
        <v>-1.52393722226846</v>
      </c>
      <c r="P121">
        <v>0.52163846231230704</v>
      </c>
      <c r="Q121" t="s">
        <v>44</v>
      </c>
      <c r="R121">
        <v>0</v>
      </c>
      <c r="S121">
        <v>0.72723817487926401</v>
      </c>
      <c r="T121">
        <v>12</v>
      </c>
      <c r="U121" t="s">
        <v>45</v>
      </c>
      <c r="V121" t="b">
        <v>1</v>
      </c>
      <c r="W121">
        <v>-3.51762314872814</v>
      </c>
      <c r="X121">
        <v>5.7946744619842804E-3</v>
      </c>
      <c r="Y121" t="s">
        <v>46</v>
      </c>
      <c r="Z121" t="s">
        <v>47</v>
      </c>
      <c r="AA121">
        <v>1</v>
      </c>
      <c r="AB121">
        <v>0</v>
      </c>
      <c r="AC121">
        <v>1</v>
      </c>
      <c r="AD121" t="s">
        <v>48</v>
      </c>
      <c r="AG121">
        <v>1</v>
      </c>
      <c r="AH121">
        <v>0</v>
      </c>
      <c r="AI121">
        <v>-1.0046006715887501</v>
      </c>
      <c r="AJ121" s="3">
        <f>ABS(AI121+1)</f>
        <v>4.6006715887501048E-3</v>
      </c>
      <c r="AK121">
        <v>0</v>
      </c>
      <c r="AL121">
        <v>74</v>
      </c>
      <c r="AM121">
        <v>0.75692983635433997</v>
      </c>
      <c r="AN121" s="1">
        <v>2.8656602826638499E-77</v>
      </c>
      <c r="AO121">
        <v>1.05792188512458E-3</v>
      </c>
      <c r="AP121">
        <v>7.2140176135871199</v>
      </c>
      <c r="AQ121">
        <v>3.0637149329533999</v>
      </c>
      <c r="AR121" t="s">
        <v>49</v>
      </c>
      <c r="AS121" t="s">
        <v>50</v>
      </c>
    </row>
    <row r="122" spans="1:45" x14ac:dyDescent="0.25">
      <c r="A122">
        <v>0</v>
      </c>
      <c r="B122" t="s">
        <v>41</v>
      </c>
      <c r="C122" t="s">
        <v>67</v>
      </c>
      <c r="D122" t="s">
        <v>65</v>
      </c>
      <c r="E122" t="str">
        <f t="shared" si="2"/>
        <v>TororoSoroti</v>
      </c>
      <c r="F122" t="str">
        <f t="shared" si="3"/>
        <v>SorotiTororo</v>
      </c>
      <c r="G122">
        <v>56</v>
      </c>
      <c r="H122">
        <v>-1.53922434652466</v>
      </c>
      <c r="I122">
        <v>0.51402615075535896</v>
      </c>
      <c r="J122" t="s">
        <v>44</v>
      </c>
      <c r="K122">
        <v>0</v>
      </c>
      <c r="L122">
        <v>0.96147257209874604</v>
      </c>
      <c r="M122">
        <v>11</v>
      </c>
      <c r="N122" t="s">
        <v>45</v>
      </c>
      <c r="O122">
        <v>-1.3872413488444499</v>
      </c>
      <c r="P122">
        <v>0.58837726193009099</v>
      </c>
      <c r="Q122" t="s">
        <v>44</v>
      </c>
      <c r="R122">
        <v>0</v>
      </c>
      <c r="S122">
        <v>0.95638022387756205</v>
      </c>
      <c r="T122">
        <v>11</v>
      </c>
      <c r="U122" t="s">
        <v>45</v>
      </c>
      <c r="V122" t="b">
        <v>1</v>
      </c>
      <c r="W122">
        <v>-5.5747966100374304</v>
      </c>
      <c r="X122" s="1">
        <v>1.21244201526385E-6</v>
      </c>
      <c r="Y122" t="s">
        <v>46</v>
      </c>
      <c r="Z122" t="s">
        <v>47</v>
      </c>
      <c r="AA122">
        <v>1</v>
      </c>
      <c r="AB122">
        <v>1</v>
      </c>
      <c r="AC122">
        <v>1</v>
      </c>
      <c r="AD122" t="s">
        <v>48</v>
      </c>
      <c r="AG122">
        <v>0.999999999999999</v>
      </c>
      <c r="AH122">
        <v>0</v>
      </c>
      <c r="AI122">
        <v>-0.99537927621418698</v>
      </c>
      <c r="AJ122" s="5">
        <f>ABS(AI122+1)</f>
        <v>4.620723785813019E-3</v>
      </c>
      <c r="AK122">
        <v>0</v>
      </c>
      <c r="AL122">
        <v>54</v>
      </c>
      <c r="AM122">
        <v>0.67836098231275199</v>
      </c>
      <c r="AN122" s="1">
        <v>8.3638474107495198E-47</v>
      </c>
      <c r="AO122">
        <v>3.59702575577931E-3</v>
      </c>
      <c r="AP122">
        <v>5.9784269610916798</v>
      </c>
      <c r="AQ122">
        <v>3.0932659185772899</v>
      </c>
      <c r="AR122" t="s">
        <v>49</v>
      </c>
      <c r="AS122" t="s">
        <v>50</v>
      </c>
    </row>
    <row r="123" spans="1:45" ht="15.75" thickBot="1" x14ac:dyDescent="0.3">
      <c r="A123">
        <v>0</v>
      </c>
      <c r="B123" t="s">
        <v>41</v>
      </c>
      <c r="C123" t="s">
        <v>65</v>
      </c>
      <c r="D123" t="s">
        <v>67</v>
      </c>
      <c r="E123" t="str">
        <f t="shared" si="2"/>
        <v>SorotiTororo</v>
      </c>
      <c r="F123" t="str">
        <f t="shared" si="3"/>
        <v>TororoSoroti</v>
      </c>
      <c r="G123">
        <v>56</v>
      </c>
      <c r="H123">
        <v>-1.3872413488444499</v>
      </c>
      <c r="I123">
        <v>0.58837726193009099</v>
      </c>
      <c r="J123" t="s">
        <v>44</v>
      </c>
      <c r="K123">
        <v>0</v>
      </c>
      <c r="L123">
        <v>0.95638022387756205</v>
      </c>
      <c r="M123">
        <v>11</v>
      </c>
      <c r="N123" t="s">
        <v>45</v>
      </c>
      <c r="O123">
        <v>-1.53922434652466</v>
      </c>
      <c r="P123">
        <v>0.51402615075535896</v>
      </c>
      <c r="Q123" t="s">
        <v>44</v>
      </c>
      <c r="R123">
        <v>0</v>
      </c>
      <c r="S123">
        <v>0.96147257209874604</v>
      </c>
      <c r="T123">
        <v>11</v>
      </c>
      <c r="U123" t="s">
        <v>45</v>
      </c>
      <c r="V123" t="b">
        <v>1</v>
      </c>
      <c r="W123">
        <v>-5.5880138942646997</v>
      </c>
      <c r="X123" s="1">
        <v>1.1367871436377001E-6</v>
      </c>
      <c r="Y123" t="s">
        <v>46</v>
      </c>
      <c r="Z123" t="s">
        <v>47</v>
      </c>
      <c r="AA123">
        <v>1</v>
      </c>
      <c r="AB123">
        <v>1</v>
      </c>
      <c r="AC123">
        <v>1</v>
      </c>
      <c r="AD123" t="s">
        <v>48</v>
      </c>
      <c r="AG123">
        <v>1</v>
      </c>
      <c r="AH123">
        <v>0</v>
      </c>
      <c r="AI123">
        <v>-1.0046421739895799</v>
      </c>
      <c r="AJ123" s="4">
        <f>ABS(AI123+1)</f>
        <v>4.6421739895798897E-3</v>
      </c>
      <c r="AK123">
        <v>0</v>
      </c>
      <c r="AL123">
        <v>54</v>
      </c>
      <c r="AM123">
        <v>0.67836098231267905</v>
      </c>
      <c r="AN123" s="1">
        <v>3.5324476778651703E-11</v>
      </c>
      <c r="AO123">
        <v>6.8217890817730796E-3</v>
      </c>
      <c r="AP123">
        <v>5.2618920339958599</v>
      </c>
      <c r="AQ123">
        <v>3.0932659185772899</v>
      </c>
      <c r="AR123" t="s">
        <v>49</v>
      </c>
      <c r="AS123" t="s">
        <v>50</v>
      </c>
    </row>
    <row r="124" spans="1:45" ht="15.75" hidden="1" thickBot="1" x14ac:dyDescent="0.3">
      <c r="A124">
        <v>0</v>
      </c>
      <c r="B124" t="s">
        <v>78</v>
      </c>
      <c r="C124" t="s">
        <v>52</v>
      </c>
      <c r="D124" t="s">
        <v>56</v>
      </c>
      <c r="E124" t="str">
        <f t="shared" si="2"/>
        <v>NairobiKampala</v>
      </c>
      <c r="F124" t="str">
        <f t="shared" si="3"/>
        <v>KampalaNairobi</v>
      </c>
      <c r="G124">
        <v>97</v>
      </c>
      <c r="H124">
        <v>-1.5015275530562699</v>
      </c>
      <c r="I124">
        <v>0.53275554536073599</v>
      </c>
      <c r="J124" t="s">
        <v>44</v>
      </c>
      <c r="K124">
        <v>1</v>
      </c>
      <c r="L124">
        <v>6.3621648714621795E-2</v>
      </c>
      <c r="M124">
        <v>12</v>
      </c>
      <c r="N124" t="s">
        <v>45</v>
      </c>
      <c r="O124">
        <v>-1.5963404950417801</v>
      </c>
      <c r="P124">
        <v>0.48543152114999999</v>
      </c>
      <c r="Q124" t="s">
        <v>44</v>
      </c>
      <c r="R124">
        <v>0</v>
      </c>
      <c r="S124">
        <v>0.481260851526086</v>
      </c>
      <c r="T124">
        <v>12</v>
      </c>
      <c r="U124" t="s">
        <v>45</v>
      </c>
      <c r="V124" t="b">
        <v>1</v>
      </c>
      <c r="W124">
        <v>-1.38463893988062</v>
      </c>
      <c r="X124">
        <v>0.52492936086883701</v>
      </c>
      <c r="Y124" t="s">
        <v>46</v>
      </c>
      <c r="Z124" t="s">
        <v>53</v>
      </c>
      <c r="AA124">
        <v>0</v>
      </c>
      <c r="AB124">
        <v>0</v>
      </c>
      <c r="AC124">
        <v>1</v>
      </c>
      <c r="AD124" t="s">
        <v>48</v>
      </c>
      <c r="AG124">
        <v>1</v>
      </c>
      <c r="AH124">
        <v>0</v>
      </c>
      <c r="AI124">
        <v>-1.06435815625056</v>
      </c>
      <c r="AJ124">
        <f>ABS(AI124+1)</f>
        <v>6.4358156250559961E-2</v>
      </c>
      <c r="AK124">
        <v>0</v>
      </c>
      <c r="AL124">
        <v>95</v>
      </c>
      <c r="AM124">
        <v>0.603962052661844</v>
      </c>
      <c r="AN124" s="1">
        <v>1.4312247446832299E-25</v>
      </c>
      <c r="AO124">
        <v>0.47038892999106002</v>
      </c>
      <c r="AP124">
        <v>0.75743654762906998</v>
      </c>
      <c r="AQ124">
        <v>3.0473068267268202</v>
      </c>
      <c r="AR124" t="s">
        <v>49</v>
      </c>
      <c r="AS124" t="s">
        <v>50</v>
      </c>
    </row>
    <row r="125" spans="1:45" ht="15.75" hidden="1" thickBot="1" x14ac:dyDescent="0.3">
      <c r="A125">
        <v>0</v>
      </c>
      <c r="B125" t="s">
        <v>78</v>
      </c>
      <c r="C125" t="s">
        <v>68</v>
      </c>
      <c r="D125" t="s">
        <v>73</v>
      </c>
      <c r="E125" t="str">
        <f t="shared" si="2"/>
        <v>MasindiLira</v>
      </c>
      <c r="F125" t="str">
        <f t="shared" si="3"/>
        <v>LiraMasindi</v>
      </c>
      <c r="G125">
        <v>91</v>
      </c>
      <c r="H125">
        <v>-2.1755214143603898</v>
      </c>
      <c r="I125">
        <v>0.215249406556901</v>
      </c>
      <c r="J125" t="s">
        <v>44</v>
      </c>
      <c r="K125">
        <v>0</v>
      </c>
      <c r="L125">
        <v>0.34063709578902202</v>
      </c>
      <c r="M125">
        <v>12</v>
      </c>
      <c r="N125" t="s">
        <v>45</v>
      </c>
      <c r="O125">
        <v>-1.67570867751766</v>
      </c>
      <c r="P125">
        <v>0.443669542177204</v>
      </c>
      <c r="Q125" t="s">
        <v>44</v>
      </c>
      <c r="R125">
        <v>0</v>
      </c>
      <c r="S125">
        <v>0.15199679390226201</v>
      </c>
      <c r="T125">
        <v>12</v>
      </c>
      <c r="U125" t="s">
        <v>45</v>
      </c>
      <c r="V125" t="b">
        <v>1</v>
      </c>
      <c r="W125">
        <v>-2.68486083414194</v>
      </c>
      <c r="X125">
        <v>6.0224253096385502E-2</v>
      </c>
      <c r="Y125" t="s">
        <v>46</v>
      </c>
      <c r="Z125" t="s">
        <v>53</v>
      </c>
      <c r="AA125">
        <v>0</v>
      </c>
      <c r="AB125">
        <v>0</v>
      </c>
      <c r="AC125">
        <v>1</v>
      </c>
      <c r="AD125" t="s">
        <v>48</v>
      </c>
      <c r="AG125">
        <v>1</v>
      </c>
      <c r="AH125">
        <v>0</v>
      </c>
      <c r="AI125">
        <v>-1.06389201552163</v>
      </c>
      <c r="AJ125">
        <f>ABS(AI125+1)</f>
        <v>6.3892015521630041E-2</v>
      </c>
      <c r="AK125">
        <v>0</v>
      </c>
      <c r="AL125">
        <v>89</v>
      </c>
      <c r="AM125">
        <v>0.61017679179244599</v>
      </c>
      <c r="AN125" s="1">
        <v>3.5379272636848797E-63</v>
      </c>
      <c r="AO125">
        <v>0.70010361219915596</v>
      </c>
      <c r="AP125">
        <v>0.357303131853554</v>
      </c>
      <c r="AQ125">
        <v>3.0511268205901598</v>
      </c>
      <c r="AR125" t="s">
        <v>49</v>
      </c>
      <c r="AS125" t="s">
        <v>50</v>
      </c>
    </row>
    <row r="126" spans="1:45" ht="15.75" hidden="1" thickBot="1" x14ac:dyDescent="0.3">
      <c r="A126">
        <v>0</v>
      </c>
      <c r="B126" t="s">
        <v>78</v>
      </c>
      <c r="C126" t="s">
        <v>68</v>
      </c>
      <c r="D126" t="s">
        <v>67</v>
      </c>
      <c r="E126" t="str">
        <f t="shared" si="2"/>
        <v>MasindiTororo</v>
      </c>
      <c r="F126" t="str">
        <f t="shared" si="3"/>
        <v>TororoMasindi</v>
      </c>
      <c r="G126">
        <v>76</v>
      </c>
      <c r="H126">
        <v>-2.5622504188061801</v>
      </c>
      <c r="I126">
        <v>0.101052995287021</v>
      </c>
      <c r="J126" t="s">
        <v>44</v>
      </c>
      <c r="K126">
        <v>0</v>
      </c>
      <c r="L126">
        <v>0.33786753694653798</v>
      </c>
      <c r="M126">
        <v>12</v>
      </c>
      <c r="N126" t="s">
        <v>45</v>
      </c>
      <c r="O126">
        <v>-1.67744067685394</v>
      </c>
      <c r="P126">
        <v>0.44277158921607301</v>
      </c>
      <c r="Q126" t="s">
        <v>44</v>
      </c>
      <c r="R126">
        <v>1</v>
      </c>
      <c r="S126">
        <v>0.460109449835226</v>
      </c>
      <c r="T126">
        <v>12</v>
      </c>
      <c r="U126" t="s">
        <v>45</v>
      </c>
      <c r="V126" t="b">
        <v>1</v>
      </c>
      <c r="W126">
        <v>-2.08519580418838</v>
      </c>
      <c r="X126">
        <v>0.20526130347552299</v>
      </c>
      <c r="Y126" t="s">
        <v>46</v>
      </c>
      <c r="Z126" t="s">
        <v>53</v>
      </c>
      <c r="AA126">
        <v>0</v>
      </c>
      <c r="AB126">
        <v>0</v>
      </c>
      <c r="AC126">
        <v>1</v>
      </c>
      <c r="AD126" t="s">
        <v>48</v>
      </c>
      <c r="AG126">
        <v>1</v>
      </c>
      <c r="AH126">
        <v>0</v>
      </c>
      <c r="AI126">
        <v>-1.06359035750508</v>
      </c>
      <c r="AJ126">
        <f>ABS(AI126+1)</f>
        <v>6.359035750508002E-2</v>
      </c>
      <c r="AK126">
        <v>0</v>
      </c>
      <c r="AL126">
        <v>74</v>
      </c>
      <c r="AM126">
        <v>0.572499146487084</v>
      </c>
      <c r="AN126" s="1">
        <v>7.1217392516160603E-90</v>
      </c>
      <c r="AO126">
        <v>0.13557249929506299</v>
      </c>
      <c r="AP126">
        <v>2.0283456889479599</v>
      </c>
      <c r="AQ126">
        <v>3.0637149329533999</v>
      </c>
      <c r="AR126" t="s">
        <v>49</v>
      </c>
      <c r="AS126" t="s">
        <v>50</v>
      </c>
    </row>
    <row r="127" spans="1:45" ht="15.75" hidden="1" thickBot="1" x14ac:dyDescent="0.3">
      <c r="A127">
        <v>0</v>
      </c>
      <c r="B127" t="s">
        <v>78</v>
      </c>
      <c r="C127" t="s">
        <v>60</v>
      </c>
      <c r="D127" t="s">
        <v>56</v>
      </c>
      <c r="E127" t="str">
        <f t="shared" si="2"/>
        <v>NakuruKampala</v>
      </c>
      <c r="F127" t="str">
        <f t="shared" si="3"/>
        <v>KampalaNakuru</v>
      </c>
      <c r="G127">
        <v>99</v>
      </c>
      <c r="H127">
        <v>-1.94960017747171</v>
      </c>
      <c r="I127">
        <v>0.309099105713949</v>
      </c>
      <c r="J127" t="s">
        <v>44</v>
      </c>
      <c r="K127">
        <v>0</v>
      </c>
      <c r="L127">
        <v>0.74169840212079896</v>
      </c>
      <c r="M127">
        <v>12</v>
      </c>
      <c r="N127" t="s">
        <v>45</v>
      </c>
      <c r="O127">
        <v>-1.6142759890242699</v>
      </c>
      <c r="P127">
        <v>0.47573142380070899</v>
      </c>
      <c r="Q127" t="s">
        <v>44</v>
      </c>
      <c r="R127">
        <v>0</v>
      </c>
      <c r="S127">
        <v>0.46992893181087803</v>
      </c>
      <c r="T127">
        <v>12</v>
      </c>
      <c r="U127" t="s">
        <v>45</v>
      </c>
      <c r="V127" t="b">
        <v>1</v>
      </c>
      <c r="W127">
        <v>-1.9756381489380499</v>
      </c>
      <c r="X127">
        <v>0.24608079631456201</v>
      </c>
      <c r="Y127" t="s">
        <v>46</v>
      </c>
      <c r="Z127" t="s">
        <v>53</v>
      </c>
      <c r="AA127">
        <v>0</v>
      </c>
      <c r="AB127">
        <v>0</v>
      </c>
      <c r="AC127">
        <v>3</v>
      </c>
      <c r="AD127" t="s">
        <v>48</v>
      </c>
      <c r="AG127">
        <v>1</v>
      </c>
      <c r="AH127">
        <v>0</v>
      </c>
      <c r="AI127">
        <v>-1.0629643329126499</v>
      </c>
      <c r="AJ127">
        <f>ABS(AI127+1)</f>
        <v>6.2964332912649912E-2</v>
      </c>
      <c r="AK127">
        <v>0</v>
      </c>
      <c r="AL127">
        <v>95</v>
      </c>
      <c r="AM127">
        <v>0.33872953029976799</v>
      </c>
      <c r="AN127" s="1">
        <v>2.38219494578249E-12</v>
      </c>
      <c r="AO127">
        <v>4.2700588566841197E-3</v>
      </c>
      <c r="AP127">
        <v>3.95771208389603</v>
      </c>
      <c r="AQ127">
        <v>2.4254526828984702</v>
      </c>
      <c r="AR127" t="s">
        <v>49</v>
      </c>
      <c r="AS127" t="s">
        <v>50</v>
      </c>
    </row>
    <row r="128" spans="1:45" ht="15.75" hidden="1" thickBot="1" x14ac:dyDescent="0.3">
      <c r="A128">
        <v>0</v>
      </c>
      <c r="B128" t="s">
        <v>84</v>
      </c>
      <c r="C128" t="s">
        <v>61</v>
      </c>
      <c r="D128" t="s">
        <v>67</v>
      </c>
      <c r="E128" t="str">
        <f t="shared" si="2"/>
        <v>KisumuTororo</v>
      </c>
      <c r="F128" t="str">
        <f t="shared" si="3"/>
        <v>TororoKisumu</v>
      </c>
      <c r="G128">
        <v>81</v>
      </c>
      <c r="H128">
        <v>-1.5369823261015101</v>
      </c>
      <c r="I128">
        <v>0.51514389406873895</v>
      </c>
      <c r="J128" t="s">
        <v>44</v>
      </c>
      <c r="K128">
        <v>2</v>
      </c>
      <c r="L128">
        <v>0.58280765439645199</v>
      </c>
      <c r="M128">
        <v>12</v>
      </c>
      <c r="N128" t="s">
        <v>45</v>
      </c>
      <c r="O128">
        <v>-1.83736171564852</v>
      </c>
      <c r="P128">
        <v>0.36207665939017603</v>
      </c>
      <c r="Q128" t="s">
        <v>44</v>
      </c>
      <c r="R128">
        <v>0</v>
      </c>
      <c r="S128">
        <v>0.39561502574285301</v>
      </c>
      <c r="T128">
        <v>12</v>
      </c>
      <c r="U128" t="s">
        <v>45</v>
      </c>
      <c r="V128" t="b">
        <v>1</v>
      </c>
      <c r="W128">
        <v>-1.46173699820184</v>
      </c>
      <c r="X128">
        <v>0.48666114311209901</v>
      </c>
      <c r="Y128" t="s">
        <v>46</v>
      </c>
      <c r="Z128" t="s">
        <v>53</v>
      </c>
      <c r="AA128">
        <v>1</v>
      </c>
      <c r="AB128">
        <v>0</v>
      </c>
      <c r="AC128">
        <v>1</v>
      </c>
      <c r="AD128" t="s">
        <v>48</v>
      </c>
      <c r="AG128">
        <v>1</v>
      </c>
      <c r="AH128">
        <v>0</v>
      </c>
      <c r="AI128">
        <v>-1.06260036666959</v>
      </c>
      <c r="AJ128">
        <f>ABS(AI128+1)</f>
        <v>6.2600366669590013E-2</v>
      </c>
      <c r="AK128">
        <v>0</v>
      </c>
      <c r="AL128">
        <v>79</v>
      </c>
      <c r="AM128">
        <v>0.90581208854247197</v>
      </c>
      <c r="AN128" s="1">
        <v>2.9157259400772603E-20</v>
      </c>
      <c r="AO128">
        <v>0.50620774545621705</v>
      </c>
      <c r="AP128">
        <v>0.68403704695941003</v>
      </c>
      <c r="AQ128">
        <v>3.0589280005422799</v>
      </c>
      <c r="AR128" t="s">
        <v>49</v>
      </c>
      <c r="AS128" t="s">
        <v>50</v>
      </c>
    </row>
    <row r="129" spans="1:45" ht="15.75" thickBot="1" x14ac:dyDescent="0.3">
      <c r="A129">
        <v>0</v>
      </c>
      <c r="B129" t="s">
        <v>41</v>
      </c>
      <c r="C129" t="s">
        <v>73</v>
      </c>
      <c r="D129" t="s">
        <v>72</v>
      </c>
      <c r="E129" t="str">
        <f t="shared" si="2"/>
        <v>LiraGulu</v>
      </c>
      <c r="F129" t="str">
        <f t="shared" si="3"/>
        <v>GuluLira</v>
      </c>
      <c r="G129">
        <v>66</v>
      </c>
      <c r="H129">
        <v>-2.1302608532941298</v>
      </c>
      <c r="I129">
        <v>0.23252190243465801</v>
      </c>
      <c r="J129" t="s">
        <v>44</v>
      </c>
      <c r="K129">
        <v>0</v>
      </c>
      <c r="L129">
        <v>0.71554584155606604</v>
      </c>
      <c r="M129">
        <v>11</v>
      </c>
      <c r="N129" t="s">
        <v>45</v>
      </c>
      <c r="O129">
        <v>-1.87416706921373</v>
      </c>
      <c r="P129">
        <v>0.344309595451044</v>
      </c>
      <c r="Q129" t="s">
        <v>44</v>
      </c>
      <c r="R129">
        <v>0</v>
      </c>
      <c r="S129">
        <v>0.74431115802497205</v>
      </c>
      <c r="T129">
        <v>11</v>
      </c>
      <c r="U129" t="s">
        <v>45</v>
      </c>
      <c r="V129" t="b">
        <v>1</v>
      </c>
      <c r="W129">
        <v>-4.7396412751974299</v>
      </c>
      <c r="X129" s="1">
        <v>5.6383317580267699E-5</v>
      </c>
      <c r="Y129" t="s">
        <v>46</v>
      </c>
      <c r="Z129" t="s">
        <v>47</v>
      </c>
      <c r="AA129">
        <v>2</v>
      </c>
      <c r="AB129">
        <v>2</v>
      </c>
      <c r="AC129">
        <v>1</v>
      </c>
      <c r="AD129" t="s">
        <v>48</v>
      </c>
      <c r="AG129">
        <v>1</v>
      </c>
      <c r="AH129">
        <v>0</v>
      </c>
      <c r="AI129">
        <v>-0.99532116729538</v>
      </c>
      <c r="AJ129" s="2">
        <f>ABS(AI129+1)</f>
        <v>4.6788327046199951E-3</v>
      </c>
      <c r="AK129">
        <v>0</v>
      </c>
      <c r="AL129">
        <v>64</v>
      </c>
      <c r="AM129">
        <v>0.886311253094624</v>
      </c>
      <c r="AN129" s="1">
        <v>7.3799852338405695E-8</v>
      </c>
      <c r="AO129">
        <v>5.1534266721500895E-4</v>
      </c>
      <c r="AP129">
        <v>8.0964612449622706</v>
      </c>
      <c r="AQ129">
        <v>3.0758526364438099</v>
      </c>
      <c r="AR129" t="s">
        <v>49</v>
      </c>
      <c r="AS129" t="s">
        <v>50</v>
      </c>
    </row>
    <row r="130" spans="1:45" ht="15.75" hidden="1" thickBot="1" x14ac:dyDescent="0.3">
      <c r="A130">
        <v>0</v>
      </c>
      <c r="B130" t="s">
        <v>78</v>
      </c>
      <c r="C130" t="s">
        <v>56</v>
      </c>
      <c r="D130" t="s">
        <v>52</v>
      </c>
      <c r="E130" t="str">
        <f t="shared" si="2"/>
        <v>KampalaNairobi</v>
      </c>
      <c r="F130" t="str">
        <f t="shared" si="3"/>
        <v>NairobiKampala</v>
      </c>
      <c r="G130">
        <v>97</v>
      </c>
      <c r="H130">
        <v>-1.5963404950417801</v>
      </c>
      <c r="I130">
        <v>0.48543152114999999</v>
      </c>
      <c r="J130" t="s">
        <v>44</v>
      </c>
      <c r="K130">
        <v>0</v>
      </c>
      <c r="L130">
        <v>0.481260851526086</v>
      </c>
      <c r="M130">
        <v>12</v>
      </c>
      <c r="N130" t="s">
        <v>45</v>
      </c>
      <c r="O130">
        <v>-1.5015275530562699</v>
      </c>
      <c r="P130">
        <v>0.53275554536073599</v>
      </c>
      <c r="Q130" t="s">
        <v>44</v>
      </c>
      <c r="R130">
        <v>1</v>
      </c>
      <c r="S130">
        <v>6.3621648714621795E-2</v>
      </c>
      <c r="T130">
        <v>12</v>
      </c>
      <c r="U130" t="s">
        <v>45</v>
      </c>
      <c r="V130" t="b">
        <v>1</v>
      </c>
      <c r="W130">
        <v>-1.4066568906596999</v>
      </c>
      <c r="X130">
        <v>0.51404032329569105</v>
      </c>
      <c r="Y130" t="s">
        <v>46</v>
      </c>
      <c r="Z130" t="s">
        <v>53</v>
      </c>
      <c r="AA130">
        <v>0</v>
      </c>
      <c r="AB130">
        <v>0</v>
      </c>
      <c r="AC130">
        <v>1</v>
      </c>
      <c r="AD130" t="s">
        <v>48</v>
      </c>
      <c r="AG130">
        <v>1</v>
      </c>
      <c r="AH130">
        <v>0</v>
      </c>
      <c r="AI130">
        <v>-0.93953336489919703</v>
      </c>
      <c r="AJ130">
        <f>ABS(AI130+1)</f>
        <v>6.0466635100802968E-2</v>
      </c>
      <c r="AK130">
        <v>0</v>
      </c>
      <c r="AL130">
        <v>95</v>
      </c>
      <c r="AM130">
        <v>0.603962052661839</v>
      </c>
      <c r="AN130" s="1">
        <v>1.22021655673567E-23</v>
      </c>
      <c r="AO130">
        <v>0.75193939074082605</v>
      </c>
      <c r="AP130">
        <v>0.28556188300526097</v>
      </c>
      <c r="AQ130">
        <v>3.0473068267268202</v>
      </c>
      <c r="AR130" t="s">
        <v>49</v>
      </c>
      <c r="AS130" t="s">
        <v>50</v>
      </c>
    </row>
    <row r="131" spans="1:45" ht="15.75" hidden="1" thickBot="1" x14ac:dyDescent="0.3">
      <c r="A131">
        <v>0</v>
      </c>
      <c r="B131" t="s">
        <v>78</v>
      </c>
      <c r="C131" t="s">
        <v>73</v>
      </c>
      <c r="D131" t="s">
        <v>68</v>
      </c>
      <c r="E131" t="str">
        <f t="shared" ref="E131:E194" si="4">C131&amp;D131</f>
        <v>LiraMasindi</v>
      </c>
      <c r="F131" t="str">
        <f t="shared" ref="F131:F194" si="5">D131&amp;C131</f>
        <v>MasindiLira</v>
      </c>
      <c r="G131">
        <v>91</v>
      </c>
      <c r="H131">
        <v>-1.67570867751766</v>
      </c>
      <c r="I131">
        <v>0.443669542177204</v>
      </c>
      <c r="J131" t="s">
        <v>44</v>
      </c>
      <c r="K131">
        <v>0</v>
      </c>
      <c r="L131">
        <v>0.15199679390226201</v>
      </c>
      <c r="M131">
        <v>12</v>
      </c>
      <c r="N131" t="s">
        <v>45</v>
      </c>
      <c r="O131">
        <v>-2.1755214143603898</v>
      </c>
      <c r="P131">
        <v>0.215249406556901</v>
      </c>
      <c r="Q131" t="s">
        <v>44</v>
      </c>
      <c r="R131">
        <v>0</v>
      </c>
      <c r="S131">
        <v>0.34063709578902202</v>
      </c>
      <c r="T131">
        <v>12</v>
      </c>
      <c r="U131" t="s">
        <v>45</v>
      </c>
      <c r="V131" t="b">
        <v>1</v>
      </c>
      <c r="W131">
        <v>-2.6887283544747498</v>
      </c>
      <c r="X131">
        <v>5.9673662111454397E-2</v>
      </c>
      <c r="Y131" t="s">
        <v>46</v>
      </c>
      <c r="Z131" t="s">
        <v>53</v>
      </c>
      <c r="AA131">
        <v>0</v>
      </c>
      <c r="AB131">
        <v>0</v>
      </c>
      <c r="AC131">
        <v>1</v>
      </c>
      <c r="AD131" t="s">
        <v>48</v>
      </c>
      <c r="AG131">
        <v>1</v>
      </c>
      <c r="AH131">
        <v>0</v>
      </c>
      <c r="AI131">
        <v>-0.93994501830121602</v>
      </c>
      <c r="AJ131">
        <f>ABS(AI131+1)</f>
        <v>6.0054981698783982E-2</v>
      </c>
      <c r="AK131">
        <v>0</v>
      </c>
      <c r="AL131">
        <v>89</v>
      </c>
      <c r="AM131">
        <v>0.610176791792443</v>
      </c>
      <c r="AN131" s="1">
        <v>2.7848163827531E-54</v>
      </c>
      <c r="AO131">
        <v>0.45815819083533299</v>
      </c>
      <c r="AP131">
        <v>0.784267476584108</v>
      </c>
      <c r="AQ131">
        <v>3.0511268205901598</v>
      </c>
      <c r="AR131" t="s">
        <v>49</v>
      </c>
      <c r="AS131" t="s">
        <v>50</v>
      </c>
    </row>
    <row r="132" spans="1:45" ht="15.75" hidden="1" thickBot="1" x14ac:dyDescent="0.3">
      <c r="A132">
        <v>0</v>
      </c>
      <c r="B132" t="s">
        <v>78</v>
      </c>
      <c r="C132" t="s">
        <v>67</v>
      </c>
      <c r="D132" t="s">
        <v>68</v>
      </c>
      <c r="E132" t="str">
        <f t="shared" si="4"/>
        <v>TororoMasindi</v>
      </c>
      <c r="F132" t="str">
        <f t="shared" si="5"/>
        <v>MasindiTororo</v>
      </c>
      <c r="G132">
        <v>76</v>
      </c>
      <c r="H132">
        <v>-1.67744067685394</v>
      </c>
      <c r="I132">
        <v>0.44277158921607301</v>
      </c>
      <c r="J132" t="s">
        <v>44</v>
      </c>
      <c r="K132">
        <v>1</v>
      </c>
      <c r="L132">
        <v>0.460109449835226</v>
      </c>
      <c r="M132">
        <v>12</v>
      </c>
      <c r="N132" t="s">
        <v>45</v>
      </c>
      <c r="O132">
        <v>-2.5622504188061801</v>
      </c>
      <c r="P132">
        <v>0.101052995287021</v>
      </c>
      <c r="Q132" t="s">
        <v>44</v>
      </c>
      <c r="R132">
        <v>0</v>
      </c>
      <c r="S132">
        <v>0.33786753694653798</v>
      </c>
      <c r="T132">
        <v>12</v>
      </c>
      <c r="U132" t="s">
        <v>45</v>
      </c>
      <c r="V132" t="b">
        <v>1</v>
      </c>
      <c r="W132">
        <v>-2.0916224273850301</v>
      </c>
      <c r="X132">
        <v>0.203006154799281</v>
      </c>
      <c r="Y132" t="s">
        <v>46</v>
      </c>
      <c r="Z132" t="s">
        <v>53</v>
      </c>
      <c r="AA132">
        <v>0</v>
      </c>
      <c r="AB132">
        <v>0</v>
      </c>
      <c r="AC132">
        <v>1</v>
      </c>
      <c r="AD132" t="s">
        <v>48</v>
      </c>
      <c r="AG132">
        <v>1</v>
      </c>
      <c r="AH132">
        <v>0</v>
      </c>
      <c r="AI132">
        <v>-0.94021160773377599</v>
      </c>
      <c r="AJ132">
        <f>ABS(AI132+1)</f>
        <v>5.9788392266224011E-2</v>
      </c>
      <c r="AK132">
        <v>0</v>
      </c>
      <c r="AL132">
        <v>74</v>
      </c>
      <c r="AM132">
        <v>0.572499146487084</v>
      </c>
      <c r="AN132" s="1">
        <v>6.8052106833543405E-89</v>
      </c>
      <c r="AO132">
        <v>0.97666030531886505</v>
      </c>
      <c r="AP132">
        <v>2.3620541664039998E-2</v>
      </c>
      <c r="AQ132">
        <v>3.0637149329533999</v>
      </c>
      <c r="AR132" t="s">
        <v>49</v>
      </c>
      <c r="AS132" t="s">
        <v>50</v>
      </c>
    </row>
    <row r="133" spans="1:45" ht="15.75" hidden="1" thickBot="1" x14ac:dyDescent="0.3">
      <c r="A133">
        <v>0</v>
      </c>
      <c r="B133" t="s">
        <v>78</v>
      </c>
      <c r="C133" t="s">
        <v>76</v>
      </c>
      <c r="D133" t="s">
        <v>74</v>
      </c>
      <c r="E133" t="str">
        <f t="shared" si="4"/>
        <v>RuhengeriKabale</v>
      </c>
      <c r="F133" t="str">
        <f t="shared" si="5"/>
        <v>KabaleRuhengeri</v>
      </c>
      <c r="G133">
        <v>95</v>
      </c>
      <c r="H133">
        <v>-2.4367130206101302</v>
      </c>
      <c r="I133">
        <v>0.131641343478372</v>
      </c>
      <c r="J133" t="s">
        <v>44</v>
      </c>
      <c r="K133">
        <v>0</v>
      </c>
      <c r="L133">
        <v>5.9866156516400898E-2</v>
      </c>
      <c r="M133">
        <v>12</v>
      </c>
      <c r="N133" t="s">
        <v>45</v>
      </c>
      <c r="O133">
        <v>-1.08630716197171</v>
      </c>
      <c r="P133">
        <v>0.72050144682880601</v>
      </c>
      <c r="Q133" t="s">
        <v>44</v>
      </c>
      <c r="R133">
        <v>0</v>
      </c>
      <c r="S133">
        <v>0.58289904626338096</v>
      </c>
      <c r="T133">
        <v>12</v>
      </c>
      <c r="U133" t="s">
        <v>45</v>
      </c>
      <c r="V133" t="b">
        <v>1</v>
      </c>
      <c r="W133">
        <v>-2.2006716946606302</v>
      </c>
      <c r="X133">
        <v>0.16714524583728699</v>
      </c>
      <c r="Y133" t="s">
        <v>46</v>
      </c>
      <c r="Z133" t="s">
        <v>53</v>
      </c>
      <c r="AA133">
        <v>0</v>
      </c>
      <c r="AB133">
        <v>0</v>
      </c>
      <c r="AC133">
        <v>1</v>
      </c>
      <c r="AD133" t="s">
        <v>48</v>
      </c>
      <c r="AG133">
        <v>1</v>
      </c>
      <c r="AH133">
        <v>0</v>
      </c>
      <c r="AI133">
        <v>-1.05948595275029</v>
      </c>
      <c r="AJ133">
        <f>ABS(AI133+1)</f>
        <v>5.9485952750290005E-2</v>
      </c>
      <c r="AK133">
        <v>0</v>
      </c>
      <c r="AL133">
        <v>93</v>
      </c>
      <c r="AM133">
        <v>0.67055059795954297</v>
      </c>
      <c r="AN133" s="1">
        <v>2.10280119617501E-63</v>
      </c>
      <c r="AO133">
        <v>0.10474088097166299</v>
      </c>
      <c r="AP133">
        <v>2.2861236185831002</v>
      </c>
      <c r="AQ133">
        <v>3.0485202436847301</v>
      </c>
      <c r="AR133" t="s">
        <v>49</v>
      </c>
      <c r="AS133" t="s">
        <v>50</v>
      </c>
    </row>
    <row r="134" spans="1:45" ht="15.75" hidden="1" thickBot="1" x14ac:dyDescent="0.3">
      <c r="A134">
        <v>0</v>
      </c>
      <c r="B134" t="s">
        <v>78</v>
      </c>
      <c r="C134" t="s">
        <v>56</v>
      </c>
      <c r="D134" t="s">
        <v>60</v>
      </c>
      <c r="E134" t="str">
        <f t="shared" si="4"/>
        <v>KampalaNakuru</v>
      </c>
      <c r="F134" t="str">
        <f t="shared" si="5"/>
        <v>NakuruKampala</v>
      </c>
      <c r="G134">
        <v>99</v>
      </c>
      <c r="H134">
        <v>-1.6142759890242699</v>
      </c>
      <c r="I134">
        <v>0.47573142380070899</v>
      </c>
      <c r="J134" t="s">
        <v>44</v>
      </c>
      <c r="K134">
        <v>0</v>
      </c>
      <c r="L134">
        <v>0.46992893181087803</v>
      </c>
      <c r="M134">
        <v>12</v>
      </c>
      <c r="N134" t="s">
        <v>45</v>
      </c>
      <c r="O134">
        <v>-1.94960017747171</v>
      </c>
      <c r="P134">
        <v>0.309099105713949</v>
      </c>
      <c r="Q134" t="s">
        <v>44</v>
      </c>
      <c r="R134">
        <v>0</v>
      </c>
      <c r="S134">
        <v>0.74169840212079896</v>
      </c>
      <c r="T134">
        <v>12</v>
      </c>
      <c r="U134" t="s">
        <v>45</v>
      </c>
      <c r="V134" t="b">
        <v>1</v>
      </c>
      <c r="W134">
        <v>-1.9863160781299001</v>
      </c>
      <c r="X134">
        <v>0.241908402504242</v>
      </c>
      <c r="Y134" t="s">
        <v>46</v>
      </c>
      <c r="Z134" t="s">
        <v>53</v>
      </c>
      <c r="AA134">
        <v>0</v>
      </c>
      <c r="AB134">
        <v>0</v>
      </c>
      <c r="AC134">
        <v>3</v>
      </c>
      <c r="AD134" t="s">
        <v>48</v>
      </c>
      <c r="AG134">
        <v>1</v>
      </c>
      <c r="AH134">
        <v>0</v>
      </c>
      <c r="AI134">
        <v>-0.94076533806160001</v>
      </c>
      <c r="AJ134">
        <f>ABS(AI134+1)</f>
        <v>5.9234661938399991E-2</v>
      </c>
      <c r="AK134">
        <v>0</v>
      </c>
      <c r="AL134">
        <v>95</v>
      </c>
      <c r="AM134">
        <v>0.33872953029978797</v>
      </c>
      <c r="AN134" s="1">
        <v>3.40324359276255E-9</v>
      </c>
      <c r="AO134">
        <v>0.19427755176376699</v>
      </c>
      <c r="AP134">
        <v>1.5349483794782699</v>
      </c>
      <c r="AQ134">
        <v>2.4254526828984702</v>
      </c>
      <c r="AR134" t="s">
        <v>49</v>
      </c>
      <c r="AS134" t="s">
        <v>50</v>
      </c>
    </row>
    <row r="135" spans="1:45" ht="15.75" hidden="1" thickBot="1" x14ac:dyDescent="0.3">
      <c r="A135">
        <v>0</v>
      </c>
      <c r="B135" t="s">
        <v>84</v>
      </c>
      <c r="C135" t="s">
        <v>67</v>
      </c>
      <c r="D135" t="s">
        <v>61</v>
      </c>
      <c r="E135" t="str">
        <f t="shared" si="4"/>
        <v>TororoKisumu</v>
      </c>
      <c r="F135" t="str">
        <f t="shared" si="5"/>
        <v>KisumuTororo</v>
      </c>
      <c r="G135">
        <v>81</v>
      </c>
      <c r="H135">
        <v>-1.83736171564852</v>
      </c>
      <c r="I135">
        <v>0.36207665939017603</v>
      </c>
      <c r="J135" t="s">
        <v>44</v>
      </c>
      <c r="K135">
        <v>0</v>
      </c>
      <c r="L135">
        <v>0.39561502574285301</v>
      </c>
      <c r="M135">
        <v>12</v>
      </c>
      <c r="N135" t="s">
        <v>45</v>
      </c>
      <c r="O135">
        <v>-1.5369823261015101</v>
      </c>
      <c r="P135">
        <v>0.51514389406873895</v>
      </c>
      <c r="Q135" t="s">
        <v>44</v>
      </c>
      <c r="R135">
        <v>2</v>
      </c>
      <c r="S135">
        <v>0.58280765439645199</v>
      </c>
      <c r="T135">
        <v>12</v>
      </c>
      <c r="U135" t="s">
        <v>45</v>
      </c>
      <c r="V135" t="b">
        <v>1</v>
      </c>
      <c r="W135">
        <v>-1.45871394460214</v>
      </c>
      <c r="X135">
        <v>0.48816734857812</v>
      </c>
      <c r="Y135" t="s">
        <v>46</v>
      </c>
      <c r="Z135" t="s">
        <v>53</v>
      </c>
      <c r="AA135">
        <v>1</v>
      </c>
      <c r="AB135">
        <v>0</v>
      </c>
      <c r="AC135">
        <v>1</v>
      </c>
      <c r="AD135" t="s">
        <v>48</v>
      </c>
      <c r="AG135">
        <v>0.999999999999999</v>
      </c>
      <c r="AH135">
        <v>0</v>
      </c>
      <c r="AI135">
        <v>-0.94108757287013101</v>
      </c>
      <c r="AJ135">
        <f>ABS(AI135+1)</f>
        <v>5.8912427129868994E-2</v>
      </c>
      <c r="AK135">
        <v>0</v>
      </c>
      <c r="AL135">
        <v>79</v>
      </c>
      <c r="AM135">
        <v>0.90581208854248296</v>
      </c>
      <c r="AN135" s="1">
        <v>3.4728620055840701E-20</v>
      </c>
      <c r="AO135">
        <v>8.5178586813234002E-3</v>
      </c>
      <c r="AP135">
        <v>4.9268425258034201</v>
      </c>
      <c r="AQ135">
        <v>3.0589280005422799</v>
      </c>
      <c r="AR135" t="s">
        <v>49</v>
      </c>
      <c r="AS135" t="s">
        <v>50</v>
      </c>
    </row>
    <row r="136" spans="1:45" ht="15.75" hidden="1" thickBot="1" x14ac:dyDescent="0.3">
      <c r="A136">
        <v>0</v>
      </c>
      <c r="B136" t="s">
        <v>84</v>
      </c>
      <c r="C136" t="s">
        <v>52</v>
      </c>
      <c r="D136" t="s">
        <v>60</v>
      </c>
      <c r="E136" t="str">
        <f t="shared" si="4"/>
        <v>NairobiNakuru</v>
      </c>
      <c r="F136" t="str">
        <f t="shared" si="5"/>
        <v>NakuruNairobi</v>
      </c>
      <c r="G136">
        <v>97</v>
      </c>
      <c r="H136">
        <v>-1.68020663806037</v>
      </c>
      <c r="I136">
        <v>0.44133837911570301</v>
      </c>
      <c r="J136" t="s">
        <v>44</v>
      </c>
      <c r="K136">
        <v>0</v>
      </c>
      <c r="L136">
        <v>0.56958343061123695</v>
      </c>
      <c r="M136">
        <v>12</v>
      </c>
      <c r="N136" t="s">
        <v>45</v>
      </c>
      <c r="O136">
        <v>-2.3797807775513098</v>
      </c>
      <c r="P136">
        <v>0.147524639487677</v>
      </c>
      <c r="Q136" t="s">
        <v>44</v>
      </c>
      <c r="R136">
        <v>0</v>
      </c>
      <c r="S136">
        <v>0.32419954421107799</v>
      </c>
      <c r="T136">
        <v>12</v>
      </c>
      <c r="U136" t="s">
        <v>45</v>
      </c>
      <c r="V136" t="b">
        <v>1</v>
      </c>
      <c r="W136">
        <v>-2.5978464590785699</v>
      </c>
      <c r="X136">
        <v>7.3731017109292807E-2</v>
      </c>
      <c r="Y136" t="s">
        <v>46</v>
      </c>
      <c r="Z136" t="s">
        <v>53</v>
      </c>
      <c r="AA136">
        <v>0</v>
      </c>
      <c r="AB136">
        <v>0</v>
      </c>
      <c r="AC136">
        <v>1</v>
      </c>
      <c r="AD136" t="s">
        <v>48</v>
      </c>
      <c r="AG136">
        <v>1</v>
      </c>
      <c r="AH136">
        <v>0</v>
      </c>
      <c r="AI136">
        <v>-1.05882240449127</v>
      </c>
      <c r="AJ136">
        <f>ABS(AI136+1)</f>
        <v>5.8822404491269964E-2</v>
      </c>
      <c r="AK136">
        <v>0</v>
      </c>
      <c r="AL136">
        <v>95</v>
      </c>
      <c r="AM136">
        <v>0.199377898085139</v>
      </c>
      <c r="AN136" s="1">
        <v>4.2384143674892798E-30</v>
      </c>
      <c r="AO136">
        <v>0.53689008445646402</v>
      </c>
      <c r="AP136">
        <v>0.62416501236056998</v>
      </c>
      <c r="AQ136">
        <v>3.0473068267268202</v>
      </c>
      <c r="AR136" t="s">
        <v>49</v>
      </c>
      <c r="AS136" t="s">
        <v>50</v>
      </c>
    </row>
    <row r="137" spans="1:45" ht="15.75" hidden="1" thickBot="1" x14ac:dyDescent="0.3">
      <c r="A137">
        <v>0</v>
      </c>
      <c r="B137" t="s">
        <v>84</v>
      </c>
      <c r="C137" t="s">
        <v>51</v>
      </c>
      <c r="D137" t="s">
        <v>63</v>
      </c>
      <c r="E137" t="str">
        <f t="shared" si="4"/>
        <v>BujumburaKamembe</v>
      </c>
      <c r="F137" t="str">
        <f t="shared" si="5"/>
        <v>KamembeBujumbura</v>
      </c>
      <c r="G137">
        <v>54</v>
      </c>
      <c r="H137">
        <v>-1.3162642563948299</v>
      </c>
      <c r="I137">
        <v>0.62169893887046801</v>
      </c>
      <c r="J137" t="s">
        <v>44</v>
      </c>
      <c r="K137">
        <v>1</v>
      </c>
      <c r="L137">
        <v>0.27500530985496502</v>
      </c>
      <c r="M137">
        <v>11</v>
      </c>
      <c r="N137" t="s">
        <v>45</v>
      </c>
      <c r="O137">
        <v>-1.3507763905683601</v>
      </c>
      <c r="P137">
        <v>0.60563406963588096</v>
      </c>
      <c r="Q137" t="s">
        <v>44</v>
      </c>
      <c r="R137">
        <v>0</v>
      </c>
      <c r="S137">
        <v>0.37649252664181798</v>
      </c>
      <c r="T137">
        <v>11</v>
      </c>
      <c r="U137" t="s">
        <v>45</v>
      </c>
      <c r="V137" t="b">
        <v>1</v>
      </c>
      <c r="W137">
        <v>-2.3780237905096602</v>
      </c>
      <c r="X137">
        <v>0.11848747298713801</v>
      </c>
      <c r="Y137" t="s">
        <v>46</v>
      </c>
      <c r="Z137" t="s">
        <v>53</v>
      </c>
      <c r="AA137">
        <v>0</v>
      </c>
      <c r="AB137">
        <v>0</v>
      </c>
      <c r="AC137">
        <v>2</v>
      </c>
      <c r="AD137" t="s">
        <v>48</v>
      </c>
      <c r="AG137">
        <v>1</v>
      </c>
      <c r="AH137">
        <v>0</v>
      </c>
      <c r="AI137">
        <v>-1.05851376926662</v>
      </c>
      <c r="AJ137">
        <f>ABS(AI137+1)</f>
        <v>5.8513769266619997E-2</v>
      </c>
      <c r="AK137">
        <v>0</v>
      </c>
      <c r="AL137">
        <v>51</v>
      </c>
      <c r="AM137">
        <v>0.96585034678708204</v>
      </c>
      <c r="AN137">
        <v>3.3564848700895197E-2</v>
      </c>
      <c r="AO137">
        <v>3.7623055500915603E-2</v>
      </c>
      <c r="AP137">
        <v>2.94392401274348</v>
      </c>
      <c r="AQ137">
        <v>2.7132271294298902</v>
      </c>
      <c r="AR137" t="s">
        <v>49</v>
      </c>
      <c r="AS137" t="s">
        <v>50</v>
      </c>
    </row>
    <row r="138" spans="1:45" ht="15.75" hidden="1" thickBot="1" x14ac:dyDescent="0.3">
      <c r="A138">
        <v>0</v>
      </c>
      <c r="B138" t="s">
        <v>84</v>
      </c>
      <c r="C138" t="s">
        <v>60</v>
      </c>
      <c r="D138" t="s">
        <v>56</v>
      </c>
      <c r="E138" t="str">
        <f t="shared" si="4"/>
        <v>NakuruKampala</v>
      </c>
      <c r="F138" t="str">
        <f t="shared" si="5"/>
        <v>KampalaNakuru</v>
      </c>
      <c r="G138">
        <v>99</v>
      </c>
      <c r="H138">
        <v>-2.4353630754709199</v>
      </c>
      <c r="I138">
        <v>0.13200313127076899</v>
      </c>
      <c r="J138" t="s">
        <v>44</v>
      </c>
      <c r="K138">
        <v>0</v>
      </c>
      <c r="L138">
        <v>0.30947634901609</v>
      </c>
      <c r="M138">
        <v>12</v>
      </c>
      <c r="N138" t="s">
        <v>45</v>
      </c>
      <c r="O138">
        <v>-1.9687018632392601</v>
      </c>
      <c r="P138">
        <v>0.300462550976688</v>
      </c>
      <c r="Q138" t="s">
        <v>44</v>
      </c>
      <c r="R138">
        <v>0</v>
      </c>
      <c r="S138">
        <v>0.40700309621779701</v>
      </c>
      <c r="T138">
        <v>12</v>
      </c>
      <c r="U138" t="s">
        <v>45</v>
      </c>
      <c r="V138" t="b">
        <v>1</v>
      </c>
      <c r="W138">
        <v>-2.43600823460334</v>
      </c>
      <c r="X138">
        <v>0.105089924484126</v>
      </c>
      <c r="Y138" t="s">
        <v>46</v>
      </c>
      <c r="Z138" t="s">
        <v>53</v>
      </c>
      <c r="AA138">
        <v>2</v>
      </c>
      <c r="AB138">
        <v>0</v>
      </c>
      <c r="AC138">
        <v>1</v>
      </c>
      <c r="AD138" t="s">
        <v>48</v>
      </c>
      <c r="AG138">
        <v>1</v>
      </c>
      <c r="AH138">
        <v>0</v>
      </c>
      <c r="AI138">
        <v>-1.0582723062214301</v>
      </c>
      <c r="AJ138">
        <f>ABS(AI138+1)</f>
        <v>5.8272306221430092E-2</v>
      </c>
      <c r="AK138">
        <v>0</v>
      </c>
      <c r="AL138">
        <v>97</v>
      </c>
      <c r="AM138">
        <v>0.98015728975817096</v>
      </c>
      <c r="AN138" s="1">
        <v>1.03007829721878E-10</v>
      </c>
      <c r="AO138">
        <v>0.82699354204628805</v>
      </c>
      <c r="AP138">
        <v>0.19015900172233599</v>
      </c>
      <c r="AQ138">
        <v>3.0461479393174402</v>
      </c>
      <c r="AR138" t="s">
        <v>49</v>
      </c>
      <c r="AS138" t="s">
        <v>50</v>
      </c>
    </row>
    <row r="139" spans="1:45" ht="15.75" hidden="1" thickBot="1" x14ac:dyDescent="0.3">
      <c r="A139">
        <v>0</v>
      </c>
      <c r="B139" t="s">
        <v>85</v>
      </c>
      <c r="C139" t="s">
        <v>66</v>
      </c>
      <c r="D139" t="s">
        <v>56</v>
      </c>
      <c r="E139" t="str">
        <f t="shared" si="4"/>
        <v>EldoretKampala</v>
      </c>
      <c r="F139" t="str">
        <f t="shared" si="5"/>
        <v>KampalaEldoret</v>
      </c>
      <c r="G139">
        <v>84</v>
      </c>
      <c r="H139">
        <v>-2.2105774466274202</v>
      </c>
      <c r="I139">
        <v>0.20242887700871401</v>
      </c>
      <c r="J139" t="s">
        <v>44</v>
      </c>
      <c r="K139">
        <v>0</v>
      </c>
      <c r="L139">
        <v>0.71169458128401797</v>
      </c>
      <c r="M139">
        <v>12</v>
      </c>
      <c r="N139" t="s">
        <v>45</v>
      </c>
      <c r="O139">
        <v>-3.46526168817952</v>
      </c>
      <c r="P139">
        <v>8.9253747455879801E-3</v>
      </c>
      <c r="Q139" t="s">
        <v>59</v>
      </c>
      <c r="R139">
        <v>1</v>
      </c>
      <c r="S139">
        <v>0.184611970298417</v>
      </c>
      <c r="T139">
        <v>12</v>
      </c>
      <c r="U139" t="s">
        <v>45</v>
      </c>
      <c r="V139" t="b">
        <v>1</v>
      </c>
      <c r="W139">
        <v>-2.3442430384536301</v>
      </c>
      <c r="X139">
        <v>0.12685042225155799</v>
      </c>
      <c r="Y139" t="s">
        <v>46</v>
      </c>
      <c r="Z139" t="s">
        <v>53</v>
      </c>
      <c r="AA139">
        <v>2</v>
      </c>
      <c r="AB139">
        <v>0</v>
      </c>
      <c r="AC139">
        <v>1</v>
      </c>
      <c r="AD139" t="s">
        <v>48</v>
      </c>
      <c r="AG139">
        <v>1</v>
      </c>
      <c r="AH139">
        <v>0</v>
      </c>
      <c r="AI139">
        <v>-1.0582296478097899</v>
      </c>
      <c r="AJ139">
        <f>ABS(AI139+1)</f>
        <v>5.8229647809789897E-2</v>
      </c>
      <c r="AK139">
        <v>0</v>
      </c>
      <c r="AL139">
        <v>82</v>
      </c>
      <c r="AM139">
        <v>0.54024177034663901</v>
      </c>
      <c r="AN139" s="1">
        <v>1.18030770775736E-11</v>
      </c>
      <c r="AO139">
        <v>0.69589701928479497</v>
      </c>
      <c r="AP139">
        <v>0.363431304833368</v>
      </c>
      <c r="AQ139">
        <v>3.05636629513904</v>
      </c>
      <c r="AR139" t="s">
        <v>49</v>
      </c>
      <c r="AS139" t="s">
        <v>50</v>
      </c>
    </row>
    <row r="140" spans="1:45" ht="15.75" thickBot="1" x14ac:dyDescent="0.3">
      <c r="A140">
        <v>0</v>
      </c>
      <c r="B140" t="s">
        <v>41</v>
      </c>
      <c r="C140" t="s">
        <v>72</v>
      </c>
      <c r="D140" t="s">
        <v>73</v>
      </c>
      <c r="E140" t="str">
        <f t="shared" si="4"/>
        <v>GuluLira</v>
      </c>
      <c r="F140" t="str">
        <f t="shared" si="5"/>
        <v>LiraGulu</v>
      </c>
      <c r="G140">
        <v>66</v>
      </c>
      <c r="H140">
        <v>-1.87416706921373</v>
      </c>
      <c r="I140">
        <v>0.344309595451044</v>
      </c>
      <c r="J140" t="s">
        <v>44</v>
      </c>
      <c r="K140">
        <v>0</v>
      </c>
      <c r="L140">
        <v>0.74431115802497205</v>
      </c>
      <c r="M140">
        <v>11</v>
      </c>
      <c r="N140" t="s">
        <v>45</v>
      </c>
      <c r="O140">
        <v>-2.1302608532941298</v>
      </c>
      <c r="P140">
        <v>0.23252190243465801</v>
      </c>
      <c r="Q140" t="s">
        <v>44</v>
      </c>
      <c r="R140">
        <v>0</v>
      </c>
      <c r="S140">
        <v>0.71554584155606604</v>
      </c>
      <c r="T140">
        <v>11</v>
      </c>
      <c r="U140" t="s">
        <v>45</v>
      </c>
      <c r="V140" t="b">
        <v>1</v>
      </c>
      <c r="W140">
        <v>-4.73390569237786</v>
      </c>
      <c r="X140" s="1">
        <v>5.7791078475085699E-5</v>
      </c>
      <c r="Y140" t="s">
        <v>46</v>
      </c>
      <c r="Z140" t="s">
        <v>47</v>
      </c>
      <c r="AA140">
        <v>2</v>
      </c>
      <c r="AB140">
        <v>2</v>
      </c>
      <c r="AC140">
        <v>1</v>
      </c>
      <c r="AD140" t="s">
        <v>48</v>
      </c>
      <c r="AG140">
        <v>1</v>
      </c>
      <c r="AH140">
        <v>0</v>
      </c>
      <c r="AI140">
        <v>-1.0047008270881299</v>
      </c>
      <c r="AJ140" s="2">
        <f>ABS(AI140+1)</f>
        <v>4.7008270881299108E-3</v>
      </c>
      <c r="AK140">
        <v>0</v>
      </c>
      <c r="AL140">
        <v>64</v>
      </c>
      <c r="AM140">
        <v>0.886311253094616</v>
      </c>
      <c r="AN140" s="1">
        <v>4.96520550231548E-5</v>
      </c>
      <c r="AO140">
        <v>0.73727047628454001</v>
      </c>
      <c r="AP140">
        <v>0.30561685374282899</v>
      </c>
      <c r="AQ140">
        <v>3.0758526364438099</v>
      </c>
      <c r="AR140" t="s">
        <v>49</v>
      </c>
      <c r="AS140" t="s">
        <v>50</v>
      </c>
    </row>
    <row r="141" spans="1:45" hidden="1" x14ac:dyDescent="0.25">
      <c r="A141">
        <v>0</v>
      </c>
      <c r="B141" t="s">
        <v>83</v>
      </c>
      <c r="C141" t="s">
        <v>51</v>
      </c>
      <c r="D141" t="s">
        <v>63</v>
      </c>
      <c r="E141" t="str">
        <f t="shared" si="4"/>
        <v>BujumburaKamembe</v>
      </c>
      <c r="F141" t="str">
        <f t="shared" si="5"/>
        <v>KamembeBujumbura</v>
      </c>
      <c r="G141">
        <v>53</v>
      </c>
      <c r="H141">
        <v>-2.7462986140637802</v>
      </c>
      <c r="I141">
        <v>6.6363480234265707E-2</v>
      </c>
      <c r="J141" t="s">
        <v>44</v>
      </c>
      <c r="K141">
        <v>1</v>
      </c>
      <c r="L141">
        <v>0.243173079618762</v>
      </c>
      <c r="M141">
        <v>11</v>
      </c>
      <c r="N141" t="s">
        <v>45</v>
      </c>
      <c r="O141">
        <v>-2.4294532678615299</v>
      </c>
      <c r="P141">
        <v>0.133595393093496</v>
      </c>
      <c r="Q141" t="s">
        <v>44</v>
      </c>
      <c r="R141">
        <v>1</v>
      </c>
      <c r="S141">
        <v>0.54752170831399505</v>
      </c>
      <c r="T141">
        <v>11</v>
      </c>
      <c r="U141" t="s">
        <v>45</v>
      </c>
      <c r="V141" t="b">
        <v>1</v>
      </c>
      <c r="W141">
        <v>-2.9070818196944499</v>
      </c>
      <c r="X141">
        <v>3.4613713240085303E-2</v>
      </c>
      <c r="Y141" t="s">
        <v>46</v>
      </c>
      <c r="Z141" t="s">
        <v>47</v>
      </c>
      <c r="AA141">
        <v>0</v>
      </c>
      <c r="AB141">
        <v>0</v>
      </c>
      <c r="AC141">
        <v>1</v>
      </c>
      <c r="AD141" t="s">
        <v>48</v>
      </c>
      <c r="AG141">
        <v>1</v>
      </c>
      <c r="AH141">
        <v>0</v>
      </c>
      <c r="AI141">
        <v>-1.05719198734055</v>
      </c>
      <c r="AJ141">
        <f>ABS(AI141+1)</f>
        <v>5.7191987340549977E-2</v>
      </c>
      <c r="AK141">
        <v>0</v>
      </c>
      <c r="AL141">
        <v>51</v>
      </c>
      <c r="AM141">
        <v>0.55605617085632597</v>
      </c>
      <c r="AN141" s="1">
        <v>5.2273068217714703E-9</v>
      </c>
      <c r="AO141">
        <v>9.9911432932349303E-2</v>
      </c>
      <c r="AP141">
        <v>2.36483247661945</v>
      </c>
      <c r="AQ141">
        <v>3.1000686386371399</v>
      </c>
      <c r="AR141" t="s">
        <v>49</v>
      </c>
      <c r="AS141" t="s">
        <v>50</v>
      </c>
    </row>
    <row r="142" spans="1:45" hidden="1" x14ac:dyDescent="0.25">
      <c r="A142">
        <v>0</v>
      </c>
      <c r="B142" t="s">
        <v>85</v>
      </c>
      <c r="C142" t="s">
        <v>66</v>
      </c>
      <c r="D142" t="s">
        <v>69</v>
      </c>
      <c r="E142" t="str">
        <f t="shared" si="4"/>
        <v>EldoretMbale</v>
      </c>
      <c r="F142" t="str">
        <f t="shared" si="5"/>
        <v>MbaleEldoret</v>
      </c>
      <c r="G142">
        <v>79</v>
      </c>
      <c r="H142">
        <v>-2.0782176869215099</v>
      </c>
      <c r="I142">
        <v>0.25336309281150099</v>
      </c>
      <c r="J142" t="s">
        <v>44</v>
      </c>
      <c r="K142">
        <v>3</v>
      </c>
      <c r="L142">
        <v>0.54819985972826302</v>
      </c>
      <c r="M142">
        <v>12</v>
      </c>
      <c r="N142" t="s">
        <v>45</v>
      </c>
      <c r="O142">
        <v>-2.2347520302590702</v>
      </c>
      <c r="P142">
        <v>0.19387504454165599</v>
      </c>
      <c r="Q142" t="s">
        <v>44</v>
      </c>
      <c r="R142">
        <v>0</v>
      </c>
      <c r="S142">
        <v>0.37393802402985798</v>
      </c>
      <c r="T142">
        <v>12</v>
      </c>
      <c r="U142" t="s">
        <v>45</v>
      </c>
      <c r="V142" t="b">
        <v>1</v>
      </c>
      <c r="W142">
        <v>-2.4835527278079099</v>
      </c>
      <c r="X142">
        <v>9.49809698503363E-2</v>
      </c>
      <c r="Y142" t="s">
        <v>46</v>
      </c>
      <c r="Z142" t="s">
        <v>53</v>
      </c>
      <c r="AA142">
        <v>2</v>
      </c>
      <c r="AB142">
        <v>0</v>
      </c>
      <c r="AC142">
        <v>1</v>
      </c>
      <c r="AD142" t="s">
        <v>48</v>
      </c>
      <c r="AG142">
        <v>1</v>
      </c>
      <c r="AH142">
        <v>0</v>
      </c>
      <c r="AI142">
        <v>-1.0569230335792199</v>
      </c>
      <c r="AJ142">
        <f>ABS(AI142+1)</f>
        <v>5.6923033579219906E-2</v>
      </c>
      <c r="AK142">
        <v>0</v>
      </c>
      <c r="AL142">
        <v>77</v>
      </c>
      <c r="AM142">
        <v>0.27027647517402997</v>
      </c>
      <c r="AN142">
        <v>1.4548022741138901E-3</v>
      </c>
      <c r="AO142">
        <v>0.86021963230818799</v>
      </c>
      <c r="AP142">
        <v>0.150729584836437</v>
      </c>
      <c r="AQ142">
        <v>3.0607595370748801</v>
      </c>
      <c r="AR142" t="s">
        <v>49</v>
      </c>
      <c r="AS142" t="s">
        <v>50</v>
      </c>
    </row>
    <row r="143" spans="1:45" hidden="1" x14ac:dyDescent="0.25">
      <c r="A143">
        <v>0</v>
      </c>
      <c r="B143" t="s">
        <v>81</v>
      </c>
      <c r="C143" t="s">
        <v>51</v>
      </c>
      <c r="D143" t="s">
        <v>77</v>
      </c>
      <c r="E143" t="str">
        <f t="shared" si="4"/>
        <v>BujumburaRubavu</v>
      </c>
      <c r="F143" t="str">
        <f t="shared" si="5"/>
        <v>RubavuBujumbura</v>
      </c>
      <c r="G143">
        <v>35</v>
      </c>
      <c r="H143">
        <v>-1.9541099769389101</v>
      </c>
      <c r="I143">
        <v>0.30704939946625798</v>
      </c>
      <c r="J143" t="s">
        <v>44</v>
      </c>
      <c r="K143">
        <v>0</v>
      </c>
      <c r="L143">
        <v>0.25858824707157002</v>
      </c>
      <c r="M143">
        <v>10</v>
      </c>
      <c r="N143" t="s">
        <v>45</v>
      </c>
      <c r="O143">
        <v>-1.7204576669720699</v>
      </c>
      <c r="P143">
        <v>0.42060408642093</v>
      </c>
      <c r="Q143" t="s">
        <v>44</v>
      </c>
      <c r="R143">
        <v>2</v>
      </c>
      <c r="S143">
        <v>0.110214050258148</v>
      </c>
      <c r="T143">
        <v>10</v>
      </c>
      <c r="U143" t="s">
        <v>45</v>
      </c>
      <c r="V143" t="b">
        <v>1</v>
      </c>
      <c r="W143">
        <v>-1.96388608928618</v>
      </c>
      <c r="X143">
        <v>0.250720122927026</v>
      </c>
      <c r="Y143" t="s">
        <v>46</v>
      </c>
      <c r="Z143" t="s">
        <v>53</v>
      </c>
      <c r="AA143">
        <v>0</v>
      </c>
      <c r="AB143">
        <v>0</v>
      </c>
      <c r="AC143">
        <v>4</v>
      </c>
      <c r="AD143" t="s">
        <v>48</v>
      </c>
      <c r="AG143">
        <v>1</v>
      </c>
      <c r="AH143">
        <v>0</v>
      </c>
      <c r="AI143">
        <v>-1.0568638019127301</v>
      </c>
      <c r="AJ143">
        <f>ABS(AI143+1)</f>
        <v>5.6863801912730105E-2</v>
      </c>
      <c r="AK143">
        <v>0</v>
      </c>
      <c r="AL143">
        <v>30</v>
      </c>
      <c r="AM143">
        <v>3.0564141922891998E-2</v>
      </c>
      <c r="AN143">
        <v>0.64669776516501698</v>
      </c>
      <c r="AO143">
        <v>2.4048358346892E-2</v>
      </c>
      <c r="AP143">
        <v>2.9948391364551799</v>
      </c>
      <c r="AQ143">
        <v>2.4936159503469102</v>
      </c>
      <c r="AR143" t="s">
        <v>49</v>
      </c>
      <c r="AS143" t="s">
        <v>50</v>
      </c>
    </row>
    <row r="144" spans="1:45" x14ac:dyDescent="0.25">
      <c r="A144">
        <v>0</v>
      </c>
      <c r="B144" t="s">
        <v>41</v>
      </c>
      <c r="C144" t="s">
        <v>73</v>
      </c>
      <c r="D144" t="s">
        <v>65</v>
      </c>
      <c r="E144" t="str">
        <f t="shared" si="4"/>
        <v>LiraSoroti</v>
      </c>
      <c r="F144" t="str">
        <f t="shared" si="5"/>
        <v>SorotiLira</v>
      </c>
      <c r="G144">
        <v>56</v>
      </c>
      <c r="H144">
        <v>-1.33098684682742</v>
      </c>
      <c r="I144">
        <v>0.61487929234215899</v>
      </c>
      <c r="J144" t="s">
        <v>44</v>
      </c>
      <c r="K144">
        <v>0</v>
      </c>
      <c r="L144">
        <v>0.983115531448011</v>
      </c>
      <c r="M144">
        <v>11</v>
      </c>
      <c r="N144" t="s">
        <v>45</v>
      </c>
      <c r="O144">
        <v>-1.3872413488444499</v>
      </c>
      <c r="P144">
        <v>0.58837726193009099</v>
      </c>
      <c r="Q144" t="s">
        <v>44</v>
      </c>
      <c r="R144">
        <v>0</v>
      </c>
      <c r="S144">
        <v>0.95638022387756205</v>
      </c>
      <c r="T144">
        <v>11</v>
      </c>
      <c r="U144" t="s">
        <v>45</v>
      </c>
      <c r="V144" t="b">
        <v>1</v>
      </c>
      <c r="W144">
        <v>-1.7897495849268801</v>
      </c>
      <c r="X144">
        <v>0.32490993544193802</v>
      </c>
      <c r="Y144" t="s">
        <v>46</v>
      </c>
      <c r="Z144" t="s">
        <v>53</v>
      </c>
      <c r="AA144">
        <v>2</v>
      </c>
      <c r="AB144">
        <v>2</v>
      </c>
      <c r="AC144">
        <v>2</v>
      </c>
      <c r="AD144" t="s">
        <v>48</v>
      </c>
      <c r="AG144">
        <v>1</v>
      </c>
      <c r="AH144">
        <v>0</v>
      </c>
      <c r="AI144">
        <v>-0.99522882959348702</v>
      </c>
      <c r="AJ144">
        <f>ABS(AI144+1)</f>
        <v>4.7711704065129812E-3</v>
      </c>
      <c r="AK144">
        <v>0</v>
      </c>
      <c r="AL144">
        <v>53</v>
      </c>
      <c r="AM144">
        <v>0.22065923044443</v>
      </c>
      <c r="AN144" s="1">
        <v>1.12675804050717E-28</v>
      </c>
      <c r="AO144" s="1">
        <v>5.2796844259092203E-5</v>
      </c>
      <c r="AP144">
        <v>8.4676425565470392</v>
      </c>
      <c r="AQ144">
        <v>2.7081864742481199</v>
      </c>
      <c r="AR144" t="s">
        <v>49</v>
      </c>
      <c r="AS144" t="s">
        <v>50</v>
      </c>
    </row>
    <row r="145" spans="1:45" hidden="1" x14ac:dyDescent="0.25">
      <c r="A145">
        <v>0</v>
      </c>
      <c r="B145" t="s">
        <v>78</v>
      </c>
      <c r="C145" t="s">
        <v>74</v>
      </c>
      <c r="D145" t="s">
        <v>76</v>
      </c>
      <c r="E145" t="str">
        <f t="shared" si="4"/>
        <v>KabaleRuhengeri</v>
      </c>
      <c r="F145" t="str">
        <f t="shared" si="5"/>
        <v>RuhengeriKabale</v>
      </c>
      <c r="G145">
        <v>95</v>
      </c>
      <c r="H145">
        <v>-1.08630716197171</v>
      </c>
      <c r="I145">
        <v>0.72050144682880601</v>
      </c>
      <c r="J145" t="s">
        <v>44</v>
      </c>
      <c r="K145">
        <v>0</v>
      </c>
      <c r="L145">
        <v>0.58289904626338096</v>
      </c>
      <c r="M145">
        <v>12</v>
      </c>
      <c r="N145" t="s">
        <v>45</v>
      </c>
      <c r="O145">
        <v>-2.4367130206101302</v>
      </c>
      <c r="P145">
        <v>0.131641343478372</v>
      </c>
      <c r="Q145" t="s">
        <v>44</v>
      </c>
      <c r="R145">
        <v>0</v>
      </c>
      <c r="S145">
        <v>5.9866156516400898E-2</v>
      </c>
      <c r="T145">
        <v>12</v>
      </c>
      <c r="U145" t="s">
        <v>45</v>
      </c>
      <c r="V145" t="b">
        <v>1</v>
      </c>
      <c r="W145">
        <v>-2.2038759416404701</v>
      </c>
      <c r="X145">
        <v>0.16616048370290701</v>
      </c>
      <c r="Y145" t="s">
        <v>46</v>
      </c>
      <c r="Z145" t="s">
        <v>53</v>
      </c>
      <c r="AA145">
        <v>0</v>
      </c>
      <c r="AB145">
        <v>0</v>
      </c>
      <c r="AC145">
        <v>1</v>
      </c>
      <c r="AD145" t="s">
        <v>48</v>
      </c>
      <c r="AG145">
        <v>1</v>
      </c>
      <c r="AH145">
        <v>0</v>
      </c>
      <c r="AI145">
        <v>-0.94385394860981198</v>
      </c>
      <c r="AJ145">
        <f>ABS(AI145+1)</f>
        <v>5.6146051390188023E-2</v>
      </c>
      <c r="AK145">
        <v>0</v>
      </c>
      <c r="AL145">
        <v>93</v>
      </c>
      <c r="AM145">
        <v>0.67055059795953897</v>
      </c>
      <c r="AN145" s="1">
        <v>2.3119762740638899E-64</v>
      </c>
      <c r="AO145">
        <v>0.41703955375794799</v>
      </c>
      <c r="AP145">
        <v>0.87903629842382003</v>
      </c>
      <c r="AQ145">
        <v>3.0485202436847301</v>
      </c>
      <c r="AR145" t="s">
        <v>49</v>
      </c>
      <c r="AS145" t="s">
        <v>50</v>
      </c>
    </row>
    <row r="146" spans="1:45" hidden="1" x14ac:dyDescent="0.25">
      <c r="A146">
        <v>0</v>
      </c>
      <c r="B146" t="s">
        <v>84</v>
      </c>
      <c r="C146" t="s">
        <v>68</v>
      </c>
      <c r="D146" t="s">
        <v>56</v>
      </c>
      <c r="E146" t="str">
        <f t="shared" si="4"/>
        <v>MasindiKampala</v>
      </c>
      <c r="F146" t="str">
        <f t="shared" si="5"/>
        <v>KampalaMasindi</v>
      </c>
      <c r="G146">
        <v>92</v>
      </c>
      <c r="H146">
        <v>-1.62878490984805</v>
      </c>
      <c r="I146">
        <v>0.46812680388162897</v>
      </c>
      <c r="J146" t="s">
        <v>44</v>
      </c>
      <c r="K146">
        <v>0</v>
      </c>
      <c r="L146">
        <v>0.34763895449989002</v>
      </c>
      <c r="M146">
        <v>12</v>
      </c>
      <c r="N146" t="s">
        <v>45</v>
      </c>
      <c r="O146">
        <v>-1.94744316363252</v>
      </c>
      <c r="P146">
        <v>0.31008177414837801</v>
      </c>
      <c r="Q146" t="s">
        <v>44</v>
      </c>
      <c r="R146">
        <v>0</v>
      </c>
      <c r="S146">
        <v>0.33318750824563897</v>
      </c>
      <c r="T146">
        <v>12</v>
      </c>
      <c r="U146" t="s">
        <v>45</v>
      </c>
      <c r="V146" t="b">
        <v>1</v>
      </c>
      <c r="W146">
        <v>-2.7709437173544602</v>
      </c>
      <c r="X146">
        <v>4.8902455192195403E-2</v>
      </c>
      <c r="Y146" t="s">
        <v>46</v>
      </c>
      <c r="Z146" t="s">
        <v>47</v>
      </c>
      <c r="AA146">
        <v>0</v>
      </c>
      <c r="AB146">
        <v>0</v>
      </c>
      <c r="AC146">
        <v>1</v>
      </c>
      <c r="AD146" t="s">
        <v>48</v>
      </c>
      <c r="AG146">
        <v>1</v>
      </c>
      <c r="AH146">
        <v>0</v>
      </c>
      <c r="AI146">
        <v>-1.0560793485079401</v>
      </c>
      <c r="AJ146">
        <f>ABS(AI146+1)</f>
        <v>5.6079348507940052E-2</v>
      </c>
      <c r="AK146">
        <v>0</v>
      </c>
      <c r="AL146">
        <v>90</v>
      </c>
      <c r="AM146">
        <v>0.66102507291996204</v>
      </c>
      <c r="AN146" s="1">
        <v>1.51655153221472E-32</v>
      </c>
      <c r="AO146">
        <v>5.8161975865276903E-2</v>
      </c>
      <c r="AP146">
        <v>2.8938279593576799</v>
      </c>
      <c r="AQ146">
        <v>3.0504513387159702</v>
      </c>
      <c r="AR146" t="s">
        <v>49</v>
      </c>
      <c r="AS146" t="s">
        <v>50</v>
      </c>
    </row>
    <row r="147" spans="1:45" hidden="1" x14ac:dyDescent="0.25">
      <c r="A147">
        <v>0</v>
      </c>
      <c r="B147" t="s">
        <v>84</v>
      </c>
      <c r="C147" t="s">
        <v>60</v>
      </c>
      <c r="D147" t="s">
        <v>52</v>
      </c>
      <c r="E147" t="str">
        <f t="shared" si="4"/>
        <v>NakuruNairobi</v>
      </c>
      <c r="F147" t="str">
        <f t="shared" si="5"/>
        <v>NairobiNakuru</v>
      </c>
      <c r="G147">
        <v>97</v>
      </c>
      <c r="H147">
        <v>-2.3797807775513098</v>
      </c>
      <c r="I147">
        <v>0.147524639487677</v>
      </c>
      <c r="J147" t="s">
        <v>44</v>
      </c>
      <c r="K147">
        <v>0</v>
      </c>
      <c r="L147">
        <v>0.32419954421107799</v>
      </c>
      <c r="M147">
        <v>12</v>
      </c>
      <c r="N147" t="s">
        <v>45</v>
      </c>
      <c r="O147">
        <v>-1.68020663806037</v>
      </c>
      <c r="P147">
        <v>0.44133837911570301</v>
      </c>
      <c r="Q147" t="s">
        <v>44</v>
      </c>
      <c r="R147">
        <v>0</v>
      </c>
      <c r="S147">
        <v>0.56958343061123695</v>
      </c>
      <c r="T147">
        <v>12</v>
      </c>
      <c r="U147" t="s">
        <v>45</v>
      </c>
      <c r="V147" t="b">
        <v>1</v>
      </c>
      <c r="W147">
        <v>-2.6045644202411302</v>
      </c>
      <c r="X147">
        <v>7.2609396052532096E-2</v>
      </c>
      <c r="Y147" t="s">
        <v>46</v>
      </c>
      <c r="Z147" t="s">
        <v>53</v>
      </c>
      <c r="AA147">
        <v>0</v>
      </c>
      <c r="AB147">
        <v>0</v>
      </c>
      <c r="AC147">
        <v>1</v>
      </c>
      <c r="AD147" t="s">
        <v>48</v>
      </c>
      <c r="AG147">
        <v>1</v>
      </c>
      <c r="AH147">
        <v>0</v>
      </c>
      <c r="AI147">
        <v>-0.94444544784680795</v>
      </c>
      <c r="AJ147">
        <f>ABS(AI147+1)</f>
        <v>5.5554552153192049E-2</v>
      </c>
      <c r="AK147">
        <v>0</v>
      </c>
      <c r="AL147">
        <v>95</v>
      </c>
      <c r="AM147">
        <v>0.19937789808515399</v>
      </c>
      <c r="AN147" s="1">
        <v>4.3947962371315197E-30</v>
      </c>
      <c r="AO147">
        <v>0.57937984919316599</v>
      </c>
      <c r="AP147">
        <v>0.54749305915022695</v>
      </c>
      <c r="AQ147">
        <v>3.0473068267268202</v>
      </c>
      <c r="AR147" t="s">
        <v>49</v>
      </c>
      <c r="AS147" t="s">
        <v>50</v>
      </c>
    </row>
    <row r="148" spans="1:45" hidden="1" x14ac:dyDescent="0.25">
      <c r="A148">
        <v>0</v>
      </c>
      <c r="B148" t="s">
        <v>84</v>
      </c>
      <c r="C148" t="s">
        <v>63</v>
      </c>
      <c r="D148" t="s">
        <v>51</v>
      </c>
      <c r="E148" t="str">
        <f t="shared" si="4"/>
        <v>KamembeBujumbura</v>
      </c>
      <c r="F148" t="str">
        <f t="shared" si="5"/>
        <v>BujumburaKamembe</v>
      </c>
      <c r="G148">
        <v>54</v>
      </c>
      <c r="H148">
        <v>-1.3507763905683601</v>
      </c>
      <c r="I148">
        <v>0.60563406963588096</v>
      </c>
      <c r="J148" t="s">
        <v>44</v>
      </c>
      <c r="K148">
        <v>0</v>
      </c>
      <c r="L148">
        <v>0.37649252664181798</v>
      </c>
      <c r="M148">
        <v>11</v>
      </c>
      <c r="N148" t="s">
        <v>45</v>
      </c>
      <c r="O148">
        <v>-1.3162642563948299</v>
      </c>
      <c r="P148">
        <v>0.62169893887046801</v>
      </c>
      <c r="Q148" t="s">
        <v>44</v>
      </c>
      <c r="R148">
        <v>1</v>
      </c>
      <c r="S148">
        <v>0.27500530985496502</v>
      </c>
      <c r="T148">
        <v>11</v>
      </c>
      <c r="U148" t="s">
        <v>45</v>
      </c>
      <c r="V148" t="b">
        <v>1</v>
      </c>
      <c r="W148">
        <v>-2.3741070001152602</v>
      </c>
      <c r="X148">
        <v>0.119435839069403</v>
      </c>
      <c r="Y148" t="s">
        <v>46</v>
      </c>
      <c r="Z148" t="s">
        <v>53</v>
      </c>
      <c r="AA148">
        <v>0</v>
      </c>
      <c r="AB148">
        <v>0</v>
      </c>
      <c r="AC148">
        <v>2</v>
      </c>
      <c r="AD148" t="s">
        <v>48</v>
      </c>
      <c r="AG148">
        <v>1</v>
      </c>
      <c r="AH148">
        <v>0</v>
      </c>
      <c r="AI148">
        <v>-0.94472082370060395</v>
      </c>
      <c r="AJ148">
        <f>ABS(AI148+1)</f>
        <v>5.5279176299396049E-2</v>
      </c>
      <c r="AK148">
        <v>0</v>
      </c>
      <c r="AL148">
        <v>51</v>
      </c>
      <c r="AM148">
        <v>0.96585034678706405</v>
      </c>
      <c r="AN148">
        <v>3.1626328871608697E-2</v>
      </c>
      <c r="AO148">
        <v>0.92114239770888295</v>
      </c>
      <c r="AP148">
        <v>0.16275290780041399</v>
      </c>
      <c r="AQ148">
        <v>2.7132271294298902</v>
      </c>
      <c r="AR148" t="s">
        <v>49</v>
      </c>
      <c r="AS148" t="s">
        <v>50</v>
      </c>
    </row>
    <row r="149" spans="1:45" hidden="1" x14ac:dyDescent="0.25">
      <c r="A149">
        <v>0</v>
      </c>
      <c r="B149" t="s">
        <v>85</v>
      </c>
      <c r="C149" t="s">
        <v>66</v>
      </c>
      <c r="D149" t="s">
        <v>82</v>
      </c>
      <c r="E149" t="str">
        <f t="shared" si="4"/>
        <v>EldoretOwino</v>
      </c>
      <c r="F149" t="str">
        <f t="shared" si="5"/>
        <v>OwinoEldoret</v>
      </c>
      <c r="G149">
        <v>84</v>
      </c>
      <c r="H149">
        <v>-2.2105774466274202</v>
      </c>
      <c r="I149">
        <v>0.20242887700871401</v>
      </c>
      <c r="J149" t="s">
        <v>44</v>
      </c>
      <c r="K149">
        <v>0</v>
      </c>
      <c r="L149">
        <v>0.71169458128401797</v>
      </c>
      <c r="M149">
        <v>12</v>
      </c>
      <c r="N149" t="s">
        <v>45</v>
      </c>
      <c r="O149">
        <v>-3.7053683269967799</v>
      </c>
      <c r="P149">
        <v>4.0382743392064499E-3</v>
      </c>
      <c r="Q149" t="s">
        <v>59</v>
      </c>
      <c r="R149">
        <v>1</v>
      </c>
      <c r="S149">
        <v>0.13351662569152301</v>
      </c>
      <c r="T149">
        <v>12</v>
      </c>
      <c r="U149" t="s">
        <v>45</v>
      </c>
      <c r="V149" t="b">
        <v>1</v>
      </c>
      <c r="W149">
        <v>-2.69905044082051</v>
      </c>
      <c r="X149">
        <v>5.8224086707175701E-2</v>
      </c>
      <c r="Y149" t="s">
        <v>46</v>
      </c>
      <c r="Z149" t="s">
        <v>53</v>
      </c>
      <c r="AA149">
        <v>2</v>
      </c>
      <c r="AB149">
        <v>0</v>
      </c>
      <c r="AC149">
        <v>1</v>
      </c>
      <c r="AD149" t="s">
        <v>48</v>
      </c>
      <c r="AG149">
        <v>1</v>
      </c>
      <c r="AH149">
        <v>0</v>
      </c>
      <c r="AI149">
        <v>-1.05523369249926</v>
      </c>
      <c r="AJ149">
        <f>ABS(AI149+1)</f>
        <v>5.5233692499260023E-2</v>
      </c>
      <c r="AK149">
        <v>0</v>
      </c>
      <c r="AL149">
        <v>82</v>
      </c>
      <c r="AM149">
        <v>0.67688391414070403</v>
      </c>
      <c r="AN149" s="1">
        <v>3.2127253996003999E-51</v>
      </c>
      <c r="AO149">
        <v>0.51124519970279203</v>
      </c>
      <c r="AP149">
        <v>0.67391569413478003</v>
      </c>
      <c r="AQ149">
        <v>3.05636629513904</v>
      </c>
      <c r="AR149" t="s">
        <v>49</v>
      </c>
      <c r="AS149" t="s">
        <v>50</v>
      </c>
    </row>
    <row r="150" spans="1:45" hidden="1" x14ac:dyDescent="0.25">
      <c r="A150">
        <v>0</v>
      </c>
      <c r="B150" t="s">
        <v>84</v>
      </c>
      <c r="C150" t="s">
        <v>56</v>
      </c>
      <c r="D150" t="s">
        <v>60</v>
      </c>
      <c r="E150" t="str">
        <f t="shared" si="4"/>
        <v>KampalaNakuru</v>
      </c>
      <c r="F150" t="str">
        <f t="shared" si="5"/>
        <v>NakuruKampala</v>
      </c>
      <c r="G150">
        <v>99</v>
      </c>
      <c r="H150">
        <v>-1.9687018632392601</v>
      </c>
      <c r="I150">
        <v>0.300462550976688</v>
      </c>
      <c r="J150" t="s">
        <v>44</v>
      </c>
      <c r="K150">
        <v>0</v>
      </c>
      <c r="L150">
        <v>0.40700309621779701</v>
      </c>
      <c r="M150">
        <v>12</v>
      </c>
      <c r="N150" t="s">
        <v>45</v>
      </c>
      <c r="O150">
        <v>-2.4353630754709199</v>
      </c>
      <c r="P150">
        <v>0.13200313127076899</v>
      </c>
      <c r="Q150" t="s">
        <v>44</v>
      </c>
      <c r="R150">
        <v>0</v>
      </c>
      <c r="S150">
        <v>0.30947634901609</v>
      </c>
      <c r="T150">
        <v>12</v>
      </c>
      <c r="U150" t="s">
        <v>45</v>
      </c>
      <c r="V150" t="b">
        <v>1</v>
      </c>
      <c r="W150">
        <v>-2.4314899765201998</v>
      </c>
      <c r="X150">
        <v>0.10609118410255799</v>
      </c>
      <c r="Y150" t="s">
        <v>46</v>
      </c>
      <c r="Z150" t="s">
        <v>53</v>
      </c>
      <c r="AA150">
        <v>2</v>
      </c>
      <c r="AB150">
        <v>0</v>
      </c>
      <c r="AC150">
        <v>1</v>
      </c>
      <c r="AD150" t="s">
        <v>48</v>
      </c>
      <c r="AG150">
        <v>1</v>
      </c>
      <c r="AH150">
        <v>0</v>
      </c>
      <c r="AI150">
        <v>-0.944936378020231</v>
      </c>
      <c r="AJ150">
        <f>ABS(AI150+1)</f>
        <v>5.5063621979768995E-2</v>
      </c>
      <c r="AK150">
        <v>0</v>
      </c>
      <c r="AL150">
        <v>97</v>
      </c>
      <c r="AM150">
        <v>0.98015728975817096</v>
      </c>
      <c r="AN150" s="1">
        <v>3.4240624347976101E-9</v>
      </c>
      <c r="AO150">
        <v>3.9309400424970303E-2</v>
      </c>
      <c r="AP150">
        <v>3.2951819207009199</v>
      </c>
      <c r="AQ150">
        <v>3.0461479393174402</v>
      </c>
      <c r="AR150" t="s">
        <v>49</v>
      </c>
      <c r="AS150" t="s">
        <v>50</v>
      </c>
    </row>
    <row r="151" spans="1:45" hidden="1" x14ac:dyDescent="0.25">
      <c r="A151">
        <v>0</v>
      </c>
      <c r="B151" t="s">
        <v>85</v>
      </c>
      <c r="C151" t="s">
        <v>56</v>
      </c>
      <c r="D151" t="s">
        <v>66</v>
      </c>
      <c r="E151" t="str">
        <f t="shared" si="4"/>
        <v>KampalaEldoret</v>
      </c>
      <c r="F151" t="str">
        <f t="shared" si="5"/>
        <v>EldoretKampala</v>
      </c>
      <c r="G151">
        <v>84</v>
      </c>
      <c r="H151">
        <v>-3.46526168817952</v>
      </c>
      <c r="I151">
        <v>8.9253747455879801E-3</v>
      </c>
      <c r="J151" t="s">
        <v>59</v>
      </c>
      <c r="K151">
        <v>1</v>
      </c>
      <c r="L151">
        <v>0.184611970298417</v>
      </c>
      <c r="M151">
        <v>12</v>
      </c>
      <c r="N151" t="s">
        <v>45</v>
      </c>
      <c r="O151">
        <v>-2.2105774466274202</v>
      </c>
      <c r="P151">
        <v>0.20242887700871401</v>
      </c>
      <c r="Q151" t="s">
        <v>44</v>
      </c>
      <c r="R151">
        <v>0</v>
      </c>
      <c r="S151">
        <v>0.71169458128401797</v>
      </c>
      <c r="T151">
        <v>12</v>
      </c>
      <c r="U151" t="s">
        <v>45</v>
      </c>
      <c r="V151" t="b">
        <v>1</v>
      </c>
      <c r="W151">
        <v>-2.3444063768180201</v>
      </c>
      <c r="X151">
        <v>0.12680898045495401</v>
      </c>
      <c r="Y151" t="s">
        <v>46</v>
      </c>
      <c r="Z151" t="s">
        <v>53</v>
      </c>
      <c r="AA151">
        <v>2</v>
      </c>
      <c r="AB151">
        <v>0</v>
      </c>
      <c r="AC151">
        <v>1</v>
      </c>
      <c r="AD151" t="s">
        <v>48</v>
      </c>
      <c r="AG151">
        <v>1</v>
      </c>
      <c r="AH151">
        <v>0</v>
      </c>
      <c r="AI151">
        <v>-0.94497446945441999</v>
      </c>
      <c r="AJ151">
        <f>ABS(AI151+1)</f>
        <v>5.5025530545580015E-2</v>
      </c>
      <c r="AK151">
        <v>0</v>
      </c>
      <c r="AL151">
        <v>82</v>
      </c>
      <c r="AM151">
        <v>0.54024177034654197</v>
      </c>
      <c r="AN151" s="1">
        <v>1.4475355613807299E-11</v>
      </c>
      <c r="AO151">
        <v>0.18812514776448699</v>
      </c>
      <c r="AP151">
        <v>1.68939388552214</v>
      </c>
      <c r="AQ151">
        <v>3.05636629513904</v>
      </c>
      <c r="AR151" t="s">
        <v>49</v>
      </c>
      <c r="AS151" t="s">
        <v>50</v>
      </c>
    </row>
    <row r="152" spans="1:45" hidden="1" x14ac:dyDescent="0.25">
      <c r="A152">
        <v>0</v>
      </c>
      <c r="B152" t="s">
        <v>83</v>
      </c>
      <c r="C152" t="s">
        <v>63</v>
      </c>
      <c r="D152" t="s">
        <v>51</v>
      </c>
      <c r="E152" t="str">
        <f t="shared" si="4"/>
        <v>KamembeBujumbura</v>
      </c>
      <c r="F152" t="str">
        <f t="shared" si="5"/>
        <v>BujumburaKamembe</v>
      </c>
      <c r="G152">
        <v>53</v>
      </c>
      <c r="H152">
        <v>-2.4294532678615299</v>
      </c>
      <c r="I152">
        <v>0.133595393093496</v>
      </c>
      <c r="J152" t="s">
        <v>44</v>
      </c>
      <c r="K152">
        <v>1</v>
      </c>
      <c r="L152">
        <v>0.54752170831399505</v>
      </c>
      <c r="M152">
        <v>11</v>
      </c>
      <c r="N152" t="s">
        <v>45</v>
      </c>
      <c r="O152">
        <v>-2.7462986140637802</v>
      </c>
      <c r="P152">
        <v>6.6363480234265707E-2</v>
      </c>
      <c r="Q152" t="s">
        <v>44</v>
      </c>
      <c r="R152">
        <v>1</v>
      </c>
      <c r="S152">
        <v>0.243173079618762</v>
      </c>
      <c r="T152">
        <v>11</v>
      </c>
      <c r="U152" t="s">
        <v>45</v>
      </c>
      <c r="V152" t="b">
        <v>1</v>
      </c>
      <c r="W152">
        <v>-2.9115570024284798</v>
      </c>
      <c r="X152">
        <v>3.4211249558616597E-2</v>
      </c>
      <c r="Y152" t="s">
        <v>46</v>
      </c>
      <c r="Z152" t="s">
        <v>47</v>
      </c>
      <c r="AA152">
        <v>0</v>
      </c>
      <c r="AB152">
        <v>0</v>
      </c>
      <c r="AC152">
        <v>1</v>
      </c>
      <c r="AD152" t="s">
        <v>48</v>
      </c>
      <c r="AG152">
        <v>1</v>
      </c>
      <c r="AH152">
        <v>0</v>
      </c>
      <c r="AI152">
        <v>-0.94590198561339001</v>
      </c>
      <c r="AJ152">
        <f>ABS(AI152+1)</f>
        <v>5.4098014386609994E-2</v>
      </c>
      <c r="AK152">
        <v>0</v>
      </c>
      <c r="AL152">
        <v>51</v>
      </c>
      <c r="AM152">
        <v>0.55605617085638004</v>
      </c>
      <c r="AN152" s="1">
        <v>2.0630139274683601E-8</v>
      </c>
      <c r="AO152">
        <v>0.16678244828859801</v>
      </c>
      <c r="AP152">
        <v>1.82801828923403</v>
      </c>
      <c r="AQ152">
        <v>3.1000686386371399</v>
      </c>
      <c r="AR152" t="s">
        <v>49</v>
      </c>
      <c r="AS152" t="s">
        <v>50</v>
      </c>
    </row>
    <row r="153" spans="1:45" hidden="1" x14ac:dyDescent="0.25">
      <c r="A153">
        <v>0</v>
      </c>
      <c r="B153" t="s">
        <v>85</v>
      </c>
      <c r="C153" t="s">
        <v>69</v>
      </c>
      <c r="D153" t="s">
        <v>66</v>
      </c>
      <c r="E153" t="str">
        <f t="shared" si="4"/>
        <v>MbaleEldoret</v>
      </c>
      <c r="F153" t="str">
        <f t="shared" si="5"/>
        <v>EldoretMbale</v>
      </c>
      <c r="G153">
        <v>79</v>
      </c>
      <c r="H153">
        <v>-2.2347520302590702</v>
      </c>
      <c r="I153">
        <v>0.19387504454165599</v>
      </c>
      <c r="J153" t="s">
        <v>44</v>
      </c>
      <c r="K153">
        <v>0</v>
      </c>
      <c r="L153">
        <v>0.37393802402985798</v>
      </c>
      <c r="M153">
        <v>12</v>
      </c>
      <c r="N153" t="s">
        <v>45</v>
      </c>
      <c r="O153">
        <v>-2.0782176869215099</v>
      </c>
      <c r="P153">
        <v>0.25336309281150099</v>
      </c>
      <c r="Q153" t="s">
        <v>44</v>
      </c>
      <c r="R153">
        <v>3</v>
      </c>
      <c r="S153">
        <v>0.54819985972826302</v>
      </c>
      <c r="T153">
        <v>12</v>
      </c>
      <c r="U153" t="s">
        <v>45</v>
      </c>
      <c r="V153" t="b">
        <v>1</v>
      </c>
      <c r="W153">
        <v>-2.4802811963447802</v>
      </c>
      <c r="X153">
        <v>9.5651880580691406E-2</v>
      </c>
      <c r="Y153" t="s">
        <v>46</v>
      </c>
      <c r="Z153" t="s">
        <v>53</v>
      </c>
      <c r="AA153">
        <v>2</v>
      </c>
      <c r="AB153">
        <v>0</v>
      </c>
      <c r="AC153">
        <v>1</v>
      </c>
      <c r="AD153" t="s">
        <v>48</v>
      </c>
      <c r="AG153">
        <v>1</v>
      </c>
      <c r="AH153">
        <v>0</v>
      </c>
      <c r="AI153">
        <v>-0.94614268800022105</v>
      </c>
      <c r="AJ153">
        <f>ABS(AI153+1)</f>
        <v>5.3857311999778945E-2</v>
      </c>
      <c r="AK153">
        <v>0</v>
      </c>
      <c r="AL153">
        <v>77</v>
      </c>
      <c r="AM153">
        <v>0.27027647517403203</v>
      </c>
      <c r="AN153">
        <v>8.1387972208775503E-4</v>
      </c>
      <c r="AO153">
        <v>5.5523470011410801E-2</v>
      </c>
      <c r="AP153">
        <v>2.9514768982991999</v>
      </c>
      <c r="AQ153">
        <v>3.0607595370748801</v>
      </c>
      <c r="AR153" t="s">
        <v>49</v>
      </c>
      <c r="AS153" t="s">
        <v>50</v>
      </c>
    </row>
    <row r="154" spans="1:45" hidden="1" x14ac:dyDescent="0.25">
      <c r="A154">
        <v>0</v>
      </c>
      <c r="B154" t="s">
        <v>81</v>
      </c>
      <c r="C154" t="s">
        <v>77</v>
      </c>
      <c r="D154" t="s">
        <v>51</v>
      </c>
      <c r="E154" t="str">
        <f t="shared" si="4"/>
        <v>RubavuBujumbura</v>
      </c>
      <c r="F154" t="str">
        <f t="shared" si="5"/>
        <v>BujumburaRubavu</v>
      </c>
      <c r="G154">
        <v>35</v>
      </c>
      <c r="H154">
        <v>-1.7204576669720699</v>
      </c>
      <c r="I154">
        <v>0.42060408642093</v>
      </c>
      <c r="J154" t="s">
        <v>44</v>
      </c>
      <c r="K154">
        <v>2</v>
      </c>
      <c r="L154">
        <v>0.110214050258148</v>
      </c>
      <c r="M154">
        <v>10</v>
      </c>
      <c r="N154" t="s">
        <v>45</v>
      </c>
      <c r="O154">
        <v>-1.9541099769389101</v>
      </c>
      <c r="P154">
        <v>0.30704939946625798</v>
      </c>
      <c r="Q154" t="s">
        <v>44</v>
      </c>
      <c r="R154">
        <v>0</v>
      </c>
      <c r="S154">
        <v>0.25858824707157002</v>
      </c>
      <c r="T154">
        <v>10</v>
      </c>
      <c r="U154" t="s">
        <v>45</v>
      </c>
      <c r="V154" t="b">
        <v>1</v>
      </c>
      <c r="W154">
        <v>-2.0031325220433902</v>
      </c>
      <c r="X154">
        <v>0.235420980548294</v>
      </c>
      <c r="Y154" t="s">
        <v>46</v>
      </c>
      <c r="Z154" t="s">
        <v>53</v>
      </c>
      <c r="AA154">
        <v>0</v>
      </c>
      <c r="AB154">
        <v>0</v>
      </c>
      <c r="AC154">
        <v>4</v>
      </c>
      <c r="AD154" t="s">
        <v>48</v>
      </c>
      <c r="AG154">
        <v>1</v>
      </c>
      <c r="AH154">
        <v>0</v>
      </c>
      <c r="AI154">
        <v>-0.94619571432968896</v>
      </c>
      <c r="AJ154">
        <f>ABS(AI154+1)</f>
        <v>5.3804285670311036E-2</v>
      </c>
      <c r="AK154">
        <v>0</v>
      </c>
      <c r="AL154">
        <v>30</v>
      </c>
      <c r="AM154">
        <v>3.0564141922893698E-2</v>
      </c>
      <c r="AN154">
        <v>0.30656226334619602</v>
      </c>
      <c r="AO154">
        <v>0.24707497258024899</v>
      </c>
      <c r="AP154">
        <v>1.40561621333208</v>
      </c>
      <c r="AQ154">
        <v>2.4936159503469102</v>
      </c>
      <c r="AR154" t="s">
        <v>49</v>
      </c>
      <c r="AS154" t="s">
        <v>50</v>
      </c>
    </row>
    <row r="155" spans="1:45" ht="15.75" thickBot="1" x14ac:dyDescent="0.3">
      <c r="A155">
        <v>0</v>
      </c>
      <c r="B155" t="s">
        <v>41</v>
      </c>
      <c r="C155" t="s">
        <v>65</v>
      </c>
      <c r="D155" t="s">
        <v>73</v>
      </c>
      <c r="E155" t="str">
        <f t="shared" si="4"/>
        <v>SorotiLira</v>
      </c>
      <c r="F155" t="str">
        <f t="shared" si="5"/>
        <v>LiraSoroti</v>
      </c>
      <c r="G155">
        <v>56</v>
      </c>
      <c r="H155">
        <v>-1.3872413488444499</v>
      </c>
      <c r="I155">
        <v>0.58837726193009099</v>
      </c>
      <c r="J155" t="s">
        <v>44</v>
      </c>
      <c r="K155">
        <v>0</v>
      </c>
      <c r="L155">
        <v>0.95638022387756205</v>
      </c>
      <c r="M155">
        <v>11</v>
      </c>
      <c r="N155" t="s">
        <v>45</v>
      </c>
      <c r="O155">
        <v>-1.33098684682742</v>
      </c>
      <c r="P155">
        <v>0.61487929234215899</v>
      </c>
      <c r="Q155" t="s">
        <v>44</v>
      </c>
      <c r="R155">
        <v>0</v>
      </c>
      <c r="S155">
        <v>0.983115531448011</v>
      </c>
      <c r="T155">
        <v>11</v>
      </c>
      <c r="U155" t="s">
        <v>45</v>
      </c>
      <c r="V155" t="b">
        <v>1</v>
      </c>
      <c r="W155">
        <v>-1.78567081085512</v>
      </c>
      <c r="X155">
        <v>0.32676069989955098</v>
      </c>
      <c r="Y155" t="s">
        <v>46</v>
      </c>
      <c r="Z155" t="s">
        <v>53</v>
      </c>
      <c r="AA155">
        <v>2</v>
      </c>
      <c r="AB155">
        <v>2</v>
      </c>
      <c r="AC155">
        <v>2</v>
      </c>
      <c r="AD155" t="s">
        <v>48</v>
      </c>
      <c r="AG155">
        <v>1</v>
      </c>
      <c r="AH155">
        <v>0</v>
      </c>
      <c r="AI155">
        <v>-1.0047940436054801</v>
      </c>
      <c r="AJ155">
        <f>ABS(AI155+1)</f>
        <v>4.7940436054800806E-3</v>
      </c>
      <c r="AK155">
        <v>0</v>
      </c>
      <c r="AL155">
        <v>53</v>
      </c>
      <c r="AM155">
        <v>0.22065923044379401</v>
      </c>
      <c r="AN155" s="1">
        <v>6.05259203958898E-5</v>
      </c>
      <c r="AO155">
        <v>0.30655160215273403</v>
      </c>
      <c r="AP155">
        <v>1.2219450238832501</v>
      </c>
      <c r="AQ155">
        <v>2.7081864742481199</v>
      </c>
      <c r="AR155" t="s">
        <v>49</v>
      </c>
      <c r="AS155" t="s">
        <v>50</v>
      </c>
    </row>
    <row r="156" spans="1:45" ht="15.75" thickBot="1" x14ac:dyDescent="0.3">
      <c r="A156">
        <v>0</v>
      </c>
      <c r="B156" t="s">
        <v>41</v>
      </c>
      <c r="C156" t="s">
        <v>60</v>
      </c>
      <c r="D156" t="s">
        <v>66</v>
      </c>
      <c r="E156" t="str">
        <f t="shared" si="4"/>
        <v>NakuruEldoret</v>
      </c>
      <c r="F156" t="str">
        <f t="shared" si="5"/>
        <v>EldoretNakuru</v>
      </c>
      <c r="G156">
        <v>100</v>
      </c>
      <c r="H156">
        <v>-1.8847321653094999</v>
      </c>
      <c r="I156">
        <v>0.33927731623630097</v>
      </c>
      <c r="J156" t="s">
        <v>44</v>
      </c>
      <c r="K156">
        <v>1</v>
      </c>
      <c r="L156">
        <v>0.61352934750091004</v>
      </c>
      <c r="M156">
        <v>12</v>
      </c>
      <c r="N156" t="s">
        <v>45</v>
      </c>
      <c r="O156">
        <v>-1.5346444477316501</v>
      </c>
      <c r="P156">
        <v>0.51630895990274694</v>
      </c>
      <c r="Q156" t="s">
        <v>44</v>
      </c>
      <c r="R156">
        <v>0</v>
      </c>
      <c r="S156">
        <v>0.544522457973727</v>
      </c>
      <c r="T156">
        <v>12</v>
      </c>
      <c r="U156" t="s">
        <v>45</v>
      </c>
      <c r="V156" t="b">
        <v>1</v>
      </c>
      <c r="W156">
        <v>-5.5823789854786297</v>
      </c>
      <c r="X156" s="1">
        <v>1.1684608854598599E-6</v>
      </c>
      <c r="Y156" t="s">
        <v>46</v>
      </c>
      <c r="Z156" t="s">
        <v>47</v>
      </c>
      <c r="AA156">
        <v>1</v>
      </c>
      <c r="AB156">
        <v>1</v>
      </c>
      <c r="AC156">
        <v>2</v>
      </c>
      <c r="AD156" t="s">
        <v>48</v>
      </c>
      <c r="AG156">
        <v>1</v>
      </c>
      <c r="AH156">
        <v>0</v>
      </c>
      <c r="AI156">
        <v>-0.99384010737663497</v>
      </c>
      <c r="AJ156" s="2">
        <f>ABS(AI156+1)</f>
        <v>6.1598926233650264E-3</v>
      </c>
      <c r="AK156">
        <v>0</v>
      </c>
      <c r="AL156">
        <v>97</v>
      </c>
      <c r="AM156">
        <v>0.34335847349173199</v>
      </c>
      <c r="AN156" s="1">
        <v>2.6095680522403502E-28</v>
      </c>
      <c r="AO156">
        <v>2.44133969066329E-4</v>
      </c>
      <c r="AP156">
        <v>6.7561375594193098</v>
      </c>
      <c r="AQ156">
        <v>2.6559388770305601</v>
      </c>
      <c r="AR156" t="s">
        <v>49</v>
      </c>
      <c r="AS156" t="s">
        <v>50</v>
      </c>
    </row>
    <row r="157" spans="1:45" ht="15.75" hidden="1" thickBot="1" x14ac:dyDescent="0.3">
      <c r="A157">
        <v>0</v>
      </c>
      <c r="B157" t="s">
        <v>84</v>
      </c>
      <c r="C157" t="s">
        <v>56</v>
      </c>
      <c r="D157" t="s">
        <v>68</v>
      </c>
      <c r="E157" t="str">
        <f t="shared" si="4"/>
        <v>KampalaMasindi</v>
      </c>
      <c r="F157" t="str">
        <f t="shared" si="5"/>
        <v>MasindiKampala</v>
      </c>
      <c r="G157">
        <v>92</v>
      </c>
      <c r="H157">
        <v>-1.94744316363252</v>
      </c>
      <c r="I157">
        <v>0.31008177414837801</v>
      </c>
      <c r="J157" t="s">
        <v>44</v>
      </c>
      <c r="K157">
        <v>0</v>
      </c>
      <c r="L157">
        <v>0.33318750824563897</v>
      </c>
      <c r="M157">
        <v>12</v>
      </c>
      <c r="N157" t="s">
        <v>45</v>
      </c>
      <c r="O157">
        <v>-1.62878490984805</v>
      </c>
      <c r="P157">
        <v>0.46812680388162897</v>
      </c>
      <c r="Q157" t="s">
        <v>44</v>
      </c>
      <c r="R157">
        <v>0</v>
      </c>
      <c r="S157">
        <v>0.34763895449989002</v>
      </c>
      <c r="T157">
        <v>12</v>
      </c>
      <c r="U157" t="s">
        <v>45</v>
      </c>
      <c r="V157" t="b">
        <v>1</v>
      </c>
      <c r="W157">
        <v>-2.7674446560508001</v>
      </c>
      <c r="X157">
        <v>4.9325840838541399E-2</v>
      </c>
      <c r="Y157" t="s">
        <v>46</v>
      </c>
      <c r="Z157" t="s">
        <v>47</v>
      </c>
      <c r="AA157">
        <v>0</v>
      </c>
      <c r="AB157">
        <v>0</v>
      </c>
      <c r="AC157">
        <v>1</v>
      </c>
      <c r="AD157" t="s">
        <v>48</v>
      </c>
      <c r="AG157">
        <v>0.999999999999999</v>
      </c>
      <c r="AH157">
        <v>0</v>
      </c>
      <c r="AI157">
        <v>-0.94689854641398696</v>
      </c>
      <c r="AJ157">
        <f>ABS(AI157+1)</f>
        <v>5.3101453586013037E-2</v>
      </c>
      <c r="AK157">
        <v>0</v>
      </c>
      <c r="AL157">
        <v>90</v>
      </c>
      <c r="AM157">
        <v>0.66102507291991397</v>
      </c>
      <c r="AN157" s="1">
        <v>1.29988192960622E-31</v>
      </c>
      <c r="AO157">
        <v>0.79865047329856798</v>
      </c>
      <c r="AP157">
        <v>0.225136673581286</v>
      </c>
      <c r="AQ157">
        <v>3.0504513387159702</v>
      </c>
      <c r="AR157" t="s">
        <v>49</v>
      </c>
      <c r="AS157" t="s">
        <v>50</v>
      </c>
    </row>
    <row r="158" spans="1:45" ht="15.75" thickBot="1" x14ac:dyDescent="0.3">
      <c r="A158">
        <v>0</v>
      </c>
      <c r="B158" t="s">
        <v>41</v>
      </c>
      <c r="C158" t="s">
        <v>66</v>
      </c>
      <c r="D158" t="s">
        <v>60</v>
      </c>
      <c r="E158" t="str">
        <f t="shared" si="4"/>
        <v>EldoretNakuru</v>
      </c>
      <c r="F158" t="str">
        <f t="shared" si="5"/>
        <v>NakuruEldoret</v>
      </c>
      <c r="G158">
        <v>100</v>
      </c>
      <c r="H158">
        <v>-1.5346444477316501</v>
      </c>
      <c r="I158">
        <v>0.51630895990274694</v>
      </c>
      <c r="J158" t="s">
        <v>44</v>
      </c>
      <c r="K158">
        <v>0</v>
      </c>
      <c r="L158">
        <v>0.544522457973727</v>
      </c>
      <c r="M158">
        <v>12</v>
      </c>
      <c r="N158" t="s">
        <v>45</v>
      </c>
      <c r="O158">
        <v>-1.8847321653094999</v>
      </c>
      <c r="P158">
        <v>0.33927731623630097</v>
      </c>
      <c r="Q158" t="s">
        <v>44</v>
      </c>
      <c r="R158">
        <v>1</v>
      </c>
      <c r="S158">
        <v>0.61352934750091004</v>
      </c>
      <c r="T158">
        <v>12</v>
      </c>
      <c r="U158" t="s">
        <v>45</v>
      </c>
      <c r="V158" t="b">
        <v>1</v>
      </c>
      <c r="W158">
        <v>-5.5825865530990004</v>
      </c>
      <c r="X158" s="1">
        <v>1.1672790384153299E-6</v>
      </c>
      <c r="Y158" t="s">
        <v>46</v>
      </c>
      <c r="Z158" t="s">
        <v>47</v>
      </c>
      <c r="AA158">
        <v>1</v>
      </c>
      <c r="AB158">
        <v>1</v>
      </c>
      <c r="AC158">
        <v>2</v>
      </c>
      <c r="AD158" t="s">
        <v>48</v>
      </c>
      <c r="AG158">
        <v>1</v>
      </c>
      <c r="AH158">
        <v>0</v>
      </c>
      <c r="AI158">
        <v>-1.00619807208186</v>
      </c>
      <c r="AJ158" s="2">
        <f>ABS(AI158+1)</f>
        <v>6.1980720818599622E-3</v>
      </c>
      <c r="AK158">
        <v>0</v>
      </c>
      <c r="AL158">
        <v>97</v>
      </c>
      <c r="AM158">
        <v>0.34335847349174398</v>
      </c>
      <c r="AN158" s="1">
        <v>1.8413432726339599E-16</v>
      </c>
      <c r="AO158">
        <v>7.2707855491270901E-2</v>
      </c>
      <c r="AP158">
        <v>2.3647754797970202</v>
      </c>
      <c r="AQ158">
        <v>2.6559388770305601</v>
      </c>
      <c r="AR158" t="s">
        <v>49</v>
      </c>
      <c r="AS158" t="s">
        <v>50</v>
      </c>
    </row>
    <row r="159" spans="1:45" ht="15.75" hidden="1" thickBot="1" x14ac:dyDescent="0.3">
      <c r="A159">
        <v>0</v>
      </c>
      <c r="B159" t="s">
        <v>85</v>
      </c>
      <c r="C159" t="s">
        <v>82</v>
      </c>
      <c r="D159" t="s">
        <v>66</v>
      </c>
      <c r="E159" t="str">
        <f t="shared" si="4"/>
        <v>OwinoEldoret</v>
      </c>
      <c r="F159" t="str">
        <f t="shared" si="5"/>
        <v>EldoretOwino</v>
      </c>
      <c r="G159">
        <v>84</v>
      </c>
      <c r="H159">
        <v>-3.7053683269967799</v>
      </c>
      <c r="I159">
        <v>4.0382743392064499E-3</v>
      </c>
      <c r="J159" t="s">
        <v>59</v>
      </c>
      <c r="K159">
        <v>1</v>
      </c>
      <c r="L159">
        <v>0.13351662569152301</v>
      </c>
      <c r="M159">
        <v>12</v>
      </c>
      <c r="N159" t="s">
        <v>45</v>
      </c>
      <c r="O159">
        <v>-2.2105774466274202</v>
      </c>
      <c r="P159">
        <v>0.20242887700871401</v>
      </c>
      <c r="Q159" t="s">
        <v>44</v>
      </c>
      <c r="R159">
        <v>0</v>
      </c>
      <c r="S159">
        <v>0.71169458128401797</v>
      </c>
      <c r="T159">
        <v>12</v>
      </c>
      <c r="U159" t="s">
        <v>45</v>
      </c>
      <c r="V159" t="b">
        <v>1</v>
      </c>
      <c r="W159">
        <v>-2.6974670581061901</v>
      </c>
      <c r="X159">
        <v>5.8444577308545E-2</v>
      </c>
      <c r="Y159" t="s">
        <v>46</v>
      </c>
      <c r="Z159" t="s">
        <v>53</v>
      </c>
      <c r="AA159">
        <v>2</v>
      </c>
      <c r="AB159">
        <v>0</v>
      </c>
      <c r="AC159">
        <v>1</v>
      </c>
      <c r="AD159" t="s">
        <v>48</v>
      </c>
      <c r="AG159">
        <v>1</v>
      </c>
      <c r="AH159">
        <v>0</v>
      </c>
      <c r="AI159">
        <v>-0.94765738348587902</v>
      </c>
      <c r="AJ159">
        <f>ABS(AI159+1)</f>
        <v>5.2342616514120976E-2</v>
      </c>
      <c r="AK159">
        <v>0</v>
      </c>
      <c r="AL159">
        <v>82</v>
      </c>
      <c r="AM159">
        <v>0.67688391414067595</v>
      </c>
      <c r="AN159" s="1">
        <v>5.0586917515087498E-51</v>
      </c>
      <c r="AO159">
        <v>0.58384521182820004</v>
      </c>
      <c r="AP159">
        <v>0.54005448795307598</v>
      </c>
      <c r="AQ159">
        <v>3.05636629513904</v>
      </c>
      <c r="AR159" t="s">
        <v>49</v>
      </c>
      <c r="AS159" t="s">
        <v>50</v>
      </c>
    </row>
    <row r="160" spans="1:45" x14ac:dyDescent="0.25">
      <c r="A160">
        <v>0</v>
      </c>
      <c r="B160" t="s">
        <v>41</v>
      </c>
      <c r="C160" t="s">
        <v>67</v>
      </c>
      <c r="D160" t="s">
        <v>56</v>
      </c>
      <c r="E160" t="str">
        <f t="shared" si="4"/>
        <v>TororoKampala</v>
      </c>
      <c r="F160" t="str">
        <f t="shared" si="5"/>
        <v>KampalaTororo</v>
      </c>
      <c r="G160">
        <v>80</v>
      </c>
      <c r="H160">
        <v>-1.52785191920583</v>
      </c>
      <c r="I160">
        <v>0.51969117365330997</v>
      </c>
      <c r="J160" t="s">
        <v>44</v>
      </c>
      <c r="K160">
        <v>0</v>
      </c>
      <c r="L160">
        <v>0.69576529449928104</v>
      </c>
      <c r="M160">
        <v>12</v>
      </c>
      <c r="N160" t="s">
        <v>45</v>
      </c>
      <c r="O160">
        <v>-1.37566546540701</v>
      </c>
      <c r="P160">
        <v>0.59388521396398297</v>
      </c>
      <c r="Q160" t="s">
        <v>44</v>
      </c>
      <c r="R160">
        <v>4</v>
      </c>
      <c r="S160">
        <v>0.71976628195150205</v>
      </c>
      <c r="T160">
        <v>12</v>
      </c>
      <c r="U160" t="s">
        <v>45</v>
      </c>
      <c r="V160" t="b">
        <v>1</v>
      </c>
      <c r="W160">
        <v>-4.8328460615590503</v>
      </c>
      <c r="X160" s="1">
        <v>3.7635271173903002E-5</v>
      </c>
      <c r="Y160" t="s">
        <v>46</v>
      </c>
      <c r="Z160" t="s">
        <v>47</v>
      </c>
      <c r="AA160">
        <v>1</v>
      </c>
      <c r="AB160">
        <v>1</v>
      </c>
      <c r="AC160">
        <v>1</v>
      </c>
      <c r="AD160" t="s">
        <v>48</v>
      </c>
      <c r="AG160">
        <v>1</v>
      </c>
      <c r="AH160">
        <v>0</v>
      </c>
      <c r="AI160">
        <v>-0.993407132666977</v>
      </c>
      <c r="AJ160" s="3">
        <f>ABS(AI160+1)</f>
        <v>6.5928673330230003E-3</v>
      </c>
      <c r="AK160">
        <v>0</v>
      </c>
      <c r="AL160">
        <v>78</v>
      </c>
      <c r="AM160">
        <v>0.12812296464755801</v>
      </c>
      <c r="AN160" s="1">
        <v>2.9647472750105301E-32</v>
      </c>
      <c r="AO160">
        <v>0.88198734263694401</v>
      </c>
      <c r="AP160">
        <v>0.12568869374880101</v>
      </c>
      <c r="AQ160">
        <v>3.0598306886226299</v>
      </c>
      <c r="AR160" t="s">
        <v>49</v>
      </c>
      <c r="AS160" t="s">
        <v>50</v>
      </c>
    </row>
    <row r="161" spans="1:45" ht="15.75" thickBot="1" x14ac:dyDescent="0.3">
      <c r="A161">
        <v>0</v>
      </c>
      <c r="B161" t="s">
        <v>41</v>
      </c>
      <c r="C161" t="s">
        <v>56</v>
      </c>
      <c r="D161" t="s">
        <v>67</v>
      </c>
      <c r="E161" t="str">
        <f t="shared" si="4"/>
        <v>KampalaTororo</v>
      </c>
      <c r="F161" t="str">
        <f t="shared" si="5"/>
        <v>TororoKampala</v>
      </c>
      <c r="G161">
        <v>80</v>
      </c>
      <c r="H161">
        <v>-1.37566546540701</v>
      </c>
      <c r="I161">
        <v>0.59388521396398297</v>
      </c>
      <c r="J161" t="s">
        <v>44</v>
      </c>
      <c r="K161">
        <v>4</v>
      </c>
      <c r="L161">
        <v>0.71976628195150205</v>
      </c>
      <c r="M161">
        <v>12</v>
      </c>
      <c r="N161" t="s">
        <v>45</v>
      </c>
      <c r="O161">
        <v>-1.52785191920583</v>
      </c>
      <c r="P161">
        <v>0.51969117365330997</v>
      </c>
      <c r="Q161" t="s">
        <v>44</v>
      </c>
      <c r="R161">
        <v>0</v>
      </c>
      <c r="S161">
        <v>0.69576529449928104</v>
      </c>
      <c r="T161">
        <v>12</v>
      </c>
      <c r="U161" t="s">
        <v>45</v>
      </c>
      <c r="V161" t="b">
        <v>1</v>
      </c>
      <c r="W161">
        <v>-4.8254446330609504</v>
      </c>
      <c r="X161" s="1">
        <v>3.8872219444221898E-5</v>
      </c>
      <c r="Y161" t="s">
        <v>46</v>
      </c>
      <c r="Z161" t="s">
        <v>47</v>
      </c>
      <c r="AA161">
        <v>1</v>
      </c>
      <c r="AB161">
        <v>1</v>
      </c>
      <c r="AC161">
        <v>1</v>
      </c>
      <c r="AD161" t="s">
        <v>48</v>
      </c>
      <c r="AG161">
        <v>1</v>
      </c>
      <c r="AH161">
        <v>0</v>
      </c>
      <c r="AI161">
        <v>-1.00663662169942</v>
      </c>
      <c r="AJ161" s="4">
        <f>ABS(AI161+1)</f>
        <v>6.6366216994200311E-3</v>
      </c>
      <c r="AK161">
        <v>0</v>
      </c>
      <c r="AL161">
        <v>78</v>
      </c>
      <c r="AM161">
        <v>0.12812296464666201</v>
      </c>
      <c r="AN161" s="1">
        <v>1.82054776230016E-11</v>
      </c>
      <c r="AO161">
        <v>1.5802553730269501E-3</v>
      </c>
      <c r="AP161">
        <v>6.7522372185994399</v>
      </c>
      <c r="AQ161">
        <v>3.0598306886226299</v>
      </c>
      <c r="AR161" t="s">
        <v>49</v>
      </c>
      <c r="AS161" t="s">
        <v>50</v>
      </c>
    </row>
    <row r="162" spans="1:45" ht="15.75" hidden="1" thickBot="1" x14ac:dyDescent="0.3">
      <c r="A162">
        <v>0</v>
      </c>
      <c r="B162" t="s">
        <v>85</v>
      </c>
      <c r="C162" t="s">
        <v>66</v>
      </c>
      <c r="D162" t="s">
        <v>61</v>
      </c>
      <c r="E162" t="str">
        <f t="shared" si="4"/>
        <v>EldoretKisumu</v>
      </c>
      <c r="F162" t="str">
        <f t="shared" si="5"/>
        <v>KisumuEldoret</v>
      </c>
      <c r="G162">
        <v>84</v>
      </c>
      <c r="H162">
        <v>-2.2105774466274202</v>
      </c>
      <c r="I162">
        <v>0.20242887700871401</v>
      </c>
      <c r="J162" t="s">
        <v>44</v>
      </c>
      <c r="K162">
        <v>0</v>
      </c>
      <c r="L162">
        <v>0.71169458128401797</v>
      </c>
      <c r="M162">
        <v>12</v>
      </c>
      <c r="N162" t="s">
        <v>45</v>
      </c>
      <c r="O162">
        <v>-3.1758609796547899</v>
      </c>
      <c r="P162">
        <v>2.14251529987813E-2</v>
      </c>
      <c r="Q162" t="s">
        <v>59</v>
      </c>
      <c r="R162">
        <v>0</v>
      </c>
      <c r="S162">
        <v>9.9309859089991001E-2</v>
      </c>
      <c r="T162">
        <v>12</v>
      </c>
      <c r="U162" t="s">
        <v>45</v>
      </c>
      <c r="V162" t="b">
        <v>1</v>
      </c>
      <c r="W162">
        <v>-2.5566768503570101</v>
      </c>
      <c r="X162">
        <v>8.0906274219750607E-2</v>
      </c>
      <c r="Y162" t="s">
        <v>46</v>
      </c>
      <c r="Z162" t="s">
        <v>53</v>
      </c>
      <c r="AA162">
        <v>0</v>
      </c>
      <c r="AB162">
        <v>0</v>
      </c>
      <c r="AC162">
        <v>1</v>
      </c>
      <c r="AD162" t="s">
        <v>48</v>
      </c>
      <c r="AG162">
        <v>1</v>
      </c>
      <c r="AH162">
        <v>0</v>
      </c>
      <c r="AI162">
        <v>-1.05030392600412</v>
      </c>
      <c r="AJ162">
        <f>ABS(AI162+1)</f>
        <v>5.0303926004120036E-2</v>
      </c>
      <c r="AK162">
        <v>0</v>
      </c>
      <c r="AL162">
        <v>82</v>
      </c>
      <c r="AM162">
        <v>0.94360336529692201</v>
      </c>
      <c r="AN162">
        <v>6.5251013939182203E-3</v>
      </c>
      <c r="AO162">
        <v>0.51575842541085304</v>
      </c>
      <c r="AP162">
        <v>0.66504806820692397</v>
      </c>
      <c r="AQ162">
        <v>3.05636629513904</v>
      </c>
      <c r="AR162" t="s">
        <v>49</v>
      </c>
      <c r="AS162" t="s">
        <v>50</v>
      </c>
    </row>
    <row r="163" spans="1:45" x14ac:dyDescent="0.25">
      <c r="A163">
        <v>0</v>
      </c>
      <c r="B163" t="s">
        <v>41</v>
      </c>
      <c r="C163" t="s">
        <v>56</v>
      </c>
      <c r="D163" t="s">
        <v>64</v>
      </c>
      <c r="E163" t="str">
        <f t="shared" si="4"/>
        <v>KampalaBusia</v>
      </c>
      <c r="F163" t="str">
        <f t="shared" si="5"/>
        <v>BusiaKampala</v>
      </c>
      <c r="G163">
        <v>84</v>
      </c>
      <c r="H163">
        <v>-1.38342570068628</v>
      </c>
      <c r="I163">
        <v>0.59019574962924004</v>
      </c>
      <c r="J163" t="s">
        <v>44</v>
      </c>
      <c r="K163">
        <v>4</v>
      </c>
      <c r="L163">
        <v>0.73500832012436201</v>
      </c>
      <c r="M163">
        <v>12</v>
      </c>
      <c r="N163" t="s">
        <v>45</v>
      </c>
      <c r="O163">
        <v>-1.45791518753816</v>
      </c>
      <c r="P163">
        <v>0.55421797030693798</v>
      </c>
      <c r="Q163" t="s">
        <v>44</v>
      </c>
      <c r="R163">
        <v>1</v>
      </c>
      <c r="S163">
        <v>0.74704863027333601</v>
      </c>
      <c r="T163">
        <v>12</v>
      </c>
      <c r="U163" t="s">
        <v>45</v>
      </c>
      <c r="V163" t="b">
        <v>1</v>
      </c>
      <c r="W163">
        <v>-6.8793268819390097</v>
      </c>
      <c r="X163" s="1">
        <v>1.35582818701314E-9</v>
      </c>
      <c r="Y163" t="s">
        <v>46</v>
      </c>
      <c r="Z163" t="s">
        <v>47</v>
      </c>
      <c r="AA163">
        <v>1</v>
      </c>
      <c r="AB163">
        <v>1</v>
      </c>
      <c r="AC163">
        <v>2</v>
      </c>
      <c r="AD163" t="s">
        <v>48</v>
      </c>
      <c r="AG163">
        <v>1</v>
      </c>
      <c r="AH163">
        <v>0</v>
      </c>
      <c r="AI163">
        <v>-0.99310595972444604</v>
      </c>
      <c r="AJ163" s="3">
        <f>ABS(AI163+1)</f>
        <v>6.8940402755539587E-3</v>
      </c>
      <c r="AK163">
        <v>0</v>
      </c>
      <c r="AL163">
        <v>81</v>
      </c>
      <c r="AM163">
        <v>0.482064117220532</v>
      </c>
      <c r="AN163" s="1">
        <v>3.6766488017860597E-27</v>
      </c>
      <c r="AO163">
        <v>0.76566141822557898</v>
      </c>
      <c r="AP163">
        <v>0.38264318827369198</v>
      </c>
      <c r="AQ163">
        <v>2.6674430704770402</v>
      </c>
      <c r="AR163" t="s">
        <v>49</v>
      </c>
      <c r="AS163" t="s">
        <v>50</v>
      </c>
    </row>
    <row r="164" spans="1:45" ht="15.75" thickBot="1" x14ac:dyDescent="0.3">
      <c r="A164">
        <v>0</v>
      </c>
      <c r="B164" t="s">
        <v>41</v>
      </c>
      <c r="C164" t="s">
        <v>64</v>
      </c>
      <c r="D164" t="s">
        <v>56</v>
      </c>
      <c r="E164" t="str">
        <f t="shared" si="4"/>
        <v>BusiaKampala</v>
      </c>
      <c r="F164" t="str">
        <f t="shared" si="5"/>
        <v>KampalaBusia</v>
      </c>
      <c r="G164">
        <v>84</v>
      </c>
      <c r="H164">
        <v>-1.45791518753816</v>
      </c>
      <c r="I164">
        <v>0.55421797030693798</v>
      </c>
      <c r="J164" t="s">
        <v>44</v>
      </c>
      <c r="K164">
        <v>1</v>
      </c>
      <c r="L164">
        <v>0.74704863027333601</v>
      </c>
      <c r="M164">
        <v>12</v>
      </c>
      <c r="N164" t="s">
        <v>45</v>
      </c>
      <c r="O164">
        <v>-1.38342570068628</v>
      </c>
      <c r="P164">
        <v>0.59019574962924004</v>
      </c>
      <c r="Q164" t="s">
        <v>44</v>
      </c>
      <c r="R164">
        <v>4</v>
      </c>
      <c r="S164">
        <v>0.73500832012436201</v>
      </c>
      <c r="T164">
        <v>12</v>
      </c>
      <c r="U164" t="s">
        <v>45</v>
      </c>
      <c r="V164" t="b">
        <v>1</v>
      </c>
      <c r="W164">
        <v>-6.8769249131162002</v>
      </c>
      <c r="X164" s="1">
        <v>1.3738419726330801E-9</v>
      </c>
      <c r="Y164" t="s">
        <v>46</v>
      </c>
      <c r="Z164" t="s">
        <v>47</v>
      </c>
      <c r="AA164">
        <v>1</v>
      </c>
      <c r="AB164">
        <v>1</v>
      </c>
      <c r="AC164">
        <v>2</v>
      </c>
      <c r="AD164" t="s">
        <v>48</v>
      </c>
      <c r="AG164">
        <v>1</v>
      </c>
      <c r="AH164">
        <v>0</v>
      </c>
      <c r="AI164">
        <v>-1.00694189799995</v>
      </c>
      <c r="AJ164" s="4">
        <f>ABS(AI164+1)</f>
        <v>6.9418979999500419E-3</v>
      </c>
      <c r="AK164">
        <v>0</v>
      </c>
      <c r="AL164">
        <v>81</v>
      </c>
      <c r="AM164">
        <v>0.48206411722043802</v>
      </c>
      <c r="AN164" s="1">
        <v>1.52427308960525E-46</v>
      </c>
      <c r="AO164">
        <v>3.5612947163778103E-4</v>
      </c>
      <c r="AP164">
        <v>6.5353722797399501</v>
      </c>
      <c r="AQ164">
        <v>2.6674430704770402</v>
      </c>
      <c r="AR164" t="s">
        <v>49</v>
      </c>
      <c r="AS164" t="s">
        <v>50</v>
      </c>
    </row>
    <row r="165" spans="1:45" ht="15.75" hidden="1" thickBot="1" x14ac:dyDescent="0.3">
      <c r="A165">
        <v>0</v>
      </c>
      <c r="B165" t="s">
        <v>78</v>
      </c>
      <c r="C165" t="s">
        <v>68</v>
      </c>
      <c r="D165" t="s">
        <v>64</v>
      </c>
      <c r="E165" t="str">
        <f t="shared" si="4"/>
        <v>MasindiBusia</v>
      </c>
      <c r="F165" t="str">
        <f t="shared" si="5"/>
        <v>BusiaMasindi</v>
      </c>
      <c r="G165">
        <v>79</v>
      </c>
      <c r="H165">
        <v>-2.5836427223915299</v>
      </c>
      <c r="I165">
        <v>9.6425329934850604E-2</v>
      </c>
      <c r="J165" t="s">
        <v>44</v>
      </c>
      <c r="K165">
        <v>0</v>
      </c>
      <c r="L165">
        <v>0.32486098509450301</v>
      </c>
      <c r="M165">
        <v>12</v>
      </c>
      <c r="N165" t="s">
        <v>45</v>
      </c>
      <c r="O165">
        <v>-1.4269354353919901</v>
      </c>
      <c r="P165">
        <v>0.56929700010689899</v>
      </c>
      <c r="Q165" t="s">
        <v>44</v>
      </c>
      <c r="R165">
        <v>1</v>
      </c>
      <c r="S165">
        <v>0.47370926736405999</v>
      </c>
      <c r="T165">
        <v>12</v>
      </c>
      <c r="U165" t="s">
        <v>45</v>
      </c>
      <c r="V165" t="b">
        <v>1</v>
      </c>
      <c r="W165">
        <v>-1.6140452828271299</v>
      </c>
      <c r="X165">
        <v>0.40839960739356301</v>
      </c>
      <c r="Y165" t="s">
        <v>46</v>
      </c>
      <c r="Z165" t="s">
        <v>53</v>
      </c>
      <c r="AA165">
        <v>0</v>
      </c>
      <c r="AB165">
        <v>0</v>
      </c>
      <c r="AC165">
        <v>1</v>
      </c>
      <c r="AD165" t="s">
        <v>48</v>
      </c>
      <c r="AG165">
        <v>1</v>
      </c>
      <c r="AH165">
        <v>0</v>
      </c>
      <c r="AI165">
        <v>-1.04966216525699</v>
      </c>
      <c r="AJ165">
        <f>ABS(AI165+1)</f>
        <v>4.9662165256989965E-2</v>
      </c>
      <c r="AK165">
        <v>0</v>
      </c>
      <c r="AL165">
        <v>77</v>
      </c>
      <c r="AM165">
        <v>0.677062382444519</v>
      </c>
      <c r="AN165" s="1">
        <v>9.2238020350979695E-64</v>
      </c>
      <c r="AO165">
        <v>2.3888114441130801E-2</v>
      </c>
      <c r="AP165">
        <v>3.8357805625503101</v>
      </c>
      <c r="AQ165">
        <v>3.0607595370748801</v>
      </c>
      <c r="AR165" t="s">
        <v>49</v>
      </c>
      <c r="AS165" t="s">
        <v>50</v>
      </c>
    </row>
    <row r="166" spans="1:45" ht="15.75" hidden="1" thickBot="1" x14ac:dyDescent="0.3">
      <c r="A166">
        <v>0</v>
      </c>
      <c r="B166" t="s">
        <v>84</v>
      </c>
      <c r="C166" t="s">
        <v>61</v>
      </c>
      <c r="D166" t="s">
        <v>64</v>
      </c>
      <c r="E166" t="str">
        <f t="shared" si="4"/>
        <v>KisumuBusia</v>
      </c>
      <c r="F166" t="str">
        <f t="shared" si="5"/>
        <v>BusiaKisumu</v>
      </c>
      <c r="G166">
        <v>84</v>
      </c>
      <c r="H166">
        <v>-1.5663764485454801</v>
      </c>
      <c r="I166">
        <v>0.50045824251202398</v>
      </c>
      <c r="J166" t="s">
        <v>44</v>
      </c>
      <c r="K166">
        <v>2</v>
      </c>
      <c r="L166">
        <v>0.591783393063265</v>
      </c>
      <c r="M166">
        <v>12</v>
      </c>
      <c r="N166" t="s">
        <v>45</v>
      </c>
      <c r="O166">
        <v>-1.6289057476898701</v>
      </c>
      <c r="P166">
        <v>0.46806354049066001</v>
      </c>
      <c r="Q166" t="s">
        <v>44</v>
      </c>
      <c r="R166">
        <v>1</v>
      </c>
      <c r="S166">
        <v>0.70526899276538502</v>
      </c>
      <c r="T166">
        <v>12</v>
      </c>
      <c r="U166" t="s">
        <v>45</v>
      </c>
      <c r="V166" t="b">
        <v>1</v>
      </c>
      <c r="W166">
        <v>-2.2068867575307798</v>
      </c>
      <c r="X166">
        <v>0.16523875555004899</v>
      </c>
      <c r="Y166" t="s">
        <v>46</v>
      </c>
      <c r="Z166" t="s">
        <v>53</v>
      </c>
      <c r="AA166">
        <v>2</v>
      </c>
      <c r="AB166">
        <v>0</v>
      </c>
      <c r="AC166">
        <v>1</v>
      </c>
      <c r="AD166" t="s">
        <v>48</v>
      </c>
      <c r="AG166">
        <v>1</v>
      </c>
      <c r="AH166">
        <v>0</v>
      </c>
      <c r="AI166">
        <v>-1.04932239308713</v>
      </c>
      <c r="AJ166">
        <f>ABS(AI166+1)</f>
        <v>4.9322393087130045E-2</v>
      </c>
      <c r="AK166">
        <v>0</v>
      </c>
      <c r="AL166">
        <v>82</v>
      </c>
      <c r="AM166">
        <v>0.67140120614844201</v>
      </c>
      <c r="AN166" s="1">
        <v>7.9400882841202204E-9</v>
      </c>
      <c r="AO166">
        <v>0.159907976493255</v>
      </c>
      <c r="AP166">
        <v>1.8557435148338599</v>
      </c>
      <c r="AQ166">
        <v>3.05636629513904</v>
      </c>
      <c r="AR166" t="s">
        <v>49</v>
      </c>
      <c r="AS166" t="s">
        <v>50</v>
      </c>
    </row>
    <row r="167" spans="1:45" ht="15.75" thickBot="1" x14ac:dyDescent="0.3">
      <c r="A167">
        <v>0</v>
      </c>
      <c r="B167" t="s">
        <v>41</v>
      </c>
      <c r="C167" t="s">
        <v>68</v>
      </c>
      <c r="D167" t="s">
        <v>67</v>
      </c>
      <c r="E167" t="str">
        <f t="shared" si="4"/>
        <v>MasindiTororo</v>
      </c>
      <c r="F167" t="str">
        <f t="shared" si="5"/>
        <v>TororoMasindi</v>
      </c>
      <c r="G167">
        <v>80</v>
      </c>
      <c r="H167">
        <v>-1.6795655240816001</v>
      </c>
      <c r="I167">
        <v>0.44167049039794298</v>
      </c>
      <c r="J167" t="s">
        <v>44</v>
      </c>
      <c r="K167">
        <v>1</v>
      </c>
      <c r="L167">
        <v>0.74155613781178498</v>
      </c>
      <c r="M167">
        <v>12</v>
      </c>
      <c r="N167" t="s">
        <v>45</v>
      </c>
      <c r="O167">
        <v>-1.52785191920583</v>
      </c>
      <c r="P167">
        <v>0.51969117365330997</v>
      </c>
      <c r="Q167" t="s">
        <v>44</v>
      </c>
      <c r="R167">
        <v>0</v>
      </c>
      <c r="S167">
        <v>0.69576529449928104</v>
      </c>
      <c r="T167">
        <v>12</v>
      </c>
      <c r="U167" t="s">
        <v>45</v>
      </c>
      <c r="V167" t="b">
        <v>1</v>
      </c>
      <c r="W167">
        <v>-5.4982273482192401</v>
      </c>
      <c r="X167" s="1">
        <v>1.7573529653083899E-6</v>
      </c>
      <c r="Y167" t="s">
        <v>46</v>
      </c>
      <c r="Z167" t="s">
        <v>47</v>
      </c>
      <c r="AA167">
        <v>1</v>
      </c>
      <c r="AB167">
        <v>1</v>
      </c>
      <c r="AC167">
        <v>1</v>
      </c>
      <c r="AD167" t="s">
        <v>48</v>
      </c>
      <c r="AG167">
        <v>1</v>
      </c>
      <c r="AH167">
        <v>0</v>
      </c>
      <c r="AI167">
        <v>-0.99292399207772797</v>
      </c>
      <c r="AJ167" s="2">
        <f>ABS(AI167+1)</f>
        <v>7.0760079222720318E-3</v>
      </c>
      <c r="AK167">
        <v>0</v>
      </c>
      <c r="AL167">
        <v>78</v>
      </c>
      <c r="AM167">
        <v>0.51043160366156903</v>
      </c>
      <c r="AN167" s="1">
        <v>3.5934530889527998E-91</v>
      </c>
      <c r="AO167">
        <v>0.74647178251520296</v>
      </c>
      <c r="AP167">
        <v>0.293000376250656</v>
      </c>
      <c r="AQ167">
        <v>3.0598306886226299</v>
      </c>
      <c r="AR167" t="s">
        <v>49</v>
      </c>
      <c r="AS167" t="s">
        <v>50</v>
      </c>
    </row>
    <row r="168" spans="1:45" ht="15.75" hidden="1" thickBot="1" x14ac:dyDescent="0.3">
      <c r="A168">
        <v>0</v>
      </c>
      <c r="B168" t="s">
        <v>85</v>
      </c>
      <c r="C168" t="s">
        <v>61</v>
      </c>
      <c r="D168" t="s">
        <v>66</v>
      </c>
      <c r="E168" t="str">
        <f t="shared" si="4"/>
        <v>KisumuEldoret</v>
      </c>
      <c r="F168" t="str">
        <f t="shared" si="5"/>
        <v>EldoretKisumu</v>
      </c>
      <c r="G168">
        <v>84</v>
      </c>
      <c r="H168">
        <v>-3.1758609796547899</v>
      </c>
      <c r="I168">
        <v>2.14251529987813E-2</v>
      </c>
      <c r="J168" t="s">
        <v>59</v>
      </c>
      <c r="K168">
        <v>0</v>
      </c>
      <c r="L168">
        <v>9.9309859089991001E-2</v>
      </c>
      <c r="M168">
        <v>12</v>
      </c>
      <c r="N168" t="s">
        <v>45</v>
      </c>
      <c r="O168">
        <v>-2.2105774466274202</v>
      </c>
      <c r="P168">
        <v>0.20242887700871401</v>
      </c>
      <c r="Q168" t="s">
        <v>44</v>
      </c>
      <c r="R168">
        <v>0</v>
      </c>
      <c r="S168">
        <v>0.71169458128401797</v>
      </c>
      <c r="T168">
        <v>12</v>
      </c>
      <c r="U168" t="s">
        <v>45</v>
      </c>
      <c r="V168" t="b">
        <v>1</v>
      </c>
      <c r="W168">
        <v>-2.5605375926220901</v>
      </c>
      <c r="X168">
        <v>8.0211035247120296E-2</v>
      </c>
      <c r="Y168" t="s">
        <v>46</v>
      </c>
      <c r="Z168" t="s">
        <v>53</v>
      </c>
      <c r="AA168">
        <v>0</v>
      </c>
      <c r="AB168">
        <v>0</v>
      </c>
      <c r="AC168">
        <v>1</v>
      </c>
      <c r="AD168" t="s">
        <v>48</v>
      </c>
      <c r="AG168">
        <v>1</v>
      </c>
      <c r="AH168">
        <v>0</v>
      </c>
      <c r="AI168">
        <v>-0.95210536230640197</v>
      </c>
      <c r="AJ168">
        <f>ABS(AI168+1)</f>
        <v>4.789463769359803E-2</v>
      </c>
      <c r="AK168">
        <v>0</v>
      </c>
      <c r="AL168">
        <v>82</v>
      </c>
      <c r="AM168">
        <v>0.94360336529686695</v>
      </c>
      <c r="AN168">
        <v>1.3547696080783E-3</v>
      </c>
      <c r="AO168">
        <v>0.89706348981200601</v>
      </c>
      <c r="AP168">
        <v>0.10870734512791901</v>
      </c>
      <c r="AQ168">
        <v>3.05636629513904</v>
      </c>
      <c r="AR168" t="s">
        <v>49</v>
      </c>
      <c r="AS168" t="s">
        <v>50</v>
      </c>
    </row>
    <row r="169" spans="1:45" ht="15.75" thickBot="1" x14ac:dyDescent="0.3">
      <c r="A169">
        <v>0</v>
      </c>
      <c r="B169" t="s">
        <v>41</v>
      </c>
      <c r="C169" t="s">
        <v>67</v>
      </c>
      <c r="D169" t="s">
        <v>68</v>
      </c>
      <c r="E169" t="str">
        <f t="shared" si="4"/>
        <v>TororoMasindi</v>
      </c>
      <c r="F169" t="str">
        <f t="shared" si="5"/>
        <v>MasindiTororo</v>
      </c>
      <c r="G169">
        <v>80</v>
      </c>
      <c r="H169">
        <v>-1.52785191920583</v>
      </c>
      <c r="I169">
        <v>0.51969117365330997</v>
      </c>
      <c r="J169" t="s">
        <v>44</v>
      </c>
      <c r="K169">
        <v>0</v>
      </c>
      <c r="L169">
        <v>0.69576529449928104</v>
      </c>
      <c r="M169">
        <v>12</v>
      </c>
      <c r="N169" t="s">
        <v>45</v>
      </c>
      <c r="O169">
        <v>-1.6795655240816001</v>
      </c>
      <c r="P169">
        <v>0.44167049039794298</v>
      </c>
      <c r="Q169" t="s">
        <v>44</v>
      </c>
      <c r="R169">
        <v>1</v>
      </c>
      <c r="S169">
        <v>0.74155613781178498</v>
      </c>
      <c r="T169">
        <v>12</v>
      </c>
      <c r="U169" t="s">
        <v>45</v>
      </c>
      <c r="V169" t="b">
        <v>1</v>
      </c>
      <c r="W169">
        <v>-5.5004551169076201</v>
      </c>
      <c r="X169" s="1">
        <v>1.73856506034378E-6</v>
      </c>
      <c r="Y169" t="s">
        <v>46</v>
      </c>
      <c r="Z169" t="s">
        <v>47</v>
      </c>
      <c r="AA169">
        <v>1</v>
      </c>
      <c r="AB169">
        <v>1</v>
      </c>
      <c r="AC169">
        <v>1</v>
      </c>
      <c r="AD169" t="s">
        <v>48</v>
      </c>
      <c r="AG169">
        <v>1</v>
      </c>
      <c r="AH169">
        <v>0</v>
      </c>
      <c r="AI169">
        <v>-1.00712643463017</v>
      </c>
      <c r="AJ169" s="2">
        <f>ABS(AI169+1)</f>
        <v>7.1264346301700421E-3</v>
      </c>
      <c r="AK169">
        <v>0</v>
      </c>
      <c r="AL169">
        <v>78</v>
      </c>
      <c r="AM169">
        <v>0.51043160366154094</v>
      </c>
      <c r="AN169" s="1">
        <v>1.08570534252889E-51</v>
      </c>
      <c r="AO169">
        <v>2.5310749060238101E-3</v>
      </c>
      <c r="AP169">
        <v>6.2380885899372602</v>
      </c>
      <c r="AQ169">
        <v>3.0598306886226299</v>
      </c>
      <c r="AR169" t="s">
        <v>49</v>
      </c>
      <c r="AS169" t="s">
        <v>50</v>
      </c>
    </row>
    <row r="170" spans="1:45" ht="15.75" hidden="1" thickBot="1" x14ac:dyDescent="0.3">
      <c r="A170">
        <v>0</v>
      </c>
      <c r="B170" t="s">
        <v>85</v>
      </c>
      <c r="C170" t="s">
        <v>60</v>
      </c>
      <c r="D170" t="s">
        <v>56</v>
      </c>
      <c r="E170" t="str">
        <f t="shared" si="4"/>
        <v>NakuruKampala</v>
      </c>
      <c r="F170" t="str">
        <f t="shared" si="5"/>
        <v>KampalaNakuru</v>
      </c>
      <c r="G170">
        <v>81</v>
      </c>
      <c r="H170">
        <v>-1.3600085955068699</v>
      </c>
      <c r="I170">
        <v>0.60129135221869801</v>
      </c>
      <c r="J170" t="s">
        <v>44</v>
      </c>
      <c r="K170">
        <v>0</v>
      </c>
      <c r="L170">
        <v>0.222614719583479</v>
      </c>
      <c r="M170">
        <v>12</v>
      </c>
      <c r="N170" t="s">
        <v>45</v>
      </c>
      <c r="O170">
        <v>-2.9903103202427599</v>
      </c>
      <c r="P170">
        <v>3.58092564757116E-2</v>
      </c>
      <c r="Q170" t="s">
        <v>59</v>
      </c>
      <c r="R170">
        <v>1</v>
      </c>
      <c r="S170">
        <v>0.32403536186199899</v>
      </c>
      <c r="T170">
        <v>12</v>
      </c>
      <c r="U170" t="s">
        <v>45</v>
      </c>
      <c r="V170" t="b">
        <v>1</v>
      </c>
      <c r="W170">
        <v>-1.15057276239739</v>
      </c>
      <c r="X170">
        <v>0.63626340745260701</v>
      </c>
      <c r="Y170" t="s">
        <v>46</v>
      </c>
      <c r="Z170" t="s">
        <v>53</v>
      </c>
      <c r="AA170">
        <v>0</v>
      </c>
      <c r="AB170">
        <v>0</v>
      </c>
      <c r="AC170">
        <v>1</v>
      </c>
      <c r="AD170" t="s">
        <v>48</v>
      </c>
      <c r="AG170">
        <v>1</v>
      </c>
      <c r="AH170">
        <v>0</v>
      </c>
      <c r="AI170">
        <v>-1.0473555793943401</v>
      </c>
      <c r="AJ170">
        <f>ABS(AI170+1)</f>
        <v>4.7355579394340097E-2</v>
      </c>
      <c r="AK170">
        <v>0</v>
      </c>
      <c r="AL170">
        <v>79</v>
      </c>
      <c r="AM170">
        <v>0.54333994990558399</v>
      </c>
      <c r="AN170" s="1">
        <v>5.4539390064713801E-293</v>
      </c>
      <c r="AO170">
        <v>0.85134243924345698</v>
      </c>
      <c r="AP170">
        <v>0.16112084382592901</v>
      </c>
      <c r="AQ170">
        <v>3.0589280005422799</v>
      </c>
      <c r="AR170" t="s">
        <v>49</v>
      </c>
      <c r="AS170" t="s">
        <v>50</v>
      </c>
    </row>
    <row r="171" spans="1:45" ht="15.75" hidden="1" thickBot="1" x14ac:dyDescent="0.3">
      <c r="A171">
        <v>0</v>
      </c>
      <c r="B171" t="s">
        <v>78</v>
      </c>
      <c r="C171" t="s">
        <v>64</v>
      </c>
      <c r="D171" t="s">
        <v>68</v>
      </c>
      <c r="E171" t="str">
        <f t="shared" si="4"/>
        <v>BusiaMasindi</v>
      </c>
      <c r="F171" t="str">
        <f t="shared" si="5"/>
        <v>MasindiBusia</v>
      </c>
      <c r="G171">
        <v>79</v>
      </c>
      <c r="H171">
        <v>-1.4269354353919901</v>
      </c>
      <c r="I171">
        <v>0.56929700010689899</v>
      </c>
      <c r="J171" t="s">
        <v>44</v>
      </c>
      <c r="K171">
        <v>1</v>
      </c>
      <c r="L171">
        <v>0.47370926736405999</v>
      </c>
      <c r="M171">
        <v>12</v>
      </c>
      <c r="N171" t="s">
        <v>45</v>
      </c>
      <c r="O171">
        <v>-2.5836427223915299</v>
      </c>
      <c r="P171">
        <v>9.6425329934850604E-2</v>
      </c>
      <c r="Q171" t="s">
        <v>44</v>
      </c>
      <c r="R171">
        <v>0</v>
      </c>
      <c r="S171">
        <v>0.32486098509450301</v>
      </c>
      <c r="T171">
        <v>12</v>
      </c>
      <c r="U171" t="s">
        <v>45</v>
      </c>
      <c r="V171" t="b">
        <v>1</v>
      </c>
      <c r="W171">
        <v>-1.62067158408069</v>
      </c>
      <c r="X171">
        <v>0.40513075364653101</v>
      </c>
      <c r="Y171" t="s">
        <v>46</v>
      </c>
      <c r="Z171" t="s">
        <v>53</v>
      </c>
      <c r="AA171">
        <v>0</v>
      </c>
      <c r="AB171">
        <v>0</v>
      </c>
      <c r="AC171">
        <v>1</v>
      </c>
      <c r="AD171" t="s">
        <v>48</v>
      </c>
      <c r="AG171">
        <v>1</v>
      </c>
      <c r="AH171">
        <v>0</v>
      </c>
      <c r="AI171">
        <v>-0.95268747707522405</v>
      </c>
      <c r="AJ171">
        <f>ABS(AI171+1)</f>
        <v>4.7312522924775946E-2</v>
      </c>
      <c r="AK171">
        <v>0</v>
      </c>
      <c r="AL171">
        <v>77</v>
      </c>
      <c r="AM171">
        <v>0.677062382444519</v>
      </c>
      <c r="AN171" s="1">
        <v>4.7735605915319602E-40</v>
      </c>
      <c r="AO171">
        <v>0.65475860400803498</v>
      </c>
      <c r="AP171">
        <v>0.424772260867948</v>
      </c>
      <c r="AQ171">
        <v>3.0607595370748801</v>
      </c>
      <c r="AR171" t="s">
        <v>49</v>
      </c>
      <c r="AS171" t="s">
        <v>50</v>
      </c>
    </row>
    <row r="172" spans="1:45" ht="15.75" hidden="1" thickBot="1" x14ac:dyDescent="0.3">
      <c r="A172">
        <v>0</v>
      </c>
      <c r="B172" t="s">
        <v>84</v>
      </c>
      <c r="C172" t="s">
        <v>61</v>
      </c>
      <c r="D172" t="s">
        <v>56</v>
      </c>
      <c r="E172" t="str">
        <f t="shared" si="4"/>
        <v>KisumuKampala</v>
      </c>
      <c r="F172" t="str">
        <f t="shared" si="5"/>
        <v>KampalaKisumu</v>
      </c>
      <c r="G172">
        <v>92</v>
      </c>
      <c r="H172">
        <v>-2.0606776022620599</v>
      </c>
      <c r="I172">
        <v>0.260617328768803</v>
      </c>
      <c r="J172" t="s">
        <v>44</v>
      </c>
      <c r="K172">
        <v>1</v>
      </c>
      <c r="L172">
        <v>0.58313533638839199</v>
      </c>
      <c r="M172">
        <v>12</v>
      </c>
      <c r="N172" t="s">
        <v>45</v>
      </c>
      <c r="O172">
        <v>-1.8525429553300801</v>
      </c>
      <c r="P172">
        <v>0.35470487288127001</v>
      </c>
      <c r="Q172" t="s">
        <v>44</v>
      </c>
      <c r="R172">
        <v>0</v>
      </c>
      <c r="S172">
        <v>0.395839923348553</v>
      </c>
      <c r="T172">
        <v>12</v>
      </c>
      <c r="U172" t="s">
        <v>45</v>
      </c>
      <c r="V172" t="b">
        <v>1</v>
      </c>
      <c r="W172">
        <v>-2.9204674830460799</v>
      </c>
      <c r="X172">
        <v>3.34216755146962E-2</v>
      </c>
      <c r="Y172" t="s">
        <v>46</v>
      </c>
      <c r="Z172" t="s">
        <v>47</v>
      </c>
      <c r="AA172">
        <v>1</v>
      </c>
      <c r="AB172">
        <v>1</v>
      </c>
      <c r="AC172">
        <v>1</v>
      </c>
      <c r="AD172" t="s">
        <v>48</v>
      </c>
      <c r="AG172">
        <v>1</v>
      </c>
      <c r="AH172">
        <v>0</v>
      </c>
      <c r="AI172">
        <v>-1.0470716869954</v>
      </c>
      <c r="AJ172">
        <f>ABS(AI172+1)</f>
        <v>4.7071686995399986E-2</v>
      </c>
      <c r="AK172">
        <v>0</v>
      </c>
      <c r="AL172">
        <v>90</v>
      </c>
      <c r="AM172">
        <v>0.95594413368442899</v>
      </c>
      <c r="AN172" s="1">
        <v>1.45652835605082E-11</v>
      </c>
      <c r="AO172">
        <v>0.181445507299104</v>
      </c>
      <c r="AP172">
        <v>1.7244700118847101</v>
      </c>
      <c r="AQ172">
        <v>3.0504513387159702</v>
      </c>
      <c r="AR172" t="s">
        <v>49</v>
      </c>
      <c r="AS172" t="s">
        <v>50</v>
      </c>
    </row>
    <row r="173" spans="1:45" ht="15.75" hidden="1" thickBot="1" x14ac:dyDescent="0.3">
      <c r="A173">
        <v>0</v>
      </c>
      <c r="B173" t="s">
        <v>84</v>
      </c>
      <c r="C173" t="s">
        <v>64</v>
      </c>
      <c r="D173" t="s">
        <v>61</v>
      </c>
      <c r="E173" t="str">
        <f t="shared" si="4"/>
        <v>BusiaKisumu</v>
      </c>
      <c r="F173" t="str">
        <f t="shared" si="5"/>
        <v>KisumuBusia</v>
      </c>
      <c r="G173">
        <v>84</v>
      </c>
      <c r="H173">
        <v>-1.6289057476898701</v>
      </c>
      <c r="I173">
        <v>0.46806354049066001</v>
      </c>
      <c r="J173" t="s">
        <v>44</v>
      </c>
      <c r="K173">
        <v>1</v>
      </c>
      <c r="L173">
        <v>0.70526899276538502</v>
      </c>
      <c r="M173">
        <v>12</v>
      </c>
      <c r="N173" t="s">
        <v>45</v>
      </c>
      <c r="O173">
        <v>-1.5663764485454801</v>
      </c>
      <c r="P173">
        <v>0.50045824251202398</v>
      </c>
      <c r="Q173" t="s">
        <v>44</v>
      </c>
      <c r="R173">
        <v>2</v>
      </c>
      <c r="S173">
        <v>0.591783393063265</v>
      </c>
      <c r="T173">
        <v>12</v>
      </c>
      <c r="U173" t="s">
        <v>45</v>
      </c>
      <c r="V173" t="b">
        <v>1</v>
      </c>
      <c r="W173">
        <v>-2.2018819754932002</v>
      </c>
      <c r="X173">
        <v>0.16677282724819201</v>
      </c>
      <c r="Y173" t="s">
        <v>46</v>
      </c>
      <c r="Z173" t="s">
        <v>53</v>
      </c>
      <c r="AA173">
        <v>2</v>
      </c>
      <c r="AB173">
        <v>0</v>
      </c>
      <c r="AC173">
        <v>1</v>
      </c>
      <c r="AD173" t="s">
        <v>48</v>
      </c>
      <c r="AG173">
        <v>0.999999999999999</v>
      </c>
      <c r="AH173">
        <v>0</v>
      </c>
      <c r="AI173">
        <v>-0.952995958713867</v>
      </c>
      <c r="AJ173">
        <f>ABS(AI173+1)</f>
        <v>4.7004041286133003E-2</v>
      </c>
      <c r="AK173">
        <v>0</v>
      </c>
      <c r="AL173">
        <v>82</v>
      </c>
      <c r="AM173">
        <v>0.67140120614841203</v>
      </c>
      <c r="AN173" s="1">
        <v>3.9933564610835701E-9</v>
      </c>
      <c r="AO173">
        <v>2.0385857804109699E-2</v>
      </c>
      <c r="AP173">
        <v>3.9957166767477599</v>
      </c>
      <c r="AQ173">
        <v>3.05636629513904</v>
      </c>
      <c r="AR173" t="s">
        <v>49</v>
      </c>
      <c r="AS173" t="s">
        <v>50</v>
      </c>
    </row>
    <row r="174" spans="1:45" ht="15.75" hidden="1" thickBot="1" x14ac:dyDescent="0.3">
      <c r="A174">
        <v>0</v>
      </c>
      <c r="B174" t="s">
        <v>83</v>
      </c>
      <c r="C174" t="s">
        <v>55</v>
      </c>
      <c r="D174" t="s">
        <v>57</v>
      </c>
      <c r="E174" t="str">
        <f t="shared" si="4"/>
        <v>MakueniMombasa</v>
      </c>
      <c r="F174" t="str">
        <f t="shared" si="5"/>
        <v>MombasaMakueni</v>
      </c>
      <c r="G174">
        <v>57</v>
      </c>
      <c r="H174">
        <v>-1.73068947249989</v>
      </c>
      <c r="I174">
        <v>0.41537371279461799</v>
      </c>
      <c r="J174" t="s">
        <v>44</v>
      </c>
      <c r="K174">
        <v>2</v>
      </c>
      <c r="L174">
        <v>0.91434323577596899</v>
      </c>
      <c r="M174">
        <v>11</v>
      </c>
      <c r="N174" t="s">
        <v>45</v>
      </c>
      <c r="O174">
        <v>-1.0207944816944501</v>
      </c>
      <c r="P174">
        <v>0.74560464168901897</v>
      </c>
      <c r="Q174" t="s">
        <v>44</v>
      </c>
      <c r="R174">
        <v>0</v>
      </c>
      <c r="S174">
        <v>1</v>
      </c>
      <c r="T174">
        <v>11</v>
      </c>
      <c r="U174" t="s">
        <v>45</v>
      </c>
      <c r="V174" t="b">
        <v>1</v>
      </c>
      <c r="W174">
        <v>-3.4090433206464898</v>
      </c>
      <c r="X174">
        <v>8.1860320285922997E-3</v>
      </c>
      <c r="Y174" t="s">
        <v>46</v>
      </c>
      <c r="Z174" t="s">
        <v>47</v>
      </c>
      <c r="AA174">
        <v>0</v>
      </c>
      <c r="AB174">
        <v>0</v>
      </c>
      <c r="AC174">
        <v>3</v>
      </c>
      <c r="AD174" t="s">
        <v>48</v>
      </c>
      <c r="AG174">
        <v>1</v>
      </c>
      <c r="AH174">
        <v>0</v>
      </c>
      <c r="AI174">
        <v>-1.04523640237121</v>
      </c>
      <c r="AJ174">
        <f>ABS(AI174+1)</f>
        <v>4.5236402371209961E-2</v>
      </c>
      <c r="AK174">
        <v>0</v>
      </c>
      <c r="AL174">
        <v>53</v>
      </c>
      <c r="AM174">
        <v>0.57110868659134795</v>
      </c>
      <c r="AN174">
        <v>4.6275496143781397E-4</v>
      </c>
      <c r="AO174">
        <v>1.7912957263664701E-2</v>
      </c>
      <c r="AP174">
        <v>3.1637354379081501</v>
      </c>
      <c r="AQ174">
        <v>2.4803223063575901</v>
      </c>
      <c r="AR174" t="s">
        <v>49</v>
      </c>
      <c r="AS174" t="s">
        <v>50</v>
      </c>
    </row>
    <row r="175" spans="1:45" ht="15.75" hidden="1" thickBot="1" x14ac:dyDescent="0.3">
      <c r="A175">
        <v>0</v>
      </c>
      <c r="B175" t="s">
        <v>85</v>
      </c>
      <c r="C175" t="s">
        <v>56</v>
      </c>
      <c r="D175" t="s">
        <v>60</v>
      </c>
      <c r="E175" t="str">
        <f t="shared" si="4"/>
        <v>KampalaNakuru</v>
      </c>
      <c r="F175" t="str">
        <f t="shared" si="5"/>
        <v>NakuruKampala</v>
      </c>
      <c r="G175">
        <v>81</v>
      </c>
      <c r="H175">
        <v>-2.9903103202427599</v>
      </c>
      <c r="I175">
        <v>3.58092564757116E-2</v>
      </c>
      <c r="J175" t="s">
        <v>59</v>
      </c>
      <c r="K175">
        <v>1</v>
      </c>
      <c r="L175">
        <v>0.32403536186199899</v>
      </c>
      <c r="M175">
        <v>12</v>
      </c>
      <c r="N175" t="s">
        <v>45</v>
      </c>
      <c r="O175">
        <v>-1.3600085955068699</v>
      </c>
      <c r="P175">
        <v>0.60129135221869801</v>
      </c>
      <c r="Q175" t="s">
        <v>44</v>
      </c>
      <c r="R175">
        <v>0</v>
      </c>
      <c r="S175">
        <v>0.222614719583479</v>
      </c>
      <c r="T175">
        <v>12</v>
      </c>
      <c r="U175" t="s">
        <v>45</v>
      </c>
      <c r="V175" t="b">
        <v>1</v>
      </c>
      <c r="W175">
        <v>-1.1966154092424599</v>
      </c>
      <c r="X175">
        <v>0.61522275440418095</v>
      </c>
      <c r="Y175" t="s">
        <v>46</v>
      </c>
      <c r="Z175" t="s">
        <v>53</v>
      </c>
      <c r="AA175">
        <v>0</v>
      </c>
      <c r="AB175">
        <v>0</v>
      </c>
      <c r="AC175">
        <v>1</v>
      </c>
      <c r="AD175" t="s">
        <v>48</v>
      </c>
      <c r="AG175">
        <v>1</v>
      </c>
      <c r="AH175">
        <v>0</v>
      </c>
      <c r="AI175">
        <v>-0.95478557585788904</v>
      </c>
      <c r="AJ175">
        <f>ABS(AI175+1)</f>
        <v>4.5214424142110965E-2</v>
      </c>
      <c r="AK175">
        <v>0</v>
      </c>
      <c r="AL175">
        <v>79</v>
      </c>
      <c r="AM175">
        <v>0.54333994990557799</v>
      </c>
      <c r="AN175" s="1">
        <v>3.3811528618044602E-261</v>
      </c>
      <c r="AO175">
        <v>0.71917161728827195</v>
      </c>
      <c r="AP175">
        <v>0.33041108474099301</v>
      </c>
      <c r="AQ175">
        <v>3.0589280005422799</v>
      </c>
      <c r="AR175" t="s">
        <v>49</v>
      </c>
      <c r="AS175" t="s">
        <v>50</v>
      </c>
    </row>
    <row r="176" spans="1:45" ht="15.75" hidden="1" thickBot="1" x14ac:dyDescent="0.3">
      <c r="A176">
        <v>0</v>
      </c>
      <c r="B176" t="s">
        <v>84</v>
      </c>
      <c r="C176" t="s">
        <v>56</v>
      </c>
      <c r="D176" t="s">
        <v>61</v>
      </c>
      <c r="E176" t="str">
        <f t="shared" si="4"/>
        <v>KampalaKisumu</v>
      </c>
      <c r="F176" t="str">
        <f t="shared" si="5"/>
        <v>KisumuKampala</v>
      </c>
      <c r="G176">
        <v>92</v>
      </c>
      <c r="H176">
        <v>-1.8525429553300801</v>
      </c>
      <c r="I176">
        <v>0.35470487288127001</v>
      </c>
      <c r="J176" t="s">
        <v>44</v>
      </c>
      <c r="K176">
        <v>0</v>
      </c>
      <c r="L176">
        <v>0.395839923348553</v>
      </c>
      <c r="M176">
        <v>12</v>
      </c>
      <c r="N176" t="s">
        <v>45</v>
      </c>
      <c r="O176">
        <v>-2.0606776022620599</v>
      </c>
      <c r="P176">
        <v>0.260617328768803</v>
      </c>
      <c r="Q176" t="s">
        <v>44</v>
      </c>
      <c r="R176">
        <v>1</v>
      </c>
      <c r="S176">
        <v>0.58313533638839199</v>
      </c>
      <c r="T176">
        <v>12</v>
      </c>
      <c r="U176" t="s">
        <v>45</v>
      </c>
      <c r="V176" t="b">
        <v>1</v>
      </c>
      <c r="W176">
        <v>-2.9319735151348301</v>
      </c>
      <c r="X176">
        <v>3.2424965032858202E-2</v>
      </c>
      <c r="Y176" t="s">
        <v>46</v>
      </c>
      <c r="Z176" t="s">
        <v>47</v>
      </c>
      <c r="AA176">
        <v>1</v>
      </c>
      <c r="AB176">
        <v>1</v>
      </c>
      <c r="AC176">
        <v>1</v>
      </c>
      <c r="AD176" t="s">
        <v>48</v>
      </c>
      <c r="AG176">
        <v>1</v>
      </c>
      <c r="AH176">
        <v>0</v>
      </c>
      <c r="AI176">
        <v>-0.95504444673652</v>
      </c>
      <c r="AJ176">
        <f>ABS(AI176+1)</f>
        <v>4.4955553263479997E-2</v>
      </c>
      <c r="AK176">
        <v>0</v>
      </c>
      <c r="AL176">
        <v>90</v>
      </c>
      <c r="AM176">
        <v>0.95594413368440001</v>
      </c>
      <c r="AN176" s="1">
        <v>1.45260752882338E-11</v>
      </c>
      <c r="AO176">
        <v>3.4584193249749901E-2</v>
      </c>
      <c r="AP176">
        <v>3.43347544772304</v>
      </c>
      <c r="AQ176">
        <v>3.0504513387159702</v>
      </c>
      <c r="AR176" t="s">
        <v>49</v>
      </c>
      <c r="AS176" t="s">
        <v>50</v>
      </c>
    </row>
    <row r="177" spans="1:45" ht="15.75" hidden="1" thickBot="1" x14ac:dyDescent="0.3">
      <c r="A177">
        <v>0</v>
      </c>
      <c r="B177" t="s">
        <v>84</v>
      </c>
      <c r="C177" t="s">
        <v>66</v>
      </c>
      <c r="D177" t="s">
        <v>61</v>
      </c>
      <c r="E177" t="str">
        <f t="shared" si="4"/>
        <v>EldoretKisumu</v>
      </c>
      <c r="F177" t="str">
        <f t="shared" si="5"/>
        <v>KisumuEldoret</v>
      </c>
      <c r="G177">
        <v>93</v>
      </c>
      <c r="H177">
        <v>-1.84113835593116</v>
      </c>
      <c r="I177">
        <v>0.36023724944612001</v>
      </c>
      <c r="J177" t="s">
        <v>44</v>
      </c>
      <c r="K177">
        <v>0</v>
      </c>
      <c r="L177">
        <v>0.31712976446961699</v>
      </c>
      <c r="M177">
        <v>12</v>
      </c>
      <c r="N177" t="s">
        <v>45</v>
      </c>
      <c r="O177">
        <v>-2.0696593073733101</v>
      </c>
      <c r="P177">
        <v>0.25688841290417302</v>
      </c>
      <c r="Q177" t="s">
        <v>44</v>
      </c>
      <c r="R177">
        <v>1</v>
      </c>
      <c r="S177">
        <v>0.57964847294982802</v>
      </c>
      <c r="T177">
        <v>12</v>
      </c>
      <c r="U177" t="s">
        <v>45</v>
      </c>
      <c r="V177" t="b">
        <v>1</v>
      </c>
      <c r="W177">
        <v>-1.6043902012809901</v>
      </c>
      <c r="X177">
        <v>0.41317613815154403</v>
      </c>
      <c r="Y177" t="s">
        <v>46</v>
      </c>
      <c r="Z177" t="s">
        <v>53</v>
      </c>
      <c r="AA177">
        <v>0</v>
      </c>
      <c r="AB177">
        <v>0</v>
      </c>
      <c r="AC177">
        <v>1</v>
      </c>
      <c r="AD177" t="s">
        <v>48</v>
      </c>
      <c r="AG177">
        <v>1</v>
      </c>
      <c r="AH177">
        <v>0</v>
      </c>
      <c r="AI177">
        <v>-1.04478181763841</v>
      </c>
      <c r="AJ177">
        <f>ABS(AI177+1)</f>
        <v>4.4781817638410049E-2</v>
      </c>
      <c r="AK177">
        <v>0</v>
      </c>
      <c r="AL177">
        <v>91</v>
      </c>
      <c r="AM177">
        <v>0.87595619135575897</v>
      </c>
      <c r="AN177" s="1">
        <v>2.61160425648652E-8</v>
      </c>
      <c r="AO177">
        <v>0.30096107073425199</v>
      </c>
      <c r="AP177">
        <v>1.2093978920327899</v>
      </c>
      <c r="AQ177">
        <v>3.0497921314802499</v>
      </c>
      <c r="AR177" t="s">
        <v>49</v>
      </c>
      <c r="AS177" t="s">
        <v>50</v>
      </c>
    </row>
    <row r="178" spans="1:45" ht="15.75" hidden="1" thickBot="1" x14ac:dyDescent="0.3">
      <c r="A178">
        <v>0</v>
      </c>
      <c r="B178" t="s">
        <v>83</v>
      </c>
      <c r="C178" t="s">
        <v>57</v>
      </c>
      <c r="D178" t="s">
        <v>55</v>
      </c>
      <c r="E178" t="str">
        <f t="shared" si="4"/>
        <v>MombasaMakueni</v>
      </c>
      <c r="F178" t="str">
        <f t="shared" si="5"/>
        <v>MakueniMombasa</v>
      </c>
      <c r="G178">
        <v>57</v>
      </c>
      <c r="H178">
        <v>-1.0207944816944501</v>
      </c>
      <c r="I178">
        <v>0.74560464168901897</v>
      </c>
      <c r="J178" t="s">
        <v>44</v>
      </c>
      <c r="K178">
        <v>0</v>
      </c>
      <c r="L178">
        <v>1</v>
      </c>
      <c r="M178">
        <v>11</v>
      </c>
      <c r="N178" t="s">
        <v>45</v>
      </c>
      <c r="O178">
        <v>-1.73068947249989</v>
      </c>
      <c r="P178">
        <v>0.41537371279461799</v>
      </c>
      <c r="Q178" t="s">
        <v>44</v>
      </c>
      <c r="R178">
        <v>2</v>
      </c>
      <c r="S178">
        <v>0.91434323577596899</v>
      </c>
      <c r="T178">
        <v>11</v>
      </c>
      <c r="U178" t="s">
        <v>45</v>
      </c>
      <c r="V178" t="b">
        <v>1</v>
      </c>
      <c r="W178">
        <v>-3.4082700184746502</v>
      </c>
      <c r="X178">
        <v>8.2058556970586501E-3</v>
      </c>
      <c r="Y178" t="s">
        <v>46</v>
      </c>
      <c r="Z178" t="s">
        <v>47</v>
      </c>
      <c r="AA178">
        <v>0</v>
      </c>
      <c r="AB178">
        <v>0</v>
      </c>
      <c r="AC178">
        <v>3</v>
      </c>
      <c r="AD178" t="s">
        <v>48</v>
      </c>
      <c r="AG178">
        <v>1</v>
      </c>
      <c r="AH178">
        <v>0</v>
      </c>
      <c r="AI178">
        <v>-0.95672136727290702</v>
      </c>
      <c r="AJ178">
        <f>ABS(AI178+1)</f>
        <v>4.327863272709298E-2</v>
      </c>
      <c r="AK178">
        <v>0</v>
      </c>
      <c r="AL178">
        <v>53</v>
      </c>
      <c r="AM178">
        <v>0.57110868659131497</v>
      </c>
      <c r="AN178" s="1">
        <v>2.0616567745070701E-7</v>
      </c>
      <c r="AO178">
        <v>1.09918799392994E-2</v>
      </c>
      <c r="AP178">
        <v>3.4881549806903598</v>
      </c>
      <c r="AQ178">
        <v>2.4803223063575901</v>
      </c>
      <c r="AR178" t="s">
        <v>49</v>
      </c>
      <c r="AS178" t="s">
        <v>50</v>
      </c>
    </row>
    <row r="179" spans="1:45" ht="15.75" hidden="1" thickBot="1" x14ac:dyDescent="0.3">
      <c r="A179">
        <v>0</v>
      </c>
      <c r="B179" t="s">
        <v>81</v>
      </c>
      <c r="C179" t="s">
        <v>72</v>
      </c>
      <c r="D179" t="s">
        <v>73</v>
      </c>
      <c r="E179" t="str">
        <f t="shared" si="4"/>
        <v>GuluLira</v>
      </c>
      <c r="F179" t="str">
        <f t="shared" si="5"/>
        <v>LiraGulu</v>
      </c>
      <c r="G179">
        <v>51</v>
      </c>
      <c r="H179">
        <v>-2.3760989539408399</v>
      </c>
      <c r="I179">
        <v>0.14859623644565501</v>
      </c>
      <c r="J179" t="s">
        <v>44</v>
      </c>
      <c r="K179">
        <v>2</v>
      </c>
      <c r="L179">
        <v>0.103063392260548</v>
      </c>
      <c r="M179">
        <v>11</v>
      </c>
      <c r="N179" t="s">
        <v>45</v>
      </c>
      <c r="O179">
        <v>-2.1424021416448298</v>
      </c>
      <c r="P179">
        <v>0.22780967089012399</v>
      </c>
      <c r="Q179" t="s">
        <v>44</v>
      </c>
      <c r="R179">
        <v>0</v>
      </c>
      <c r="S179">
        <v>0.14347822171799801</v>
      </c>
      <c r="T179">
        <v>11</v>
      </c>
      <c r="U179" t="s">
        <v>45</v>
      </c>
      <c r="V179" t="b">
        <v>1</v>
      </c>
      <c r="W179">
        <v>-2.7229020890726798</v>
      </c>
      <c r="X179">
        <v>5.4983531341961801E-2</v>
      </c>
      <c r="Y179" t="s">
        <v>46</v>
      </c>
      <c r="Z179" t="s">
        <v>53</v>
      </c>
      <c r="AA179">
        <v>1</v>
      </c>
      <c r="AB179">
        <v>0</v>
      </c>
      <c r="AC179">
        <v>2</v>
      </c>
      <c r="AD179" t="s">
        <v>48</v>
      </c>
      <c r="AG179">
        <v>1</v>
      </c>
      <c r="AH179">
        <v>0</v>
      </c>
      <c r="AI179">
        <v>-1.0430701090332499</v>
      </c>
      <c r="AJ179">
        <f>ABS(AI179+1)</f>
        <v>4.3070109033249926E-2</v>
      </c>
      <c r="AK179">
        <v>0</v>
      </c>
      <c r="AL179">
        <v>48</v>
      </c>
      <c r="AM179">
        <v>0.78659943604558602</v>
      </c>
      <c r="AN179" s="1">
        <v>3.4808678108856302E-9</v>
      </c>
      <c r="AO179">
        <v>0.89359892291772003</v>
      </c>
      <c r="AP179">
        <v>0.20361811238764799</v>
      </c>
      <c r="AQ179">
        <v>2.7217833821453601</v>
      </c>
      <c r="AR179" t="s">
        <v>49</v>
      </c>
      <c r="AS179" t="s">
        <v>50</v>
      </c>
    </row>
    <row r="180" spans="1:45" ht="15.75" hidden="1" thickBot="1" x14ac:dyDescent="0.3">
      <c r="A180">
        <v>0</v>
      </c>
      <c r="B180" t="s">
        <v>84</v>
      </c>
      <c r="C180" t="s">
        <v>61</v>
      </c>
      <c r="D180" t="s">
        <v>66</v>
      </c>
      <c r="E180" t="str">
        <f t="shared" si="4"/>
        <v>KisumuEldoret</v>
      </c>
      <c r="F180" t="str">
        <f t="shared" si="5"/>
        <v>EldoretKisumu</v>
      </c>
      <c r="G180">
        <v>93</v>
      </c>
      <c r="H180">
        <v>-2.0696593073733101</v>
      </c>
      <c r="I180">
        <v>0.25688841290417302</v>
      </c>
      <c r="J180" t="s">
        <v>44</v>
      </c>
      <c r="K180">
        <v>1</v>
      </c>
      <c r="L180">
        <v>0.57964847294982802</v>
      </c>
      <c r="M180">
        <v>12</v>
      </c>
      <c r="N180" t="s">
        <v>45</v>
      </c>
      <c r="O180">
        <v>-1.84113835593116</v>
      </c>
      <c r="P180">
        <v>0.36023724944612001</v>
      </c>
      <c r="Q180" t="s">
        <v>44</v>
      </c>
      <c r="R180">
        <v>0</v>
      </c>
      <c r="S180">
        <v>0.31712976446961699</v>
      </c>
      <c r="T180">
        <v>12</v>
      </c>
      <c r="U180" t="s">
        <v>45</v>
      </c>
      <c r="V180" t="b">
        <v>1</v>
      </c>
      <c r="W180">
        <v>-1.6115817745191201</v>
      </c>
      <c r="X180">
        <v>0.40961684059931902</v>
      </c>
      <c r="Y180" t="s">
        <v>46</v>
      </c>
      <c r="Z180" t="s">
        <v>53</v>
      </c>
      <c r="AA180">
        <v>0</v>
      </c>
      <c r="AB180">
        <v>0</v>
      </c>
      <c r="AC180">
        <v>1</v>
      </c>
      <c r="AD180" t="s">
        <v>48</v>
      </c>
      <c r="AG180">
        <v>1</v>
      </c>
      <c r="AH180">
        <v>0</v>
      </c>
      <c r="AI180">
        <v>-0.95713763688993603</v>
      </c>
      <c r="AJ180">
        <f>ABS(AI180+1)</f>
        <v>4.2862363110063972E-2</v>
      </c>
      <c r="AK180">
        <v>0</v>
      </c>
      <c r="AL180">
        <v>91</v>
      </c>
      <c r="AM180">
        <v>0.87595619135575797</v>
      </c>
      <c r="AN180" s="1">
        <v>5.5191153532475298E-8</v>
      </c>
      <c r="AO180">
        <v>5.2638240471896497E-2</v>
      </c>
      <c r="AP180">
        <v>2.9965216790998399</v>
      </c>
      <c r="AQ180">
        <v>3.0497921314802499</v>
      </c>
      <c r="AR180" t="s">
        <v>49</v>
      </c>
      <c r="AS180" t="s">
        <v>50</v>
      </c>
    </row>
    <row r="181" spans="1:45" ht="15.75" hidden="1" thickBot="1" x14ac:dyDescent="0.3">
      <c r="A181">
        <v>0</v>
      </c>
      <c r="B181" t="s">
        <v>81</v>
      </c>
      <c r="C181" t="s">
        <v>73</v>
      </c>
      <c r="D181" t="s">
        <v>72</v>
      </c>
      <c r="E181" t="str">
        <f t="shared" si="4"/>
        <v>LiraGulu</v>
      </c>
      <c r="F181" t="str">
        <f t="shared" si="5"/>
        <v>GuluLira</v>
      </c>
      <c r="G181">
        <v>51</v>
      </c>
      <c r="H181">
        <v>-2.1424021416448298</v>
      </c>
      <c r="I181">
        <v>0.22780967089012399</v>
      </c>
      <c r="J181" t="s">
        <v>44</v>
      </c>
      <c r="K181">
        <v>0</v>
      </c>
      <c r="L181">
        <v>0.14347822171799801</v>
      </c>
      <c r="M181">
        <v>11</v>
      </c>
      <c r="N181" t="s">
        <v>45</v>
      </c>
      <c r="O181">
        <v>-2.3760989539408399</v>
      </c>
      <c r="P181">
        <v>0.14859623644565501</v>
      </c>
      <c r="Q181" t="s">
        <v>44</v>
      </c>
      <c r="R181">
        <v>2</v>
      </c>
      <c r="S181">
        <v>0.103063392260548</v>
      </c>
      <c r="T181">
        <v>11</v>
      </c>
      <c r="U181" t="s">
        <v>45</v>
      </c>
      <c r="V181" t="b">
        <v>1</v>
      </c>
      <c r="W181">
        <v>-2.7216585620473799</v>
      </c>
      <c r="X181">
        <v>5.5148771956800798E-2</v>
      </c>
      <c r="Y181" t="s">
        <v>46</v>
      </c>
      <c r="Z181" t="s">
        <v>53</v>
      </c>
      <c r="AA181">
        <v>1</v>
      </c>
      <c r="AB181">
        <v>0</v>
      </c>
      <c r="AC181">
        <v>2</v>
      </c>
      <c r="AD181" t="s">
        <v>48</v>
      </c>
      <c r="AG181">
        <v>1</v>
      </c>
      <c r="AH181">
        <v>0</v>
      </c>
      <c r="AI181">
        <v>-0.95870832779095605</v>
      </c>
      <c r="AJ181">
        <f>ABS(AI181+1)</f>
        <v>4.129167220904395E-2</v>
      </c>
      <c r="AK181">
        <v>0</v>
      </c>
      <c r="AL181">
        <v>48</v>
      </c>
      <c r="AM181">
        <v>0.78659943604556004</v>
      </c>
      <c r="AN181">
        <v>1.1898659945370801E-3</v>
      </c>
      <c r="AO181">
        <v>0.13726625193410899</v>
      </c>
      <c r="AP181">
        <v>1.8953194314955899</v>
      </c>
      <c r="AQ181">
        <v>2.7217833821453601</v>
      </c>
      <c r="AR181" t="s">
        <v>49</v>
      </c>
      <c r="AS181" t="s">
        <v>50</v>
      </c>
    </row>
    <row r="182" spans="1:45" ht="15.75" hidden="1" thickBot="1" x14ac:dyDescent="0.3">
      <c r="A182">
        <v>0</v>
      </c>
      <c r="B182" t="s">
        <v>81</v>
      </c>
      <c r="C182" t="s">
        <v>66</v>
      </c>
      <c r="D182" t="s">
        <v>67</v>
      </c>
      <c r="E182" t="str">
        <f t="shared" si="4"/>
        <v>EldoretTororo</v>
      </c>
      <c r="F182" t="str">
        <f t="shared" si="5"/>
        <v>TororoEldoret</v>
      </c>
      <c r="G182">
        <v>81</v>
      </c>
      <c r="H182">
        <v>-1.9739663405283301</v>
      </c>
      <c r="I182">
        <v>0.29810329364433003</v>
      </c>
      <c r="J182" t="s">
        <v>44</v>
      </c>
      <c r="K182">
        <v>2</v>
      </c>
      <c r="L182">
        <v>0.64775565028887305</v>
      </c>
      <c r="M182">
        <v>12</v>
      </c>
      <c r="N182" t="s">
        <v>45</v>
      </c>
      <c r="O182">
        <v>-1.9876205732126</v>
      </c>
      <c r="P182">
        <v>0.29202728577228798</v>
      </c>
      <c r="Q182" t="s">
        <v>44</v>
      </c>
      <c r="R182">
        <v>1</v>
      </c>
      <c r="S182">
        <v>0.579800212067898</v>
      </c>
      <c r="T182">
        <v>12</v>
      </c>
      <c r="U182" t="s">
        <v>45</v>
      </c>
      <c r="V182" t="b">
        <v>1</v>
      </c>
      <c r="W182">
        <v>-2.4291196574799101</v>
      </c>
      <c r="X182">
        <v>0.106619307926721</v>
      </c>
      <c r="Y182" t="s">
        <v>46</v>
      </c>
      <c r="Z182" t="s">
        <v>53</v>
      </c>
      <c r="AA182">
        <v>0</v>
      </c>
      <c r="AB182">
        <v>0</v>
      </c>
      <c r="AC182">
        <v>3</v>
      </c>
      <c r="AD182" t="s">
        <v>48</v>
      </c>
      <c r="AG182">
        <v>1</v>
      </c>
      <c r="AH182">
        <v>0</v>
      </c>
      <c r="AI182">
        <v>-1.04041317567233</v>
      </c>
      <c r="AJ182">
        <f>ABS(AI182+1)</f>
        <v>4.0413175672330048E-2</v>
      </c>
      <c r="AK182">
        <v>0</v>
      </c>
      <c r="AL182">
        <v>77</v>
      </c>
      <c r="AM182">
        <v>0.39736120287378102</v>
      </c>
      <c r="AN182">
        <v>0.16947969889629</v>
      </c>
      <c r="AO182">
        <v>0.159870960339172</v>
      </c>
      <c r="AP182">
        <v>1.6735727623072501</v>
      </c>
      <c r="AQ182">
        <v>2.4402817318393999</v>
      </c>
      <c r="AR182" t="s">
        <v>49</v>
      </c>
      <c r="AS182" t="s">
        <v>50</v>
      </c>
    </row>
    <row r="183" spans="1:45" ht="15.75" hidden="1" thickBot="1" x14ac:dyDescent="0.3">
      <c r="A183">
        <v>0</v>
      </c>
      <c r="B183" t="s">
        <v>85</v>
      </c>
      <c r="C183" t="s">
        <v>60</v>
      </c>
      <c r="D183" t="s">
        <v>82</v>
      </c>
      <c r="E183" t="str">
        <f t="shared" si="4"/>
        <v>NakuruOwino</v>
      </c>
      <c r="F183" t="str">
        <f t="shared" si="5"/>
        <v>OwinoNakuru</v>
      </c>
      <c r="G183">
        <v>77</v>
      </c>
      <c r="H183">
        <v>-1.2945810486472999</v>
      </c>
      <c r="I183">
        <v>0.63164782943906905</v>
      </c>
      <c r="J183" t="s">
        <v>44</v>
      </c>
      <c r="K183">
        <v>0</v>
      </c>
      <c r="L183">
        <v>0.249690292970981</v>
      </c>
      <c r="M183">
        <v>12</v>
      </c>
      <c r="N183" t="s">
        <v>45</v>
      </c>
      <c r="O183">
        <v>-3.61141977533133</v>
      </c>
      <c r="P183">
        <v>5.54642197758984E-3</v>
      </c>
      <c r="Q183" t="s">
        <v>59</v>
      </c>
      <c r="R183">
        <v>1</v>
      </c>
      <c r="S183">
        <v>0.114864839911892</v>
      </c>
      <c r="T183">
        <v>12</v>
      </c>
      <c r="U183" t="s">
        <v>45</v>
      </c>
      <c r="V183" t="b">
        <v>1</v>
      </c>
      <c r="W183">
        <v>-1.2342627096085901</v>
      </c>
      <c r="X183">
        <v>0.59765205978321001</v>
      </c>
      <c r="Y183" t="s">
        <v>46</v>
      </c>
      <c r="Z183" t="s">
        <v>53</v>
      </c>
      <c r="AA183">
        <v>0</v>
      </c>
      <c r="AB183">
        <v>0</v>
      </c>
      <c r="AC183">
        <v>1</v>
      </c>
      <c r="AD183" t="s">
        <v>48</v>
      </c>
      <c r="AG183">
        <v>1</v>
      </c>
      <c r="AH183">
        <v>0</v>
      </c>
      <c r="AI183">
        <v>-1.0403119318907801</v>
      </c>
      <c r="AJ183">
        <f>ABS(AI183+1)</f>
        <v>4.0311931890780084E-2</v>
      </c>
      <c r="AK183">
        <v>0</v>
      </c>
      <c r="AL183">
        <v>75</v>
      </c>
      <c r="AM183">
        <v>0.91892340122592298</v>
      </c>
      <c r="AN183" s="1">
        <v>1.9864435842778901E-300</v>
      </c>
      <c r="AO183">
        <v>0.72196142871596103</v>
      </c>
      <c r="AP183">
        <v>0.32656521603259098</v>
      </c>
      <c r="AQ183">
        <v>3.0627003994564999</v>
      </c>
      <c r="AR183" t="s">
        <v>49</v>
      </c>
      <c r="AS183" t="s">
        <v>50</v>
      </c>
    </row>
    <row r="184" spans="1:45" ht="15.75" hidden="1" thickBot="1" x14ac:dyDescent="0.3">
      <c r="A184">
        <v>0</v>
      </c>
      <c r="B184" t="s">
        <v>83</v>
      </c>
      <c r="C184" t="s">
        <v>54</v>
      </c>
      <c r="D184" t="s">
        <v>57</v>
      </c>
      <c r="E184" t="str">
        <f t="shared" si="4"/>
        <v>MachakosMombasa</v>
      </c>
      <c r="F184" t="str">
        <f t="shared" si="5"/>
        <v>MombasaMachakos</v>
      </c>
      <c r="G184">
        <v>77</v>
      </c>
      <c r="H184">
        <v>-2.5339920582892801</v>
      </c>
      <c r="I184">
        <v>0.107421194458672</v>
      </c>
      <c r="J184" t="s">
        <v>44</v>
      </c>
      <c r="K184">
        <v>0</v>
      </c>
      <c r="L184">
        <v>0.33314777953616198</v>
      </c>
      <c r="M184">
        <v>12</v>
      </c>
      <c r="N184" t="s">
        <v>45</v>
      </c>
      <c r="O184">
        <v>-1.54291944830267</v>
      </c>
      <c r="P184">
        <v>0.51218305174654699</v>
      </c>
      <c r="Q184" t="s">
        <v>44</v>
      </c>
      <c r="R184">
        <v>0</v>
      </c>
      <c r="S184">
        <v>0.91316621296893297</v>
      </c>
      <c r="T184">
        <v>12</v>
      </c>
      <c r="U184" t="s">
        <v>45</v>
      </c>
      <c r="V184" t="b">
        <v>1</v>
      </c>
      <c r="W184">
        <v>-3.2028772496207001</v>
      </c>
      <c r="X184">
        <v>1.5271397453798999E-2</v>
      </c>
      <c r="Y184" t="s">
        <v>46</v>
      </c>
      <c r="Z184" t="s">
        <v>47</v>
      </c>
      <c r="AA184">
        <v>0</v>
      </c>
      <c r="AB184">
        <v>0</v>
      </c>
      <c r="AC184">
        <v>1</v>
      </c>
      <c r="AD184" t="s">
        <v>48</v>
      </c>
      <c r="AG184">
        <v>1</v>
      </c>
      <c r="AH184">
        <v>0</v>
      </c>
      <c r="AI184">
        <v>-1.04024671331</v>
      </c>
      <c r="AJ184">
        <f>ABS(AI184+1)</f>
        <v>4.024671330999996E-2</v>
      </c>
      <c r="AK184">
        <v>0</v>
      </c>
      <c r="AL184">
        <v>75</v>
      </c>
      <c r="AM184">
        <v>0.99694352833671696</v>
      </c>
      <c r="AN184" s="1">
        <v>1.7646659410529099E-32</v>
      </c>
      <c r="AO184">
        <v>0.11084628479825299</v>
      </c>
      <c r="AP184">
        <v>2.2355732188864801</v>
      </c>
      <c r="AQ184">
        <v>3.0627003994564999</v>
      </c>
      <c r="AR184" t="s">
        <v>49</v>
      </c>
      <c r="AS184" t="s">
        <v>50</v>
      </c>
    </row>
    <row r="185" spans="1:45" ht="15.75" hidden="1" thickBot="1" x14ac:dyDescent="0.3">
      <c r="A185">
        <v>0</v>
      </c>
      <c r="B185" t="s">
        <v>81</v>
      </c>
      <c r="C185" t="s">
        <v>66</v>
      </c>
      <c r="D185" t="s">
        <v>64</v>
      </c>
      <c r="E185" t="str">
        <f t="shared" si="4"/>
        <v>EldoretBusia</v>
      </c>
      <c r="F185" t="str">
        <f t="shared" si="5"/>
        <v>BusiaEldoret</v>
      </c>
      <c r="G185">
        <v>84</v>
      </c>
      <c r="H185">
        <v>-1.99272487684651</v>
      </c>
      <c r="I185">
        <v>0.28977206948972201</v>
      </c>
      <c r="J185" t="s">
        <v>44</v>
      </c>
      <c r="K185">
        <v>2</v>
      </c>
      <c r="L185">
        <v>0.62947716217202598</v>
      </c>
      <c r="M185">
        <v>12</v>
      </c>
      <c r="N185" t="s">
        <v>45</v>
      </c>
      <c r="O185">
        <v>-1.4198598378526199</v>
      </c>
      <c r="P185">
        <v>0.57271890420485105</v>
      </c>
      <c r="Q185" t="s">
        <v>44</v>
      </c>
      <c r="R185">
        <v>3</v>
      </c>
      <c r="S185">
        <v>0.45399225828123702</v>
      </c>
      <c r="T185">
        <v>12</v>
      </c>
      <c r="U185" t="s">
        <v>45</v>
      </c>
      <c r="V185" t="b">
        <v>1</v>
      </c>
      <c r="W185">
        <v>-1.8193067214610299</v>
      </c>
      <c r="X185">
        <v>0.31164184516097099</v>
      </c>
      <c r="Y185" t="s">
        <v>46</v>
      </c>
      <c r="Z185" t="s">
        <v>53</v>
      </c>
      <c r="AA185">
        <v>0</v>
      </c>
      <c r="AB185">
        <v>0</v>
      </c>
      <c r="AC185">
        <v>1</v>
      </c>
      <c r="AD185" t="s">
        <v>48</v>
      </c>
      <c r="AG185">
        <v>1</v>
      </c>
      <c r="AH185">
        <v>0</v>
      </c>
      <c r="AI185">
        <v>-1.04006688587322</v>
      </c>
      <c r="AJ185">
        <f>ABS(AI185+1)</f>
        <v>4.0066885873220048E-2</v>
      </c>
      <c r="AK185">
        <v>0</v>
      </c>
      <c r="AL185">
        <v>82</v>
      </c>
      <c r="AM185">
        <v>0.15545410456151401</v>
      </c>
      <c r="AN185">
        <v>2.0619773139022499E-2</v>
      </c>
      <c r="AO185">
        <v>0.62916550728710297</v>
      </c>
      <c r="AP185">
        <v>0.46479523718940702</v>
      </c>
      <c r="AQ185">
        <v>3.05636629513904</v>
      </c>
      <c r="AR185" t="s">
        <v>49</v>
      </c>
      <c r="AS185" t="s">
        <v>50</v>
      </c>
    </row>
    <row r="186" spans="1:45" ht="15.75" hidden="1" thickBot="1" x14ac:dyDescent="0.3">
      <c r="A186">
        <v>0</v>
      </c>
      <c r="B186" t="s">
        <v>85</v>
      </c>
      <c r="C186" t="s">
        <v>66</v>
      </c>
      <c r="D186" t="s">
        <v>60</v>
      </c>
      <c r="E186" t="str">
        <f t="shared" si="4"/>
        <v>EldoretNakuru</v>
      </c>
      <c r="F186" t="str">
        <f t="shared" si="5"/>
        <v>NakuruEldoret</v>
      </c>
      <c r="G186">
        <v>77</v>
      </c>
      <c r="H186">
        <v>-2.2285952994645801</v>
      </c>
      <c r="I186">
        <v>0.196031162718598</v>
      </c>
      <c r="J186" t="s">
        <v>44</v>
      </c>
      <c r="K186">
        <v>0</v>
      </c>
      <c r="L186">
        <v>0.65841775674270497</v>
      </c>
      <c r="M186">
        <v>12</v>
      </c>
      <c r="N186" t="s">
        <v>45</v>
      </c>
      <c r="O186">
        <v>-1.2945810486472999</v>
      </c>
      <c r="P186">
        <v>0.63164782943906905</v>
      </c>
      <c r="Q186" t="s">
        <v>44</v>
      </c>
      <c r="R186">
        <v>0</v>
      </c>
      <c r="S186">
        <v>0.249690292970981</v>
      </c>
      <c r="T186">
        <v>12</v>
      </c>
      <c r="U186" t="s">
        <v>45</v>
      </c>
      <c r="V186" t="b">
        <v>1</v>
      </c>
      <c r="W186">
        <v>-1.43436416175167</v>
      </c>
      <c r="X186">
        <v>0.50028715151815994</v>
      </c>
      <c r="Y186" t="s">
        <v>46</v>
      </c>
      <c r="Z186" t="s">
        <v>53</v>
      </c>
      <c r="AA186">
        <v>0</v>
      </c>
      <c r="AB186">
        <v>0</v>
      </c>
      <c r="AC186">
        <v>1</v>
      </c>
      <c r="AD186" t="s">
        <v>48</v>
      </c>
      <c r="AG186">
        <v>1</v>
      </c>
      <c r="AH186">
        <v>0</v>
      </c>
      <c r="AI186">
        <v>-1.03976613221366</v>
      </c>
      <c r="AJ186">
        <f>ABS(AI186+1)</f>
        <v>3.9766132213659988E-2</v>
      </c>
      <c r="AK186">
        <v>0</v>
      </c>
      <c r="AL186">
        <v>75</v>
      </c>
      <c r="AM186">
        <v>0.64587351921132496</v>
      </c>
      <c r="AN186" s="1">
        <v>2.4566866405708199E-221</v>
      </c>
      <c r="AO186">
        <v>0.48096692877178998</v>
      </c>
      <c r="AP186">
        <v>0.73591035620087697</v>
      </c>
      <c r="AQ186">
        <v>3.0627003994564999</v>
      </c>
      <c r="AR186" t="s">
        <v>49</v>
      </c>
      <c r="AS186" t="s">
        <v>50</v>
      </c>
    </row>
    <row r="187" spans="1:45" x14ac:dyDescent="0.25">
      <c r="A187">
        <v>0</v>
      </c>
      <c r="B187" t="s">
        <v>41</v>
      </c>
      <c r="C187" t="s">
        <v>68</v>
      </c>
      <c r="D187" t="s">
        <v>72</v>
      </c>
      <c r="E187" t="str">
        <f t="shared" si="4"/>
        <v>MasindiGulu</v>
      </c>
      <c r="F187" t="str">
        <f t="shared" si="5"/>
        <v>GuluMasindi</v>
      </c>
      <c r="G187">
        <v>66</v>
      </c>
      <c r="H187">
        <v>-1.8383438651792401</v>
      </c>
      <c r="I187">
        <v>0.36159795622934499</v>
      </c>
      <c r="J187" t="s">
        <v>44</v>
      </c>
      <c r="K187">
        <v>0</v>
      </c>
      <c r="L187">
        <v>0.76650528517949501</v>
      </c>
      <c r="M187">
        <v>11</v>
      </c>
      <c r="N187" t="s">
        <v>45</v>
      </c>
      <c r="O187">
        <v>-2.3527242129790702</v>
      </c>
      <c r="P187">
        <v>0.15552642393982699</v>
      </c>
      <c r="Q187" t="s">
        <v>44</v>
      </c>
      <c r="R187">
        <v>1</v>
      </c>
      <c r="S187">
        <v>0.75474842825816102</v>
      </c>
      <c r="T187">
        <v>11</v>
      </c>
      <c r="U187" t="s">
        <v>45</v>
      </c>
      <c r="V187" t="b">
        <v>1</v>
      </c>
      <c r="W187">
        <v>-5.16368845646865</v>
      </c>
      <c r="X187" s="1">
        <v>8.5164819589566404E-6</v>
      </c>
      <c r="Y187" t="s">
        <v>46</v>
      </c>
      <c r="Z187" t="s">
        <v>47</v>
      </c>
      <c r="AA187">
        <v>2</v>
      </c>
      <c r="AB187">
        <v>2</v>
      </c>
      <c r="AC187">
        <v>1</v>
      </c>
      <c r="AD187" t="s">
        <v>48</v>
      </c>
      <c r="AG187">
        <v>0.999999999999999</v>
      </c>
      <c r="AH187">
        <v>0</v>
      </c>
      <c r="AI187">
        <v>-0.99270160702024002</v>
      </c>
      <c r="AJ187" s="3">
        <f>ABS(AI187+1)</f>
        <v>7.2983929797599822E-3</v>
      </c>
      <c r="AK187">
        <v>0</v>
      </c>
      <c r="AL187">
        <v>64</v>
      </c>
      <c r="AM187">
        <v>0.88214241507307101</v>
      </c>
      <c r="AN187" s="1">
        <v>2.3916196745569901E-24</v>
      </c>
      <c r="AO187">
        <v>8.3544127273580699E-3</v>
      </c>
      <c r="AP187">
        <v>4.9915465265066299</v>
      </c>
      <c r="AQ187">
        <v>3.0758526364438099</v>
      </c>
      <c r="AR187" t="s">
        <v>49</v>
      </c>
      <c r="AS187" t="s">
        <v>50</v>
      </c>
    </row>
    <row r="188" spans="1:45" ht="15.75" thickBot="1" x14ac:dyDescent="0.3">
      <c r="A188">
        <v>0</v>
      </c>
      <c r="B188" t="s">
        <v>41</v>
      </c>
      <c r="C188" t="s">
        <v>72</v>
      </c>
      <c r="D188" t="s">
        <v>68</v>
      </c>
      <c r="E188" t="str">
        <f t="shared" si="4"/>
        <v>GuluMasindi</v>
      </c>
      <c r="F188" t="str">
        <f t="shared" si="5"/>
        <v>MasindiGulu</v>
      </c>
      <c r="G188">
        <v>66</v>
      </c>
      <c r="H188">
        <v>-2.3527242129790702</v>
      </c>
      <c r="I188">
        <v>0.15552642393982699</v>
      </c>
      <c r="J188" t="s">
        <v>44</v>
      </c>
      <c r="K188">
        <v>1</v>
      </c>
      <c r="L188">
        <v>0.75474842825816102</v>
      </c>
      <c r="M188">
        <v>11</v>
      </c>
      <c r="N188" t="s">
        <v>45</v>
      </c>
      <c r="O188">
        <v>-1.8383438651792401</v>
      </c>
      <c r="P188">
        <v>0.36159795622934499</v>
      </c>
      <c r="Q188" t="s">
        <v>44</v>
      </c>
      <c r="R188">
        <v>0</v>
      </c>
      <c r="S188">
        <v>0.76650528517949501</v>
      </c>
      <c r="T188">
        <v>11</v>
      </c>
      <c r="U188" t="s">
        <v>45</v>
      </c>
      <c r="V188" t="b">
        <v>1</v>
      </c>
      <c r="W188">
        <v>-5.1712712961540603</v>
      </c>
      <c r="X188" s="1">
        <v>8.2239204720621704E-6</v>
      </c>
      <c r="Y188" t="s">
        <v>46</v>
      </c>
      <c r="Z188" t="s">
        <v>47</v>
      </c>
      <c r="AA188">
        <v>2</v>
      </c>
      <c r="AB188">
        <v>2</v>
      </c>
      <c r="AC188">
        <v>1</v>
      </c>
      <c r="AD188" t="s">
        <v>48</v>
      </c>
      <c r="AG188">
        <v>1</v>
      </c>
      <c r="AH188">
        <v>0</v>
      </c>
      <c r="AI188">
        <v>-1.0073520511381699</v>
      </c>
      <c r="AJ188" s="4">
        <f>ABS(AI188+1)</f>
        <v>7.352051138169946E-3</v>
      </c>
      <c r="AK188">
        <v>0</v>
      </c>
      <c r="AL188">
        <v>64</v>
      </c>
      <c r="AM188">
        <v>0.88214241507314906</v>
      </c>
      <c r="AN188" s="1">
        <v>3.30436245219869E-23</v>
      </c>
      <c r="AO188">
        <v>0.55113148667506195</v>
      </c>
      <c r="AP188">
        <v>0.59890639157690595</v>
      </c>
      <c r="AQ188">
        <v>3.0758526364438099</v>
      </c>
      <c r="AR188" t="s">
        <v>49</v>
      </c>
      <c r="AS188" t="s">
        <v>50</v>
      </c>
    </row>
    <row r="189" spans="1:45" ht="15.75" hidden="1" thickBot="1" x14ac:dyDescent="0.3">
      <c r="A189">
        <v>0</v>
      </c>
      <c r="B189" t="s">
        <v>78</v>
      </c>
      <c r="C189" t="s">
        <v>66</v>
      </c>
      <c r="D189" t="s">
        <v>71</v>
      </c>
      <c r="E189" t="str">
        <f t="shared" si="4"/>
        <v>EldoretMeru</v>
      </c>
      <c r="F189" t="str">
        <f t="shared" si="5"/>
        <v>MeruEldoret</v>
      </c>
      <c r="G189">
        <v>63</v>
      </c>
      <c r="H189">
        <v>-1.5151841565634601</v>
      </c>
      <c r="I189">
        <v>0.525987028859493</v>
      </c>
      <c r="J189" t="s">
        <v>44</v>
      </c>
      <c r="K189">
        <v>0</v>
      </c>
      <c r="L189">
        <v>0.13408897338490799</v>
      </c>
      <c r="M189">
        <v>11</v>
      </c>
      <c r="N189" t="s">
        <v>45</v>
      </c>
      <c r="O189">
        <v>1.30085375052968</v>
      </c>
      <c r="P189">
        <v>0.99661371186846603</v>
      </c>
      <c r="Q189" t="s">
        <v>44</v>
      </c>
      <c r="R189">
        <v>0</v>
      </c>
      <c r="S189">
        <v>0.99624953880172495</v>
      </c>
      <c r="T189">
        <v>11</v>
      </c>
      <c r="U189" t="s">
        <v>45</v>
      </c>
      <c r="V189" t="b">
        <v>1</v>
      </c>
      <c r="W189">
        <v>-1.43407223706618</v>
      </c>
      <c r="X189">
        <v>0.50043229299633896</v>
      </c>
      <c r="Y189" t="s">
        <v>46</v>
      </c>
      <c r="Z189" t="s">
        <v>53</v>
      </c>
      <c r="AA189">
        <v>0</v>
      </c>
      <c r="AB189">
        <v>0</v>
      </c>
      <c r="AC189">
        <v>1</v>
      </c>
      <c r="AD189" t="s">
        <v>48</v>
      </c>
      <c r="AG189">
        <v>1</v>
      </c>
      <c r="AH189">
        <v>0</v>
      </c>
      <c r="AI189">
        <v>-1.0389828818008999</v>
      </c>
      <c r="AJ189">
        <f>ABS(AI189+1)</f>
        <v>3.8982881800899927E-2</v>
      </c>
      <c r="AK189">
        <v>0</v>
      </c>
      <c r="AL189">
        <v>61</v>
      </c>
      <c r="AM189">
        <v>0.64565691225530897</v>
      </c>
      <c r="AN189" s="1">
        <v>3.6131432821331403E-26</v>
      </c>
      <c r="AO189">
        <v>0.881695195934736</v>
      </c>
      <c r="AP189">
        <v>0.12605576712508801</v>
      </c>
      <c r="AQ189">
        <v>3.0803868632925799</v>
      </c>
      <c r="AR189" t="s">
        <v>49</v>
      </c>
      <c r="AS189" t="s">
        <v>50</v>
      </c>
    </row>
    <row r="190" spans="1:45" ht="15.75" hidden="1" thickBot="1" x14ac:dyDescent="0.3">
      <c r="A190">
        <v>0</v>
      </c>
      <c r="B190" t="s">
        <v>83</v>
      </c>
      <c r="C190" t="s">
        <v>54</v>
      </c>
      <c r="D190" t="s">
        <v>52</v>
      </c>
      <c r="E190" t="str">
        <f t="shared" si="4"/>
        <v>MachakosNairobi</v>
      </c>
      <c r="F190" t="str">
        <f t="shared" si="5"/>
        <v>NairobiMachakos</v>
      </c>
      <c r="G190">
        <v>74</v>
      </c>
      <c r="H190">
        <v>-2.4450766895873302</v>
      </c>
      <c r="I190">
        <v>0.12941577634366899</v>
      </c>
      <c r="J190" t="s">
        <v>44</v>
      </c>
      <c r="K190">
        <v>0</v>
      </c>
      <c r="L190">
        <v>0.37187185233262898</v>
      </c>
      <c r="M190">
        <v>12</v>
      </c>
      <c r="N190" t="s">
        <v>45</v>
      </c>
      <c r="O190">
        <v>-1.5679497137681599</v>
      </c>
      <c r="P190">
        <v>0.49967049013862802</v>
      </c>
      <c r="Q190" t="s">
        <v>44</v>
      </c>
      <c r="R190">
        <v>0</v>
      </c>
      <c r="S190">
        <v>0.52578693619220795</v>
      </c>
      <c r="T190">
        <v>12</v>
      </c>
      <c r="U190" t="s">
        <v>45</v>
      </c>
      <c r="V190" t="b">
        <v>1</v>
      </c>
      <c r="W190">
        <v>-2.2894491224329498</v>
      </c>
      <c r="X190">
        <v>0.14131127051050699</v>
      </c>
      <c r="Y190" t="s">
        <v>46</v>
      </c>
      <c r="Z190" t="s">
        <v>53</v>
      </c>
      <c r="AA190">
        <v>0</v>
      </c>
      <c r="AB190">
        <v>0</v>
      </c>
      <c r="AC190">
        <v>1</v>
      </c>
      <c r="AD190" t="s">
        <v>48</v>
      </c>
      <c r="AG190">
        <v>1</v>
      </c>
      <c r="AH190">
        <v>0</v>
      </c>
      <c r="AI190">
        <v>-1.0389078458813299</v>
      </c>
      <c r="AJ190">
        <f>ABS(AI190+1)</f>
        <v>3.8907845881329894E-2</v>
      </c>
      <c r="AK190">
        <v>0</v>
      </c>
      <c r="AL190">
        <v>72</v>
      </c>
      <c r="AM190">
        <v>0.1585728580677</v>
      </c>
      <c r="AN190" s="1">
        <v>7.8829440993739897E-27</v>
      </c>
      <c r="AO190">
        <v>0.370072842555982</v>
      </c>
      <c r="AP190">
        <v>1.00169544241419</v>
      </c>
      <c r="AQ190">
        <v>3.0658390938235001</v>
      </c>
      <c r="AR190" t="s">
        <v>49</v>
      </c>
      <c r="AS190" t="s">
        <v>50</v>
      </c>
    </row>
    <row r="191" spans="1:45" ht="15.75" hidden="1" thickBot="1" x14ac:dyDescent="0.3">
      <c r="A191">
        <v>0</v>
      </c>
      <c r="B191" t="s">
        <v>83</v>
      </c>
      <c r="C191" t="s">
        <v>76</v>
      </c>
      <c r="D191" t="s">
        <v>63</v>
      </c>
      <c r="E191" t="str">
        <f t="shared" si="4"/>
        <v>RuhengeriKamembe</v>
      </c>
      <c r="F191" t="str">
        <f t="shared" si="5"/>
        <v>KamembeRuhengeri</v>
      </c>
      <c r="G191">
        <v>54</v>
      </c>
      <c r="H191">
        <v>-1.93440327730963</v>
      </c>
      <c r="I191">
        <v>0.316053756502372</v>
      </c>
      <c r="J191" t="s">
        <v>44</v>
      </c>
      <c r="K191">
        <v>3</v>
      </c>
      <c r="L191">
        <v>0.47623105630252599</v>
      </c>
      <c r="M191">
        <v>11</v>
      </c>
      <c r="N191" t="s">
        <v>45</v>
      </c>
      <c r="O191">
        <v>-2.4549706839907302</v>
      </c>
      <c r="P191">
        <v>0.12681826338017099</v>
      </c>
      <c r="Q191" t="s">
        <v>44</v>
      </c>
      <c r="R191">
        <v>1</v>
      </c>
      <c r="S191">
        <v>0.52023766591980503</v>
      </c>
      <c r="T191">
        <v>11</v>
      </c>
      <c r="U191" t="s">
        <v>45</v>
      </c>
      <c r="V191" t="b">
        <v>1</v>
      </c>
      <c r="W191">
        <v>-3.4470023589824001</v>
      </c>
      <c r="X191">
        <v>7.2642969690016003E-3</v>
      </c>
      <c r="Y191" t="s">
        <v>46</v>
      </c>
      <c r="Z191" t="s">
        <v>47</v>
      </c>
      <c r="AA191">
        <v>2</v>
      </c>
      <c r="AB191">
        <v>0</v>
      </c>
      <c r="AC191">
        <v>1</v>
      </c>
      <c r="AD191" t="s">
        <v>48</v>
      </c>
      <c r="AG191">
        <v>1</v>
      </c>
      <c r="AH191">
        <v>0</v>
      </c>
      <c r="AI191">
        <v>-1.0388523139152499</v>
      </c>
      <c r="AJ191">
        <f>ABS(AI191+1)</f>
        <v>3.8852313915249903E-2</v>
      </c>
      <c r="AK191">
        <v>0</v>
      </c>
      <c r="AL191">
        <v>52</v>
      </c>
      <c r="AM191">
        <v>0.60745936334244</v>
      </c>
      <c r="AN191">
        <v>0.136648473576302</v>
      </c>
      <c r="AO191">
        <v>0.26610935346560699</v>
      </c>
      <c r="AP191">
        <v>1.34351336001527</v>
      </c>
      <c r="AQ191">
        <v>3.0976980352519199</v>
      </c>
      <c r="AR191" t="s">
        <v>49</v>
      </c>
      <c r="AS191" t="s">
        <v>50</v>
      </c>
    </row>
    <row r="192" spans="1:45" ht="15.75" hidden="1" thickBot="1" x14ac:dyDescent="0.3">
      <c r="A192">
        <v>0</v>
      </c>
      <c r="B192" t="s">
        <v>81</v>
      </c>
      <c r="C192" t="s">
        <v>67</v>
      </c>
      <c r="D192" t="s">
        <v>66</v>
      </c>
      <c r="E192" t="str">
        <f t="shared" si="4"/>
        <v>TororoEldoret</v>
      </c>
      <c r="F192" t="str">
        <f t="shared" si="5"/>
        <v>EldoretTororo</v>
      </c>
      <c r="G192">
        <v>81</v>
      </c>
      <c r="H192">
        <v>-1.9876205732126</v>
      </c>
      <c r="I192">
        <v>0.29202728577228798</v>
      </c>
      <c r="J192" t="s">
        <v>44</v>
      </c>
      <c r="K192">
        <v>1</v>
      </c>
      <c r="L192">
        <v>0.579800212067898</v>
      </c>
      <c r="M192">
        <v>12</v>
      </c>
      <c r="N192" t="s">
        <v>45</v>
      </c>
      <c r="O192">
        <v>-1.9739663405283301</v>
      </c>
      <c r="P192">
        <v>0.29810329364433003</v>
      </c>
      <c r="Q192" t="s">
        <v>44</v>
      </c>
      <c r="R192">
        <v>2</v>
      </c>
      <c r="S192">
        <v>0.64775565028887305</v>
      </c>
      <c r="T192">
        <v>12</v>
      </c>
      <c r="U192" t="s">
        <v>45</v>
      </c>
      <c r="V192" t="b">
        <v>1</v>
      </c>
      <c r="W192">
        <v>-2.4289025826192301</v>
      </c>
      <c r="X192">
        <v>0.10666777207092699</v>
      </c>
      <c r="Y192" t="s">
        <v>46</v>
      </c>
      <c r="Z192" t="s">
        <v>53</v>
      </c>
      <c r="AA192">
        <v>0</v>
      </c>
      <c r="AB192">
        <v>0</v>
      </c>
      <c r="AC192">
        <v>3</v>
      </c>
      <c r="AD192" t="s">
        <v>48</v>
      </c>
      <c r="AG192">
        <v>1</v>
      </c>
      <c r="AH192">
        <v>0</v>
      </c>
      <c r="AI192">
        <v>-0.961156609107508</v>
      </c>
      <c r="AJ192">
        <f>ABS(AI192+1)</f>
        <v>3.8843390892492002E-2</v>
      </c>
      <c r="AK192">
        <v>0</v>
      </c>
      <c r="AL192">
        <v>77</v>
      </c>
      <c r="AM192">
        <v>0.39736120287377502</v>
      </c>
      <c r="AN192">
        <v>3.9273470941832596E-3</v>
      </c>
      <c r="AO192">
        <v>0.51433769560697795</v>
      </c>
      <c r="AP192">
        <v>0.82042814716772094</v>
      </c>
      <c r="AQ192">
        <v>2.4402817318393999</v>
      </c>
      <c r="AR192" t="s">
        <v>49</v>
      </c>
      <c r="AS192" t="s">
        <v>50</v>
      </c>
    </row>
    <row r="193" spans="1:45" ht="15.75" hidden="1" thickBot="1" x14ac:dyDescent="0.3">
      <c r="A193">
        <v>0</v>
      </c>
      <c r="B193" t="s">
        <v>85</v>
      </c>
      <c r="C193" t="s">
        <v>82</v>
      </c>
      <c r="D193" t="s">
        <v>60</v>
      </c>
      <c r="E193" t="str">
        <f t="shared" si="4"/>
        <v>OwinoNakuru</v>
      </c>
      <c r="F193" t="str">
        <f t="shared" si="5"/>
        <v>NakuruOwino</v>
      </c>
      <c r="G193">
        <v>77</v>
      </c>
      <c r="H193">
        <v>-3.61141977533133</v>
      </c>
      <c r="I193">
        <v>5.54642197758984E-3</v>
      </c>
      <c r="J193" t="s">
        <v>59</v>
      </c>
      <c r="K193">
        <v>1</v>
      </c>
      <c r="L193">
        <v>0.114864839911892</v>
      </c>
      <c r="M193">
        <v>12</v>
      </c>
      <c r="N193" t="s">
        <v>45</v>
      </c>
      <c r="O193">
        <v>-1.2945810486472999</v>
      </c>
      <c r="P193">
        <v>0.63164782943906905</v>
      </c>
      <c r="Q193" t="s">
        <v>44</v>
      </c>
      <c r="R193">
        <v>0</v>
      </c>
      <c r="S193">
        <v>0.249690292970981</v>
      </c>
      <c r="T193">
        <v>12</v>
      </c>
      <c r="U193" t="s">
        <v>45</v>
      </c>
      <c r="V193" t="b">
        <v>1</v>
      </c>
      <c r="W193">
        <v>-1.27483435302239</v>
      </c>
      <c r="X193">
        <v>0.57838984690981898</v>
      </c>
      <c r="Y193" t="s">
        <v>46</v>
      </c>
      <c r="Z193" t="s">
        <v>53</v>
      </c>
      <c r="AA193">
        <v>0</v>
      </c>
      <c r="AB193">
        <v>0</v>
      </c>
      <c r="AC193">
        <v>1</v>
      </c>
      <c r="AD193" t="s">
        <v>48</v>
      </c>
      <c r="AG193">
        <v>1</v>
      </c>
      <c r="AH193">
        <v>0</v>
      </c>
      <c r="AI193">
        <v>-0.96125014944554299</v>
      </c>
      <c r="AJ193">
        <f>ABS(AI193+1)</f>
        <v>3.874985055445701E-2</v>
      </c>
      <c r="AK193">
        <v>0</v>
      </c>
      <c r="AL193">
        <v>75</v>
      </c>
      <c r="AM193">
        <v>0.91892340122592298</v>
      </c>
      <c r="AN193" s="1">
        <v>7.6222932808511696E-179</v>
      </c>
      <c r="AO193">
        <v>0.61254836244949395</v>
      </c>
      <c r="AP193">
        <v>0.491897991250973</v>
      </c>
      <c r="AQ193">
        <v>3.0627003994564999</v>
      </c>
      <c r="AR193" t="s">
        <v>49</v>
      </c>
      <c r="AS193" t="s">
        <v>50</v>
      </c>
    </row>
    <row r="194" spans="1:45" ht="15.75" hidden="1" thickBot="1" x14ac:dyDescent="0.3">
      <c r="A194">
        <v>0</v>
      </c>
      <c r="B194" t="s">
        <v>83</v>
      </c>
      <c r="C194" t="s">
        <v>57</v>
      </c>
      <c r="D194" t="s">
        <v>54</v>
      </c>
      <c r="E194" t="str">
        <f t="shared" si="4"/>
        <v>MombasaMachakos</v>
      </c>
      <c r="F194" t="str">
        <f t="shared" si="5"/>
        <v>MachakosMombasa</v>
      </c>
      <c r="G194">
        <v>77</v>
      </c>
      <c r="H194">
        <v>-1.54291944830267</v>
      </c>
      <c r="I194">
        <v>0.51218305174654699</v>
      </c>
      <c r="J194" t="s">
        <v>44</v>
      </c>
      <c r="K194">
        <v>0</v>
      </c>
      <c r="L194">
        <v>0.91316621296893297</v>
      </c>
      <c r="M194">
        <v>12</v>
      </c>
      <c r="N194" t="s">
        <v>45</v>
      </c>
      <c r="O194">
        <v>-2.5339920582892801</v>
      </c>
      <c r="P194">
        <v>0.107421194458672</v>
      </c>
      <c r="Q194" t="s">
        <v>44</v>
      </c>
      <c r="R194">
        <v>0</v>
      </c>
      <c r="S194">
        <v>0.33314777953616198</v>
      </c>
      <c r="T194">
        <v>12</v>
      </c>
      <c r="U194" t="s">
        <v>45</v>
      </c>
      <c r="V194" t="b">
        <v>1</v>
      </c>
      <c r="W194">
        <v>-3.19543906740489</v>
      </c>
      <c r="X194">
        <v>1.56062517153574E-2</v>
      </c>
      <c r="Y194" t="s">
        <v>46</v>
      </c>
      <c r="Z194" t="s">
        <v>47</v>
      </c>
      <c r="AA194">
        <v>0</v>
      </c>
      <c r="AB194">
        <v>0</v>
      </c>
      <c r="AC194">
        <v>1</v>
      </c>
      <c r="AD194" t="s">
        <v>48</v>
      </c>
      <c r="AG194">
        <v>0.999999999999999</v>
      </c>
      <c r="AH194">
        <v>0</v>
      </c>
      <c r="AI194">
        <v>-0.96131041531297901</v>
      </c>
      <c r="AJ194">
        <f>ABS(AI194+1)</f>
        <v>3.8689584687020995E-2</v>
      </c>
      <c r="AK194">
        <v>0</v>
      </c>
      <c r="AL194">
        <v>75</v>
      </c>
      <c r="AM194">
        <v>0.99694352833671795</v>
      </c>
      <c r="AN194" s="1">
        <v>1.0316293148152E-25</v>
      </c>
      <c r="AO194">
        <v>0.63641038835688801</v>
      </c>
      <c r="AP194">
        <v>0.45341663923261599</v>
      </c>
      <c r="AQ194">
        <v>3.0627003994564999</v>
      </c>
      <c r="AR194" t="s">
        <v>49</v>
      </c>
      <c r="AS194" t="s">
        <v>50</v>
      </c>
    </row>
    <row r="195" spans="1:45" ht="15.75" hidden="1" thickBot="1" x14ac:dyDescent="0.3">
      <c r="A195">
        <v>0</v>
      </c>
      <c r="B195" t="s">
        <v>81</v>
      </c>
      <c r="C195" t="s">
        <v>64</v>
      </c>
      <c r="D195" t="s">
        <v>66</v>
      </c>
      <c r="E195" t="str">
        <f t="shared" ref="E195:E258" si="6">C195&amp;D195</f>
        <v>BusiaEldoret</v>
      </c>
      <c r="F195" t="str">
        <f t="shared" ref="F195:F258" si="7">D195&amp;C195</f>
        <v>EldoretBusia</v>
      </c>
      <c r="G195">
        <v>84</v>
      </c>
      <c r="H195">
        <v>-1.4198598378526199</v>
      </c>
      <c r="I195">
        <v>0.57271890420485105</v>
      </c>
      <c r="J195" t="s">
        <v>44</v>
      </c>
      <c r="K195">
        <v>3</v>
      </c>
      <c r="L195">
        <v>0.45399225828123702</v>
      </c>
      <c r="M195">
        <v>12</v>
      </c>
      <c r="N195" t="s">
        <v>45</v>
      </c>
      <c r="O195">
        <v>-1.99272487684651</v>
      </c>
      <c r="P195">
        <v>0.28977206948972201</v>
      </c>
      <c r="Q195" t="s">
        <v>44</v>
      </c>
      <c r="R195">
        <v>2</v>
      </c>
      <c r="S195">
        <v>0.62947716217202598</v>
      </c>
      <c r="T195">
        <v>12</v>
      </c>
      <c r="U195" t="s">
        <v>45</v>
      </c>
      <c r="V195" t="b">
        <v>1</v>
      </c>
      <c r="W195">
        <v>-1.8243457229379001</v>
      </c>
      <c r="X195">
        <v>0.30940560731075101</v>
      </c>
      <c r="Y195" t="s">
        <v>46</v>
      </c>
      <c r="Z195" t="s">
        <v>53</v>
      </c>
      <c r="AA195">
        <v>0</v>
      </c>
      <c r="AB195">
        <v>0</v>
      </c>
      <c r="AC195">
        <v>1</v>
      </c>
      <c r="AD195" t="s">
        <v>48</v>
      </c>
      <c r="AG195">
        <v>1</v>
      </c>
      <c r="AH195">
        <v>0</v>
      </c>
      <c r="AI195">
        <v>-0.96147662576567094</v>
      </c>
      <c r="AJ195">
        <f>ABS(AI195+1)</f>
        <v>3.8523374234329055E-2</v>
      </c>
      <c r="AK195">
        <v>0</v>
      </c>
      <c r="AL195">
        <v>82</v>
      </c>
      <c r="AM195">
        <v>0.15545410456151701</v>
      </c>
      <c r="AN195" s="1">
        <v>7.1639261786173004E-5</v>
      </c>
      <c r="AO195">
        <v>2.6562200043350699E-2</v>
      </c>
      <c r="AP195">
        <v>3.7174607271656899</v>
      </c>
      <c r="AQ195">
        <v>3.05636629513904</v>
      </c>
      <c r="AR195" t="s">
        <v>49</v>
      </c>
      <c r="AS195" t="s">
        <v>50</v>
      </c>
    </row>
    <row r="196" spans="1:45" ht="15.75" hidden="1" thickBot="1" x14ac:dyDescent="0.3">
      <c r="A196">
        <v>0</v>
      </c>
      <c r="B196" t="s">
        <v>85</v>
      </c>
      <c r="C196" t="s">
        <v>60</v>
      </c>
      <c r="D196" t="s">
        <v>66</v>
      </c>
      <c r="E196" t="str">
        <f t="shared" si="6"/>
        <v>NakuruEldoret</v>
      </c>
      <c r="F196" t="str">
        <f t="shared" si="7"/>
        <v>EldoretNakuru</v>
      </c>
      <c r="G196">
        <v>77</v>
      </c>
      <c r="H196">
        <v>-1.2945810486472999</v>
      </c>
      <c r="I196">
        <v>0.63164782943906905</v>
      </c>
      <c r="J196" t="s">
        <v>44</v>
      </c>
      <c r="K196">
        <v>0</v>
      </c>
      <c r="L196">
        <v>0.249690292970981</v>
      </c>
      <c r="M196">
        <v>12</v>
      </c>
      <c r="N196" t="s">
        <v>45</v>
      </c>
      <c r="O196">
        <v>-2.2285952994645801</v>
      </c>
      <c r="P196">
        <v>0.196031162718598</v>
      </c>
      <c r="Q196" t="s">
        <v>44</v>
      </c>
      <c r="R196">
        <v>0</v>
      </c>
      <c r="S196">
        <v>0.65841775674270497</v>
      </c>
      <c r="T196">
        <v>12</v>
      </c>
      <c r="U196" t="s">
        <v>45</v>
      </c>
      <c r="V196" t="b">
        <v>1</v>
      </c>
      <c r="W196">
        <v>-1.3912882644171201</v>
      </c>
      <c r="X196">
        <v>0.52164527558736995</v>
      </c>
      <c r="Y196" t="s">
        <v>46</v>
      </c>
      <c r="Z196" t="s">
        <v>53</v>
      </c>
      <c r="AA196">
        <v>0</v>
      </c>
      <c r="AB196">
        <v>0</v>
      </c>
      <c r="AC196">
        <v>1</v>
      </c>
      <c r="AD196" t="s">
        <v>48</v>
      </c>
      <c r="AG196">
        <v>1</v>
      </c>
      <c r="AH196">
        <v>0</v>
      </c>
      <c r="AI196">
        <v>-0.96175473408717205</v>
      </c>
      <c r="AJ196">
        <f>ABS(AI196+1)</f>
        <v>3.8245265912827953E-2</v>
      </c>
      <c r="AK196">
        <v>0</v>
      </c>
      <c r="AL196">
        <v>75</v>
      </c>
      <c r="AM196">
        <v>0.64587351921132097</v>
      </c>
      <c r="AN196" s="1">
        <v>1.8000783488900099E-221</v>
      </c>
      <c r="AO196">
        <v>0.46852952983027801</v>
      </c>
      <c r="AP196">
        <v>0.76239837614873596</v>
      </c>
      <c r="AQ196">
        <v>3.0627003994564999</v>
      </c>
      <c r="AR196" t="s">
        <v>49</v>
      </c>
      <c r="AS196" t="s">
        <v>50</v>
      </c>
    </row>
    <row r="197" spans="1:45" x14ac:dyDescent="0.25">
      <c r="A197">
        <v>0</v>
      </c>
      <c r="B197" t="s">
        <v>41</v>
      </c>
      <c r="C197" t="s">
        <v>57</v>
      </c>
      <c r="D197" t="s">
        <v>52</v>
      </c>
      <c r="E197" t="str">
        <f t="shared" si="6"/>
        <v>MombasaNairobi</v>
      </c>
      <c r="F197" t="str">
        <f t="shared" si="7"/>
        <v>NairobiMombasa</v>
      </c>
      <c r="G197">
        <v>93</v>
      </c>
      <c r="H197">
        <v>-1.68217112544113</v>
      </c>
      <c r="I197">
        <v>0.440321066078811</v>
      </c>
      <c r="J197" t="s">
        <v>44</v>
      </c>
      <c r="K197">
        <v>1</v>
      </c>
      <c r="L197">
        <v>0.63370989388528098</v>
      </c>
      <c r="M197">
        <v>12</v>
      </c>
      <c r="N197" t="s">
        <v>45</v>
      </c>
      <c r="O197">
        <v>-1.70380094257759</v>
      </c>
      <c r="P197">
        <v>0.42915518864421098</v>
      </c>
      <c r="Q197" t="s">
        <v>44</v>
      </c>
      <c r="R197">
        <v>2</v>
      </c>
      <c r="S197">
        <v>0.62711514782322797</v>
      </c>
      <c r="T197">
        <v>12</v>
      </c>
      <c r="U197" t="s">
        <v>45</v>
      </c>
      <c r="V197" t="b">
        <v>1</v>
      </c>
      <c r="W197">
        <v>-2.8528891744204601</v>
      </c>
      <c r="X197">
        <v>3.9812711830479297E-2</v>
      </c>
      <c r="Y197" t="s">
        <v>46</v>
      </c>
      <c r="Z197" t="s">
        <v>47</v>
      </c>
      <c r="AA197">
        <v>2</v>
      </c>
      <c r="AB197">
        <v>2</v>
      </c>
      <c r="AC197">
        <v>2</v>
      </c>
      <c r="AD197" t="s">
        <v>48</v>
      </c>
      <c r="AG197">
        <v>1</v>
      </c>
      <c r="AH197">
        <v>0</v>
      </c>
      <c r="AI197">
        <v>-0.99257346779658295</v>
      </c>
      <c r="AJ197" s="3">
        <f>ABS(AI197+1)</f>
        <v>7.4265322034170467E-3</v>
      </c>
      <c r="AK197">
        <v>0</v>
      </c>
      <c r="AL197">
        <v>90</v>
      </c>
      <c r="AM197">
        <v>0.38609723806131901</v>
      </c>
      <c r="AN197" s="1">
        <v>7.6717685821317194E-5</v>
      </c>
      <c r="AO197">
        <v>1.03347722972707E-4</v>
      </c>
      <c r="AP197">
        <v>7.4643940903247898</v>
      </c>
      <c r="AQ197">
        <v>2.66040556386687</v>
      </c>
      <c r="AR197" t="s">
        <v>49</v>
      </c>
      <c r="AS197" t="s">
        <v>50</v>
      </c>
    </row>
    <row r="198" spans="1:45" ht="15.75" thickBot="1" x14ac:dyDescent="0.3">
      <c r="A198">
        <v>0</v>
      </c>
      <c r="B198" t="s">
        <v>41</v>
      </c>
      <c r="C198" t="s">
        <v>52</v>
      </c>
      <c r="D198" t="s">
        <v>57</v>
      </c>
      <c r="E198" t="str">
        <f t="shared" si="6"/>
        <v>NairobiMombasa</v>
      </c>
      <c r="F198" t="str">
        <f t="shared" si="7"/>
        <v>MombasaNairobi</v>
      </c>
      <c r="G198">
        <v>93</v>
      </c>
      <c r="H198">
        <v>-1.70380094257759</v>
      </c>
      <c r="I198">
        <v>0.42915518864421098</v>
      </c>
      <c r="J198" t="s">
        <v>44</v>
      </c>
      <c r="K198">
        <v>2</v>
      </c>
      <c r="L198">
        <v>0.62711514782322797</v>
      </c>
      <c r="M198">
        <v>12</v>
      </c>
      <c r="N198" t="s">
        <v>45</v>
      </c>
      <c r="O198">
        <v>-1.68217112544113</v>
      </c>
      <c r="P198">
        <v>0.440321066078811</v>
      </c>
      <c r="Q198" t="s">
        <v>44</v>
      </c>
      <c r="R198">
        <v>1</v>
      </c>
      <c r="S198">
        <v>0.63370989388528098</v>
      </c>
      <c r="T198">
        <v>12</v>
      </c>
      <c r="U198" t="s">
        <v>45</v>
      </c>
      <c r="V198" t="b">
        <v>1</v>
      </c>
      <c r="W198">
        <v>-2.8536976723546901</v>
      </c>
      <c r="X198">
        <v>3.9730594830462498E-2</v>
      </c>
      <c r="Y198" t="s">
        <v>46</v>
      </c>
      <c r="Z198" t="s">
        <v>47</v>
      </c>
      <c r="AA198">
        <v>2</v>
      </c>
      <c r="AB198">
        <v>2</v>
      </c>
      <c r="AC198">
        <v>2</v>
      </c>
      <c r="AD198" t="s">
        <v>48</v>
      </c>
      <c r="AG198">
        <v>1</v>
      </c>
      <c r="AH198">
        <v>0</v>
      </c>
      <c r="AI198">
        <v>-1.0074820982469901</v>
      </c>
      <c r="AJ198" s="4">
        <f>ABS(AI198+1)</f>
        <v>7.4820982469900876E-3</v>
      </c>
      <c r="AK198">
        <v>0</v>
      </c>
      <c r="AL198">
        <v>90</v>
      </c>
      <c r="AM198">
        <v>0.38609723806099899</v>
      </c>
      <c r="AN198">
        <v>2.5210704940772301E-2</v>
      </c>
      <c r="AO198">
        <v>6.0090666915056604E-3</v>
      </c>
      <c r="AP198">
        <v>4.2975655671998796</v>
      </c>
      <c r="AQ198">
        <v>2.66040556386687</v>
      </c>
      <c r="AR198" t="s">
        <v>49</v>
      </c>
      <c r="AS198" t="s">
        <v>50</v>
      </c>
    </row>
    <row r="199" spans="1:45" ht="15.75" hidden="1" thickBot="1" x14ac:dyDescent="0.3">
      <c r="A199">
        <v>0</v>
      </c>
      <c r="B199" t="s">
        <v>78</v>
      </c>
      <c r="C199" t="s">
        <v>71</v>
      </c>
      <c r="D199" t="s">
        <v>66</v>
      </c>
      <c r="E199" t="str">
        <f t="shared" si="6"/>
        <v>MeruEldoret</v>
      </c>
      <c r="F199" t="str">
        <f t="shared" si="7"/>
        <v>EldoretMeru</v>
      </c>
      <c r="G199">
        <v>63</v>
      </c>
      <c r="H199">
        <v>1.30085375052968</v>
      </c>
      <c r="I199">
        <v>0.99661371186846603</v>
      </c>
      <c r="J199" t="s">
        <v>44</v>
      </c>
      <c r="K199">
        <v>0</v>
      </c>
      <c r="L199">
        <v>0.99624953880172495</v>
      </c>
      <c r="M199">
        <v>11</v>
      </c>
      <c r="N199" t="s">
        <v>45</v>
      </c>
      <c r="O199">
        <v>-1.5151841565634601</v>
      </c>
      <c r="P199">
        <v>0.525987028859493</v>
      </c>
      <c r="Q199" t="s">
        <v>44</v>
      </c>
      <c r="R199">
        <v>0</v>
      </c>
      <c r="S199">
        <v>0.13408897338490799</v>
      </c>
      <c r="T199">
        <v>11</v>
      </c>
      <c r="U199" t="s">
        <v>45</v>
      </c>
      <c r="V199" t="b">
        <v>1</v>
      </c>
      <c r="W199">
        <v>-1.4495237954668401</v>
      </c>
      <c r="X199">
        <v>0.49274443101241</v>
      </c>
      <c r="Y199" t="s">
        <v>46</v>
      </c>
      <c r="Z199" t="s">
        <v>53</v>
      </c>
      <c r="AA199">
        <v>0</v>
      </c>
      <c r="AB199">
        <v>0</v>
      </c>
      <c r="AC199">
        <v>1</v>
      </c>
      <c r="AD199" t="s">
        <v>48</v>
      </c>
      <c r="AG199">
        <v>0.999999999999999</v>
      </c>
      <c r="AH199">
        <v>0</v>
      </c>
      <c r="AI199">
        <v>-0.96247976508197297</v>
      </c>
      <c r="AJ199">
        <f>ABS(AI199+1)</f>
        <v>3.7520234918027029E-2</v>
      </c>
      <c r="AK199">
        <v>0</v>
      </c>
      <c r="AL199">
        <v>61</v>
      </c>
      <c r="AM199">
        <v>0.64565691225527599</v>
      </c>
      <c r="AN199" s="1">
        <v>2.00634061900852E-25</v>
      </c>
      <c r="AO199">
        <v>0.52553112602407703</v>
      </c>
      <c r="AP199">
        <v>0.64719347478116795</v>
      </c>
      <c r="AQ199">
        <v>3.0803868632925799</v>
      </c>
      <c r="AR199" t="s">
        <v>49</v>
      </c>
      <c r="AS199" t="s">
        <v>50</v>
      </c>
    </row>
    <row r="200" spans="1:45" ht="15.75" hidden="1" thickBot="1" x14ac:dyDescent="0.3">
      <c r="A200">
        <v>0</v>
      </c>
      <c r="B200" t="s">
        <v>83</v>
      </c>
      <c r="C200" t="s">
        <v>52</v>
      </c>
      <c r="D200" t="s">
        <v>54</v>
      </c>
      <c r="E200" t="str">
        <f t="shared" si="6"/>
        <v>NairobiMachakos</v>
      </c>
      <c r="F200" t="str">
        <f t="shared" si="7"/>
        <v>MachakosNairobi</v>
      </c>
      <c r="G200">
        <v>74</v>
      </c>
      <c r="H200">
        <v>-1.5679497137681599</v>
      </c>
      <c r="I200">
        <v>0.49967049013862802</v>
      </c>
      <c r="J200" t="s">
        <v>44</v>
      </c>
      <c r="K200">
        <v>0</v>
      </c>
      <c r="L200">
        <v>0.52578693619220795</v>
      </c>
      <c r="M200">
        <v>12</v>
      </c>
      <c r="N200" t="s">
        <v>45</v>
      </c>
      <c r="O200">
        <v>-2.4450766895873302</v>
      </c>
      <c r="P200">
        <v>0.12941577634366899</v>
      </c>
      <c r="Q200" t="s">
        <v>44</v>
      </c>
      <c r="R200">
        <v>0</v>
      </c>
      <c r="S200">
        <v>0.37187185233262898</v>
      </c>
      <c r="T200">
        <v>12</v>
      </c>
      <c r="U200" t="s">
        <v>45</v>
      </c>
      <c r="V200" t="b">
        <v>1</v>
      </c>
      <c r="W200">
        <v>-2.2916633699107698</v>
      </c>
      <c r="X200">
        <v>0.14070514577235199</v>
      </c>
      <c r="Y200" t="s">
        <v>46</v>
      </c>
      <c r="Z200" t="s">
        <v>53</v>
      </c>
      <c r="AA200">
        <v>0</v>
      </c>
      <c r="AB200">
        <v>0</v>
      </c>
      <c r="AC200">
        <v>1</v>
      </c>
      <c r="AD200" t="s">
        <v>48</v>
      </c>
      <c r="AG200">
        <v>0.999999999999999</v>
      </c>
      <c r="AH200">
        <v>0</v>
      </c>
      <c r="AI200">
        <v>-0.96254928092459002</v>
      </c>
      <c r="AJ200">
        <f>ABS(AI200+1)</f>
        <v>3.7450719075409977E-2</v>
      </c>
      <c r="AK200">
        <v>0</v>
      </c>
      <c r="AL200">
        <v>72</v>
      </c>
      <c r="AM200">
        <v>0.158572858067654</v>
      </c>
      <c r="AN200" s="1">
        <v>4.6520418141398298E-31</v>
      </c>
      <c r="AO200">
        <v>0.96618770490144001</v>
      </c>
      <c r="AP200">
        <v>3.4406255021244003E-2</v>
      </c>
      <c r="AQ200">
        <v>3.0658390938235001</v>
      </c>
      <c r="AR200" t="s">
        <v>49</v>
      </c>
      <c r="AS200" t="s">
        <v>50</v>
      </c>
    </row>
    <row r="201" spans="1:45" ht="15.75" hidden="1" thickBot="1" x14ac:dyDescent="0.3">
      <c r="A201">
        <v>0</v>
      </c>
      <c r="B201" t="s">
        <v>78</v>
      </c>
      <c r="C201" t="s">
        <v>61</v>
      </c>
      <c r="D201" t="s">
        <v>52</v>
      </c>
      <c r="E201" t="str">
        <f t="shared" si="6"/>
        <v>KisumuNairobi</v>
      </c>
      <c r="F201" t="str">
        <f t="shared" si="7"/>
        <v>NairobiKisumu</v>
      </c>
      <c r="G201">
        <v>88</v>
      </c>
      <c r="H201">
        <v>-2.7611692867016799</v>
      </c>
      <c r="I201">
        <v>6.4038100032293405E-2</v>
      </c>
      <c r="J201" t="s">
        <v>44</v>
      </c>
      <c r="K201">
        <v>0</v>
      </c>
      <c r="L201">
        <v>0.194485189562591</v>
      </c>
      <c r="M201">
        <v>12</v>
      </c>
      <c r="N201" t="s">
        <v>45</v>
      </c>
      <c r="O201">
        <v>-1.50191759928422</v>
      </c>
      <c r="P201">
        <v>0.53256251756996598</v>
      </c>
      <c r="Q201" t="s">
        <v>44</v>
      </c>
      <c r="R201">
        <v>1</v>
      </c>
      <c r="S201">
        <v>0.11410369608413599</v>
      </c>
      <c r="T201">
        <v>12</v>
      </c>
      <c r="U201" t="s">
        <v>45</v>
      </c>
      <c r="V201" t="b">
        <v>1</v>
      </c>
      <c r="W201">
        <v>-2.68441165829827</v>
      </c>
      <c r="X201">
        <v>6.0288464127429803E-2</v>
      </c>
      <c r="Y201" t="s">
        <v>46</v>
      </c>
      <c r="Z201" t="s">
        <v>53</v>
      </c>
      <c r="AA201">
        <v>0</v>
      </c>
      <c r="AB201">
        <v>0</v>
      </c>
      <c r="AC201">
        <v>1</v>
      </c>
      <c r="AD201" t="s">
        <v>48</v>
      </c>
      <c r="AG201">
        <v>1</v>
      </c>
      <c r="AH201">
        <v>0</v>
      </c>
      <c r="AI201">
        <v>-1.0374275178410499</v>
      </c>
      <c r="AJ201">
        <f>ABS(AI201+1)</f>
        <v>3.7427517841049918E-2</v>
      </c>
      <c r="AK201">
        <v>0</v>
      </c>
      <c r="AL201">
        <v>86</v>
      </c>
      <c r="AM201">
        <v>0.270207861876119</v>
      </c>
      <c r="AN201">
        <v>0</v>
      </c>
      <c r="AO201">
        <v>0.89934528436856598</v>
      </c>
      <c r="AP201">
        <v>0.106159506469962</v>
      </c>
      <c r="AQ201">
        <v>3.0532571724412398</v>
      </c>
      <c r="AR201" t="s">
        <v>49</v>
      </c>
      <c r="AS201" t="s">
        <v>50</v>
      </c>
    </row>
    <row r="202" spans="1:45" ht="15.75" hidden="1" thickBot="1" x14ac:dyDescent="0.3">
      <c r="A202">
        <v>0</v>
      </c>
      <c r="B202" t="s">
        <v>83</v>
      </c>
      <c r="C202" t="s">
        <v>63</v>
      </c>
      <c r="D202" t="s">
        <v>76</v>
      </c>
      <c r="E202" t="str">
        <f t="shared" si="6"/>
        <v>KamembeRuhengeri</v>
      </c>
      <c r="F202" t="str">
        <f t="shared" si="7"/>
        <v>RuhengeriKamembe</v>
      </c>
      <c r="G202">
        <v>54</v>
      </c>
      <c r="H202">
        <v>-2.4549706839907302</v>
      </c>
      <c r="I202">
        <v>0.12681826338017099</v>
      </c>
      <c r="J202" t="s">
        <v>44</v>
      </c>
      <c r="K202">
        <v>1</v>
      </c>
      <c r="L202">
        <v>0.52023766591980503</v>
      </c>
      <c r="M202">
        <v>11</v>
      </c>
      <c r="N202" t="s">
        <v>45</v>
      </c>
      <c r="O202">
        <v>-1.93440327730963</v>
      </c>
      <c r="P202">
        <v>0.316053756502372</v>
      </c>
      <c r="Q202" t="s">
        <v>44</v>
      </c>
      <c r="R202">
        <v>3</v>
      </c>
      <c r="S202">
        <v>0.47623105630252599</v>
      </c>
      <c r="T202">
        <v>11</v>
      </c>
      <c r="U202" t="s">
        <v>45</v>
      </c>
      <c r="V202" t="b">
        <v>1</v>
      </c>
      <c r="W202">
        <v>-3.4477928700309901</v>
      </c>
      <c r="X202">
        <v>7.24613762746305E-3</v>
      </c>
      <c r="Y202" t="s">
        <v>46</v>
      </c>
      <c r="Z202" t="s">
        <v>47</v>
      </c>
      <c r="AA202">
        <v>2</v>
      </c>
      <c r="AB202">
        <v>0</v>
      </c>
      <c r="AC202">
        <v>1</v>
      </c>
      <c r="AD202" t="s">
        <v>48</v>
      </c>
      <c r="AG202">
        <v>1</v>
      </c>
      <c r="AH202">
        <v>0</v>
      </c>
      <c r="AI202">
        <v>-0.96260073410354796</v>
      </c>
      <c r="AJ202">
        <f>ABS(AI202+1)</f>
        <v>3.7399265896452039E-2</v>
      </c>
      <c r="AK202">
        <v>0</v>
      </c>
      <c r="AL202">
        <v>52</v>
      </c>
      <c r="AM202">
        <v>0.60745936334244699</v>
      </c>
      <c r="AN202">
        <v>0.222716264596444</v>
      </c>
      <c r="AO202">
        <v>2.6900470158343501E-2</v>
      </c>
      <c r="AP202">
        <v>3.7648327310346099</v>
      </c>
      <c r="AQ202">
        <v>3.0976980352519199</v>
      </c>
      <c r="AR202" t="s">
        <v>49</v>
      </c>
      <c r="AS202" t="s">
        <v>50</v>
      </c>
    </row>
    <row r="203" spans="1:45" ht="15.75" hidden="1" thickBot="1" x14ac:dyDescent="0.3">
      <c r="A203">
        <v>0</v>
      </c>
      <c r="B203" t="s">
        <v>78</v>
      </c>
      <c r="C203" t="s">
        <v>68</v>
      </c>
      <c r="D203" t="s">
        <v>56</v>
      </c>
      <c r="E203" t="str">
        <f t="shared" si="6"/>
        <v>MasindiKampala</v>
      </c>
      <c r="F203" t="str">
        <f t="shared" si="7"/>
        <v>KampalaMasindi</v>
      </c>
      <c r="G203">
        <v>94</v>
      </c>
      <c r="H203">
        <v>-2.2117329111258601</v>
      </c>
      <c r="I203">
        <v>0.202014679654478</v>
      </c>
      <c r="J203" t="s">
        <v>44</v>
      </c>
      <c r="K203">
        <v>0</v>
      </c>
      <c r="L203">
        <v>0.355065645028314</v>
      </c>
      <c r="M203">
        <v>12</v>
      </c>
      <c r="N203" t="s">
        <v>45</v>
      </c>
      <c r="O203">
        <v>-1.6004954791910699</v>
      </c>
      <c r="P203">
        <v>0.48334456856825497</v>
      </c>
      <c r="Q203" t="s">
        <v>44</v>
      </c>
      <c r="R203">
        <v>0</v>
      </c>
      <c r="S203">
        <v>0.30313806987282199</v>
      </c>
      <c r="T203">
        <v>12</v>
      </c>
      <c r="U203" t="s">
        <v>45</v>
      </c>
      <c r="V203" t="b">
        <v>1</v>
      </c>
      <c r="W203">
        <v>-3.1360474963138398</v>
      </c>
      <c r="X203">
        <v>1.8519386602995701E-2</v>
      </c>
      <c r="Y203" t="s">
        <v>46</v>
      </c>
      <c r="Z203" t="s">
        <v>47</v>
      </c>
      <c r="AA203">
        <v>0</v>
      </c>
      <c r="AB203">
        <v>0</v>
      </c>
      <c r="AC203">
        <v>1</v>
      </c>
      <c r="AD203" t="s">
        <v>48</v>
      </c>
      <c r="AG203">
        <v>1</v>
      </c>
      <c r="AH203">
        <v>0</v>
      </c>
      <c r="AI203">
        <v>-1.0364240409224399</v>
      </c>
      <c r="AJ203">
        <f>ABS(AI203+1)</f>
        <v>3.6424040922439893E-2</v>
      </c>
      <c r="AK203">
        <v>0</v>
      </c>
      <c r="AL203">
        <v>92</v>
      </c>
      <c r="AM203">
        <v>0.75853859697444503</v>
      </c>
      <c r="AN203" s="1">
        <v>1.10588736641925E-55</v>
      </c>
      <c r="AO203">
        <v>0.369618083382381</v>
      </c>
      <c r="AP203">
        <v>1.00113483681718</v>
      </c>
      <c r="AQ203">
        <v>3.0491486177374099</v>
      </c>
      <c r="AR203" t="s">
        <v>49</v>
      </c>
      <c r="AS203" t="s">
        <v>50</v>
      </c>
    </row>
    <row r="204" spans="1:45" ht="15.75" hidden="1" thickBot="1" x14ac:dyDescent="0.3">
      <c r="A204">
        <v>0</v>
      </c>
      <c r="B204" t="s">
        <v>78</v>
      </c>
      <c r="C204" t="s">
        <v>52</v>
      </c>
      <c r="D204" t="s">
        <v>61</v>
      </c>
      <c r="E204" t="str">
        <f t="shared" si="6"/>
        <v>NairobiKisumu</v>
      </c>
      <c r="F204" t="str">
        <f t="shared" si="7"/>
        <v>KisumuNairobi</v>
      </c>
      <c r="G204">
        <v>88</v>
      </c>
      <c r="H204">
        <v>-1.50191759928422</v>
      </c>
      <c r="I204">
        <v>0.53256251756996598</v>
      </c>
      <c r="J204" t="s">
        <v>44</v>
      </c>
      <c r="K204">
        <v>1</v>
      </c>
      <c r="L204">
        <v>0.11410369608413599</v>
      </c>
      <c r="M204">
        <v>12</v>
      </c>
      <c r="N204" t="s">
        <v>45</v>
      </c>
      <c r="O204">
        <v>-2.7611692867016799</v>
      </c>
      <c r="P204">
        <v>6.4038100032293405E-2</v>
      </c>
      <c r="Q204" t="s">
        <v>44</v>
      </c>
      <c r="R204">
        <v>0</v>
      </c>
      <c r="S204">
        <v>0.194485189562591</v>
      </c>
      <c r="T204">
        <v>12</v>
      </c>
      <c r="U204" t="s">
        <v>45</v>
      </c>
      <c r="V204" t="b">
        <v>1</v>
      </c>
      <c r="W204">
        <v>-2.68383757398666</v>
      </c>
      <c r="X204">
        <v>6.0370611676183399E-2</v>
      </c>
      <c r="Y204" t="s">
        <v>46</v>
      </c>
      <c r="Z204" t="s">
        <v>53</v>
      </c>
      <c r="AA204">
        <v>0</v>
      </c>
      <c r="AB204">
        <v>0</v>
      </c>
      <c r="AC204">
        <v>1</v>
      </c>
      <c r="AD204" t="s">
        <v>48</v>
      </c>
      <c r="AG204">
        <v>1</v>
      </c>
      <c r="AH204">
        <v>0</v>
      </c>
      <c r="AI204">
        <v>-0.96392276356911899</v>
      </c>
      <c r="AJ204">
        <f>ABS(AI204+1)</f>
        <v>3.607723643088101E-2</v>
      </c>
      <c r="AK204">
        <v>0</v>
      </c>
      <c r="AL204">
        <v>86</v>
      </c>
      <c r="AM204">
        <v>0.27020786187611801</v>
      </c>
      <c r="AN204">
        <v>0</v>
      </c>
      <c r="AO204">
        <v>0.50105700058453295</v>
      </c>
      <c r="AP204">
        <v>0.69406658386344999</v>
      </c>
      <c r="AQ204">
        <v>3.0532571724412398</v>
      </c>
      <c r="AR204" t="s">
        <v>49</v>
      </c>
      <c r="AS204" t="s">
        <v>50</v>
      </c>
    </row>
    <row r="205" spans="1:45" ht="15.75" hidden="1" thickBot="1" x14ac:dyDescent="0.3">
      <c r="A205">
        <v>0</v>
      </c>
      <c r="B205" t="s">
        <v>83</v>
      </c>
      <c r="C205" t="s">
        <v>51</v>
      </c>
      <c r="D205" t="s">
        <v>62</v>
      </c>
      <c r="E205" t="str">
        <f t="shared" si="6"/>
        <v>BujumburaNgozi</v>
      </c>
      <c r="F205" t="str">
        <f t="shared" si="7"/>
        <v>NgoziBujumbura</v>
      </c>
      <c r="G205">
        <v>95</v>
      </c>
      <c r="H205">
        <v>-2.4641735358747301</v>
      </c>
      <c r="I205">
        <v>0.124436364767067</v>
      </c>
      <c r="J205" t="s">
        <v>44</v>
      </c>
      <c r="K205">
        <v>0</v>
      </c>
      <c r="L205">
        <v>9.8234698224663894E-2</v>
      </c>
      <c r="M205">
        <v>12</v>
      </c>
      <c r="N205" t="s">
        <v>45</v>
      </c>
      <c r="O205">
        <v>-2.8413223552806799</v>
      </c>
      <c r="P205">
        <v>5.2609283347888502E-2</v>
      </c>
      <c r="Q205" t="s">
        <v>44</v>
      </c>
      <c r="R205">
        <v>0</v>
      </c>
      <c r="S205">
        <v>0.110398853714713</v>
      </c>
      <c r="T205">
        <v>12</v>
      </c>
      <c r="U205" t="s">
        <v>45</v>
      </c>
      <c r="V205" t="b">
        <v>1</v>
      </c>
      <c r="W205">
        <v>-4.7174960063698004</v>
      </c>
      <c r="X205" s="1">
        <v>6.2007293537855296E-5</v>
      </c>
      <c r="Y205" t="s">
        <v>46</v>
      </c>
      <c r="Z205" t="s">
        <v>47</v>
      </c>
      <c r="AA205">
        <v>2</v>
      </c>
      <c r="AB205">
        <v>2</v>
      </c>
      <c r="AC205">
        <v>1</v>
      </c>
      <c r="AD205" t="s">
        <v>48</v>
      </c>
      <c r="AG205">
        <v>1</v>
      </c>
      <c r="AH205">
        <v>0</v>
      </c>
      <c r="AI205">
        <v>-1.0356118440725901</v>
      </c>
      <c r="AJ205">
        <f>ABS(AI205+1)</f>
        <v>3.5611844072590104E-2</v>
      </c>
      <c r="AK205">
        <v>0</v>
      </c>
      <c r="AL205">
        <v>93</v>
      </c>
      <c r="AM205">
        <v>0.80682664495936696</v>
      </c>
      <c r="AN205" s="1">
        <v>1.6015482528331699E-18</v>
      </c>
      <c r="AO205">
        <v>0.28979059560237302</v>
      </c>
      <c r="AP205">
        <v>1.2475589877994799</v>
      </c>
      <c r="AQ205">
        <v>3.0485202436847301</v>
      </c>
      <c r="AR205" t="s">
        <v>49</v>
      </c>
      <c r="AS205" t="s">
        <v>50</v>
      </c>
    </row>
    <row r="206" spans="1:45" ht="15.75" hidden="1" thickBot="1" x14ac:dyDescent="0.3">
      <c r="A206">
        <v>0</v>
      </c>
      <c r="B206" t="s">
        <v>81</v>
      </c>
      <c r="C206" t="s">
        <v>61</v>
      </c>
      <c r="D206" t="s">
        <v>64</v>
      </c>
      <c r="E206" t="str">
        <f t="shared" si="6"/>
        <v>KisumuBusia</v>
      </c>
      <c r="F206" t="str">
        <f t="shared" si="7"/>
        <v>BusiaKisumu</v>
      </c>
      <c r="G206">
        <v>82</v>
      </c>
      <c r="H206">
        <v>-2.11344935229801</v>
      </c>
      <c r="I206">
        <v>0.23914105220425</v>
      </c>
      <c r="J206" t="s">
        <v>44</v>
      </c>
      <c r="K206">
        <v>0</v>
      </c>
      <c r="L206">
        <v>0.43972567616576202</v>
      </c>
      <c r="M206">
        <v>12</v>
      </c>
      <c r="N206" t="s">
        <v>45</v>
      </c>
      <c r="O206">
        <v>-1.4348709407407101</v>
      </c>
      <c r="P206">
        <v>0.56544914594465101</v>
      </c>
      <c r="Q206" t="s">
        <v>44</v>
      </c>
      <c r="R206">
        <v>3</v>
      </c>
      <c r="S206">
        <v>0.47113011788821102</v>
      </c>
      <c r="T206">
        <v>12</v>
      </c>
      <c r="U206" t="s">
        <v>45</v>
      </c>
      <c r="V206" t="b">
        <v>1</v>
      </c>
      <c r="W206">
        <v>-2.6632358847045499</v>
      </c>
      <c r="X206">
        <v>6.3378866085588195E-2</v>
      </c>
      <c r="Y206" t="s">
        <v>46</v>
      </c>
      <c r="Z206" t="s">
        <v>53</v>
      </c>
      <c r="AA206">
        <v>1</v>
      </c>
      <c r="AB206">
        <v>1</v>
      </c>
      <c r="AC206">
        <v>1</v>
      </c>
      <c r="AD206" t="s">
        <v>48</v>
      </c>
      <c r="AG206">
        <v>1</v>
      </c>
      <c r="AH206">
        <v>0</v>
      </c>
      <c r="AI206">
        <v>-1.03560673994554</v>
      </c>
      <c r="AJ206">
        <f>ABS(AI206+1)</f>
        <v>3.5606739945539978E-2</v>
      </c>
      <c r="AK206">
        <v>0</v>
      </c>
      <c r="AL206">
        <v>80</v>
      </c>
      <c r="AM206">
        <v>7.5501573718507395E-2</v>
      </c>
      <c r="AN206" s="1">
        <v>6.1909228549997605E-5</v>
      </c>
      <c r="AO206">
        <v>0.86695739606252098</v>
      </c>
      <c r="AP206">
        <v>0.14290513649536199</v>
      </c>
      <c r="AQ206">
        <v>3.05805038304814</v>
      </c>
      <c r="AR206" t="s">
        <v>49</v>
      </c>
      <c r="AS206" t="s">
        <v>50</v>
      </c>
    </row>
    <row r="207" spans="1:45" ht="15.75" hidden="1" thickBot="1" x14ac:dyDescent="0.3">
      <c r="A207">
        <v>0</v>
      </c>
      <c r="B207" t="s">
        <v>78</v>
      </c>
      <c r="C207" t="s">
        <v>56</v>
      </c>
      <c r="D207" t="s">
        <v>68</v>
      </c>
      <c r="E207" t="str">
        <f t="shared" si="6"/>
        <v>KampalaMasindi</v>
      </c>
      <c r="F207" t="str">
        <f t="shared" si="7"/>
        <v>MasindiKampala</v>
      </c>
      <c r="G207">
        <v>94</v>
      </c>
      <c r="H207">
        <v>-1.6004954791910699</v>
      </c>
      <c r="I207">
        <v>0.48334456856825497</v>
      </c>
      <c r="J207" t="s">
        <v>44</v>
      </c>
      <c r="K207">
        <v>0</v>
      </c>
      <c r="L207">
        <v>0.30313806987282199</v>
      </c>
      <c r="M207">
        <v>12</v>
      </c>
      <c r="N207" t="s">
        <v>45</v>
      </c>
      <c r="O207">
        <v>-2.2117329111258601</v>
      </c>
      <c r="P207">
        <v>0.202014679654478</v>
      </c>
      <c r="Q207" t="s">
        <v>44</v>
      </c>
      <c r="R207">
        <v>0</v>
      </c>
      <c r="S207">
        <v>0.355065645028314</v>
      </c>
      <c r="T207">
        <v>12</v>
      </c>
      <c r="U207" t="s">
        <v>45</v>
      </c>
      <c r="V207" t="b">
        <v>1</v>
      </c>
      <c r="W207">
        <v>-3.1367233106305199</v>
      </c>
      <c r="X207">
        <v>1.84837339953101E-2</v>
      </c>
      <c r="Y207" t="s">
        <v>46</v>
      </c>
      <c r="Z207" t="s">
        <v>47</v>
      </c>
      <c r="AA207">
        <v>0</v>
      </c>
      <c r="AB207">
        <v>0</v>
      </c>
      <c r="AC207">
        <v>1</v>
      </c>
      <c r="AD207" t="s">
        <v>48</v>
      </c>
      <c r="AG207">
        <v>1</v>
      </c>
      <c r="AH207">
        <v>0</v>
      </c>
      <c r="AI207">
        <v>-0.964856043970166</v>
      </c>
      <c r="AJ207">
        <f>ABS(AI207+1)</f>
        <v>3.5143956029834E-2</v>
      </c>
      <c r="AK207">
        <v>0</v>
      </c>
      <c r="AL207">
        <v>92</v>
      </c>
      <c r="AM207">
        <v>0.75853859697444703</v>
      </c>
      <c r="AN207" s="1">
        <v>1.3587637421391201E-40</v>
      </c>
      <c r="AO207">
        <v>9.6423866540832098E-2</v>
      </c>
      <c r="AP207">
        <v>2.3714806926077898</v>
      </c>
      <c r="AQ207">
        <v>3.0491486177374099</v>
      </c>
      <c r="AR207" t="s">
        <v>49</v>
      </c>
      <c r="AS207" t="s">
        <v>50</v>
      </c>
    </row>
    <row r="208" spans="1:45" ht="15.75" hidden="1" thickBot="1" x14ac:dyDescent="0.3">
      <c r="A208">
        <v>0</v>
      </c>
      <c r="B208" t="s">
        <v>84</v>
      </c>
      <c r="C208" t="s">
        <v>56</v>
      </c>
      <c r="D208" t="s">
        <v>73</v>
      </c>
      <c r="E208" t="str">
        <f t="shared" si="6"/>
        <v>KampalaLira</v>
      </c>
      <c r="F208" t="str">
        <f t="shared" si="7"/>
        <v>LiraKampala</v>
      </c>
      <c r="G208">
        <v>96</v>
      </c>
      <c r="H208">
        <v>-1.9532860198131801</v>
      </c>
      <c r="I208">
        <v>0.30742340020442399</v>
      </c>
      <c r="J208" t="s">
        <v>44</v>
      </c>
      <c r="K208">
        <v>0</v>
      </c>
      <c r="L208">
        <v>0.40432390593085299</v>
      </c>
      <c r="M208">
        <v>12</v>
      </c>
      <c r="N208" t="s">
        <v>45</v>
      </c>
      <c r="O208">
        <v>-1.9461910559987901</v>
      </c>
      <c r="P208">
        <v>0.31065287657991297</v>
      </c>
      <c r="Q208" t="s">
        <v>44</v>
      </c>
      <c r="R208">
        <v>1</v>
      </c>
      <c r="S208">
        <v>0.596401821079103</v>
      </c>
      <c r="T208">
        <v>12</v>
      </c>
      <c r="U208" t="s">
        <v>45</v>
      </c>
      <c r="V208" t="b">
        <v>1</v>
      </c>
      <c r="W208">
        <v>-4.0628890808938296</v>
      </c>
      <c r="X208">
        <v>8.6225495365515399E-4</v>
      </c>
      <c r="Y208" t="s">
        <v>46</v>
      </c>
      <c r="Z208" t="s">
        <v>47</v>
      </c>
      <c r="AA208">
        <v>2</v>
      </c>
      <c r="AB208">
        <v>2</v>
      </c>
      <c r="AC208">
        <v>1</v>
      </c>
      <c r="AD208" t="s">
        <v>48</v>
      </c>
      <c r="AG208">
        <v>1</v>
      </c>
      <c r="AH208">
        <v>0</v>
      </c>
      <c r="AI208">
        <v>-1.03454088473858</v>
      </c>
      <c r="AJ208">
        <f>ABS(AI208+1)</f>
        <v>3.4540884738579969E-2</v>
      </c>
      <c r="AK208">
        <v>0</v>
      </c>
      <c r="AL208">
        <v>94</v>
      </c>
      <c r="AM208">
        <v>0.708659796213437</v>
      </c>
      <c r="AN208" s="1">
        <v>2.88461668437775E-9</v>
      </c>
      <c r="AO208">
        <v>5.7427973886988899E-2</v>
      </c>
      <c r="AP208">
        <v>2.9046595848701902</v>
      </c>
      <c r="AQ208">
        <v>3.0479064812730199</v>
      </c>
      <c r="AR208" t="s">
        <v>49</v>
      </c>
      <c r="AS208" t="s">
        <v>50</v>
      </c>
    </row>
    <row r="209" spans="1:45" ht="15.75" hidden="1" thickBot="1" x14ac:dyDescent="0.3">
      <c r="A209">
        <v>0</v>
      </c>
      <c r="B209" t="s">
        <v>78</v>
      </c>
      <c r="C209" t="s">
        <v>66</v>
      </c>
      <c r="D209" t="s">
        <v>60</v>
      </c>
      <c r="E209" t="str">
        <f t="shared" si="6"/>
        <v>EldoretNakuru</v>
      </c>
      <c r="F209" t="str">
        <f t="shared" si="7"/>
        <v>NakuruEldoret</v>
      </c>
      <c r="G209">
        <v>99</v>
      </c>
      <c r="H209">
        <v>-2.0458854162131899</v>
      </c>
      <c r="I209">
        <v>0.26682315975737197</v>
      </c>
      <c r="J209" t="s">
        <v>44</v>
      </c>
      <c r="K209">
        <v>0</v>
      </c>
      <c r="L209">
        <v>0.52674444266873899</v>
      </c>
      <c r="M209">
        <v>12</v>
      </c>
      <c r="N209" t="s">
        <v>45</v>
      </c>
      <c r="O209">
        <v>-1.94960017747171</v>
      </c>
      <c r="P209">
        <v>0.309099105713949</v>
      </c>
      <c r="Q209" t="s">
        <v>44</v>
      </c>
      <c r="R209">
        <v>0</v>
      </c>
      <c r="S209">
        <v>0.74169840212079896</v>
      </c>
      <c r="T209">
        <v>12</v>
      </c>
      <c r="U209" t="s">
        <v>45</v>
      </c>
      <c r="V209" t="b">
        <v>1</v>
      </c>
      <c r="W209">
        <v>-3.7257928595063001</v>
      </c>
      <c r="X209">
        <v>2.8935406246534501E-3</v>
      </c>
      <c r="Y209" t="s">
        <v>46</v>
      </c>
      <c r="Z209" t="s">
        <v>47</v>
      </c>
      <c r="AA209">
        <v>1</v>
      </c>
      <c r="AB209">
        <v>1</v>
      </c>
      <c r="AC209">
        <v>1</v>
      </c>
      <c r="AD209" t="s">
        <v>48</v>
      </c>
      <c r="AG209">
        <v>1</v>
      </c>
      <c r="AH209">
        <v>0</v>
      </c>
      <c r="AI209">
        <v>-1.03441321750259</v>
      </c>
      <c r="AJ209">
        <f>ABS(AI209+1)</f>
        <v>3.4413217502589966E-2</v>
      </c>
      <c r="AK209">
        <v>0</v>
      </c>
      <c r="AL209">
        <v>97</v>
      </c>
      <c r="AM209">
        <v>0.392349581576031</v>
      </c>
      <c r="AN209" s="1">
        <v>2.53724959820062E-11</v>
      </c>
      <c r="AO209">
        <v>0.21205212295449699</v>
      </c>
      <c r="AP209">
        <v>1.5643633893254001</v>
      </c>
      <c r="AQ209">
        <v>3.0461479393174402</v>
      </c>
      <c r="AR209" t="s">
        <v>49</v>
      </c>
      <c r="AS209" t="s">
        <v>50</v>
      </c>
    </row>
    <row r="210" spans="1:45" ht="15.75" hidden="1" thickBot="1" x14ac:dyDescent="0.3">
      <c r="A210">
        <v>0</v>
      </c>
      <c r="B210" t="s">
        <v>83</v>
      </c>
      <c r="C210" t="s">
        <v>62</v>
      </c>
      <c r="D210" t="s">
        <v>51</v>
      </c>
      <c r="E210" t="str">
        <f t="shared" si="6"/>
        <v>NgoziBujumbura</v>
      </c>
      <c r="F210" t="str">
        <f t="shared" si="7"/>
        <v>BujumburaNgozi</v>
      </c>
      <c r="G210">
        <v>95</v>
      </c>
      <c r="H210">
        <v>-2.8413223552806799</v>
      </c>
      <c r="I210">
        <v>5.2609283347888502E-2</v>
      </c>
      <c r="J210" t="s">
        <v>44</v>
      </c>
      <c r="K210">
        <v>0</v>
      </c>
      <c r="L210">
        <v>0.110398853714713</v>
      </c>
      <c r="M210">
        <v>12</v>
      </c>
      <c r="N210" t="s">
        <v>45</v>
      </c>
      <c r="O210">
        <v>-2.4641735358747301</v>
      </c>
      <c r="P210">
        <v>0.124436364767067</v>
      </c>
      <c r="Q210" t="s">
        <v>44</v>
      </c>
      <c r="R210">
        <v>0</v>
      </c>
      <c r="S210">
        <v>9.8234698224663894E-2</v>
      </c>
      <c r="T210">
        <v>12</v>
      </c>
      <c r="U210" t="s">
        <v>45</v>
      </c>
      <c r="V210" t="b">
        <v>1</v>
      </c>
      <c r="W210">
        <v>-4.7103420176279602</v>
      </c>
      <c r="X210" s="1">
        <v>6.39362786961756E-5</v>
      </c>
      <c r="Y210" t="s">
        <v>46</v>
      </c>
      <c r="Z210" t="s">
        <v>47</v>
      </c>
      <c r="AA210">
        <v>2</v>
      </c>
      <c r="AB210">
        <v>2</v>
      </c>
      <c r="AC210">
        <v>1</v>
      </c>
      <c r="AD210" t="s">
        <v>48</v>
      </c>
      <c r="AG210">
        <v>1</v>
      </c>
      <c r="AH210">
        <v>0</v>
      </c>
      <c r="AI210">
        <v>-0.96561274933613195</v>
      </c>
      <c r="AJ210">
        <f>ABS(AI210+1)</f>
        <v>3.4387250663868052E-2</v>
      </c>
      <c r="AK210">
        <v>0</v>
      </c>
      <c r="AL210">
        <v>93</v>
      </c>
      <c r="AM210">
        <v>0.80682664495950196</v>
      </c>
      <c r="AN210" s="1">
        <v>4.2907770887346199E-19</v>
      </c>
      <c r="AO210" s="1">
        <v>6.4102241032098196E-8</v>
      </c>
      <c r="AP210">
        <v>18.265219151882</v>
      </c>
      <c r="AQ210">
        <v>3.0485202436847301</v>
      </c>
      <c r="AR210" t="s">
        <v>49</v>
      </c>
      <c r="AS210" t="s">
        <v>50</v>
      </c>
    </row>
    <row r="211" spans="1:45" ht="15.75" hidden="1" thickBot="1" x14ac:dyDescent="0.3">
      <c r="A211">
        <v>0</v>
      </c>
      <c r="B211" t="s">
        <v>81</v>
      </c>
      <c r="C211" t="s">
        <v>64</v>
      </c>
      <c r="D211" t="s">
        <v>61</v>
      </c>
      <c r="E211" t="str">
        <f t="shared" si="6"/>
        <v>BusiaKisumu</v>
      </c>
      <c r="F211" t="str">
        <f t="shared" si="7"/>
        <v>KisumuBusia</v>
      </c>
      <c r="G211">
        <v>82</v>
      </c>
      <c r="H211">
        <v>-1.4348709407407101</v>
      </c>
      <c r="I211">
        <v>0.56544914594465101</v>
      </c>
      <c r="J211" t="s">
        <v>44</v>
      </c>
      <c r="K211">
        <v>3</v>
      </c>
      <c r="L211">
        <v>0.47113011788821102</v>
      </c>
      <c r="M211">
        <v>12</v>
      </c>
      <c r="N211" t="s">
        <v>45</v>
      </c>
      <c r="O211">
        <v>-2.11344935229801</v>
      </c>
      <c r="P211">
        <v>0.23914105220425</v>
      </c>
      <c r="Q211" t="s">
        <v>44</v>
      </c>
      <c r="R211">
        <v>0</v>
      </c>
      <c r="S211">
        <v>0.43972567616576202</v>
      </c>
      <c r="T211">
        <v>12</v>
      </c>
      <c r="U211" t="s">
        <v>45</v>
      </c>
      <c r="V211" t="b">
        <v>1</v>
      </c>
      <c r="W211">
        <v>-2.66899309473947</v>
      </c>
      <c r="X211">
        <v>6.2526314597552299E-2</v>
      </c>
      <c r="Y211" t="s">
        <v>46</v>
      </c>
      <c r="Z211" t="s">
        <v>53</v>
      </c>
      <c r="AA211">
        <v>1</v>
      </c>
      <c r="AB211">
        <v>1</v>
      </c>
      <c r="AC211">
        <v>1</v>
      </c>
      <c r="AD211" t="s">
        <v>48</v>
      </c>
      <c r="AG211">
        <v>1</v>
      </c>
      <c r="AH211">
        <v>0</v>
      </c>
      <c r="AI211">
        <v>-0.96561750848839101</v>
      </c>
      <c r="AJ211">
        <f>ABS(AI211+1)</f>
        <v>3.4382491511608992E-2</v>
      </c>
      <c r="AK211">
        <v>0</v>
      </c>
      <c r="AL211">
        <v>80</v>
      </c>
      <c r="AM211">
        <v>7.5501573718518095E-2</v>
      </c>
      <c r="AN211" s="1">
        <v>5.5498902679730703E-5</v>
      </c>
      <c r="AO211">
        <v>1.36164595748508E-2</v>
      </c>
      <c r="AP211">
        <v>4.4254297324989897</v>
      </c>
      <c r="AQ211">
        <v>3.05805038304814</v>
      </c>
      <c r="AR211" t="s">
        <v>49</v>
      </c>
      <c r="AS211" t="s">
        <v>50</v>
      </c>
    </row>
    <row r="212" spans="1:45" ht="15.75" hidden="1" thickBot="1" x14ac:dyDescent="0.3">
      <c r="A212">
        <v>0</v>
      </c>
      <c r="B212" t="s">
        <v>84</v>
      </c>
      <c r="C212" t="s">
        <v>62</v>
      </c>
      <c r="D212" t="s">
        <v>63</v>
      </c>
      <c r="E212" t="str">
        <f t="shared" si="6"/>
        <v>NgoziKamembe</v>
      </c>
      <c r="F212" t="str">
        <f t="shared" si="7"/>
        <v>KamembeNgozi</v>
      </c>
      <c r="G212">
        <v>55</v>
      </c>
      <c r="H212">
        <v>-1.96995715594777</v>
      </c>
      <c r="I212">
        <v>0.29989916349743101</v>
      </c>
      <c r="J212" t="s">
        <v>44</v>
      </c>
      <c r="K212">
        <v>0</v>
      </c>
      <c r="L212">
        <v>0.53429344574458304</v>
      </c>
      <c r="M212">
        <v>11</v>
      </c>
      <c r="N212" t="s">
        <v>45</v>
      </c>
      <c r="O212">
        <v>-1.2076956574787101</v>
      </c>
      <c r="P212">
        <v>0.67027650398149996</v>
      </c>
      <c r="Q212" t="s">
        <v>44</v>
      </c>
      <c r="R212">
        <v>0</v>
      </c>
      <c r="S212">
        <v>0.33896895358911699</v>
      </c>
      <c r="T212">
        <v>11</v>
      </c>
      <c r="U212" t="s">
        <v>45</v>
      </c>
      <c r="V212" t="b">
        <v>1</v>
      </c>
      <c r="W212">
        <v>-2.0477974149132998</v>
      </c>
      <c r="X212">
        <v>0.21869416066804101</v>
      </c>
      <c r="Y212" t="s">
        <v>46</v>
      </c>
      <c r="Z212" t="s">
        <v>53</v>
      </c>
      <c r="AA212">
        <v>0</v>
      </c>
      <c r="AB212">
        <v>0</v>
      </c>
      <c r="AC212">
        <v>1</v>
      </c>
      <c r="AD212" t="s">
        <v>48</v>
      </c>
      <c r="AG212">
        <v>1</v>
      </c>
      <c r="AH212">
        <v>0</v>
      </c>
      <c r="AI212">
        <v>-1.03431108920304</v>
      </c>
      <c r="AJ212">
        <f>ABS(AI212+1)</f>
        <v>3.4311089203040046E-2</v>
      </c>
      <c r="AK212">
        <v>0</v>
      </c>
      <c r="AL212">
        <v>53</v>
      </c>
      <c r="AM212">
        <v>0.52003790789121496</v>
      </c>
      <c r="AN212">
        <v>0.126936578718605</v>
      </c>
      <c r="AO212">
        <v>3.6088419109124802E-3</v>
      </c>
      <c r="AP212">
        <v>5.9826637642435498</v>
      </c>
      <c r="AQ212">
        <v>3.0954327502913701</v>
      </c>
      <c r="AR212" t="s">
        <v>49</v>
      </c>
      <c r="AS212" t="s">
        <v>50</v>
      </c>
    </row>
    <row r="213" spans="1:45" ht="15.75" hidden="1" thickBot="1" x14ac:dyDescent="0.3">
      <c r="A213">
        <v>0</v>
      </c>
      <c r="B213" t="s">
        <v>84</v>
      </c>
      <c r="C213" t="s">
        <v>73</v>
      </c>
      <c r="D213" t="s">
        <v>56</v>
      </c>
      <c r="E213" t="str">
        <f t="shared" si="6"/>
        <v>LiraKampala</v>
      </c>
      <c r="F213" t="str">
        <f t="shared" si="7"/>
        <v>KampalaLira</v>
      </c>
      <c r="G213">
        <v>96</v>
      </c>
      <c r="H213">
        <v>-1.9461910559987901</v>
      </c>
      <c r="I213">
        <v>0.31065287657991297</v>
      </c>
      <c r="J213" t="s">
        <v>44</v>
      </c>
      <c r="K213">
        <v>1</v>
      </c>
      <c r="L213">
        <v>0.596401821079103</v>
      </c>
      <c r="M213">
        <v>12</v>
      </c>
      <c r="N213" t="s">
        <v>45</v>
      </c>
      <c r="O213">
        <v>-1.9532860198131801</v>
      </c>
      <c r="P213">
        <v>0.30742340020442399</v>
      </c>
      <c r="Q213" t="s">
        <v>44</v>
      </c>
      <c r="R213">
        <v>0</v>
      </c>
      <c r="S213">
        <v>0.40432390593085299</v>
      </c>
      <c r="T213">
        <v>12</v>
      </c>
      <c r="U213" t="s">
        <v>45</v>
      </c>
      <c r="V213" t="b">
        <v>1</v>
      </c>
      <c r="W213">
        <v>-4.0644804551917098</v>
      </c>
      <c r="X213">
        <v>8.5713158914513504E-4</v>
      </c>
      <c r="Y213" t="s">
        <v>46</v>
      </c>
      <c r="Z213" t="s">
        <v>47</v>
      </c>
      <c r="AA213">
        <v>2</v>
      </c>
      <c r="AB213">
        <v>2</v>
      </c>
      <c r="AC213">
        <v>1</v>
      </c>
      <c r="AD213" t="s">
        <v>48</v>
      </c>
      <c r="AG213">
        <v>1</v>
      </c>
      <c r="AH213">
        <v>0</v>
      </c>
      <c r="AI213">
        <v>-0.96661235409046697</v>
      </c>
      <c r="AJ213">
        <f>ABS(AI213+1)</f>
        <v>3.3387645909533026E-2</v>
      </c>
      <c r="AK213">
        <v>0</v>
      </c>
      <c r="AL213">
        <v>94</v>
      </c>
      <c r="AM213">
        <v>0.70865979621348796</v>
      </c>
      <c r="AN213" s="1">
        <v>1.8442699089329298E-15</v>
      </c>
      <c r="AO213">
        <v>0.54798074902844596</v>
      </c>
      <c r="AP213">
        <v>0.60359935065008397</v>
      </c>
      <c r="AQ213">
        <v>3.0479064812730199</v>
      </c>
      <c r="AR213" t="s">
        <v>49</v>
      </c>
      <c r="AS213" t="s">
        <v>50</v>
      </c>
    </row>
    <row r="214" spans="1:45" ht="15.75" hidden="1" thickBot="1" x14ac:dyDescent="0.3">
      <c r="A214">
        <v>0</v>
      </c>
      <c r="B214" t="s">
        <v>78</v>
      </c>
      <c r="C214" t="s">
        <v>60</v>
      </c>
      <c r="D214" t="s">
        <v>66</v>
      </c>
      <c r="E214" t="str">
        <f t="shared" si="6"/>
        <v>NakuruEldoret</v>
      </c>
      <c r="F214" t="str">
        <f t="shared" si="7"/>
        <v>EldoretNakuru</v>
      </c>
      <c r="G214">
        <v>99</v>
      </c>
      <c r="H214">
        <v>-1.94960017747171</v>
      </c>
      <c r="I214">
        <v>0.309099105713949</v>
      </c>
      <c r="J214" t="s">
        <v>44</v>
      </c>
      <c r="K214">
        <v>0</v>
      </c>
      <c r="L214">
        <v>0.74169840212079896</v>
      </c>
      <c r="M214">
        <v>12</v>
      </c>
      <c r="N214" t="s">
        <v>45</v>
      </c>
      <c r="O214">
        <v>-2.0458854162131899</v>
      </c>
      <c r="P214">
        <v>0.26682315975737197</v>
      </c>
      <c r="Q214" t="s">
        <v>44</v>
      </c>
      <c r="R214">
        <v>0</v>
      </c>
      <c r="S214">
        <v>0.52674444266873899</v>
      </c>
      <c r="T214">
        <v>12</v>
      </c>
      <c r="U214" t="s">
        <v>45</v>
      </c>
      <c r="V214" t="b">
        <v>1</v>
      </c>
      <c r="W214">
        <v>-3.7248459725468899</v>
      </c>
      <c r="X214">
        <v>2.9029675920719299E-3</v>
      </c>
      <c r="Y214" t="s">
        <v>46</v>
      </c>
      <c r="Z214" t="s">
        <v>47</v>
      </c>
      <c r="AA214">
        <v>1</v>
      </c>
      <c r="AB214">
        <v>1</v>
      </c>
      <c r="AC214">
        <v>1</v>
      </c>
      <c r="AD214" t="s">
        <v>48</v>
      </c>
      <c r="AG214">
        <v>1</v>
      </c>
      <c r="AH214">
        <v>0</v>
      </c>
      <c r="AI214">
        <v>-0.96673165334673306</v>
      </c>
      <c r="AJ214">
        <f>ABS(AI214+1)</f>
        <v>3.3268346653266945E-2</v>
      </c>
      <c r="AK214">
        <v>0</v>
      </c>
      <c r="AL214">
        <v>97</v>
      </c>
      <c r="AM214">
        <v>0.39234958157618099</v>
      </c>
      <c r="AN214" s="1">
        <v>6.9011077871141501E-10</v>
      </c>
      <c r="AO214">
        <v>0.42918428849940699</v>
      </c>
      <c r="AP214">
        <v>0.84985632518105003</v>
      </c>
      <c r="AQ214">
        <v>3.0461479393174402</v>
      </c>
      <c r="AR214" t="s">
        <v>49</v>
      </c>
      <c r="AS214" t="s">
        <v>50</v>
      </c>
    </row>
    <row r="215" spans="1:45" ht="15.75" hidden="1" thickBot="1" x14ac:dyDescent="0.3">
      <c r="A215">
        <v>0</v>
      </c>
      <c r="B215" t="s">
        <v>84</v>
      </c>
      <c r="C215" t="s">
        <v>63</v>
      </c>
      <c r="D215" t="s">
        <v>62</v>
      </c>
      <c r="E215" t="str">
        <f t="shared" si="6"/>
        <v>KamembeNgozi</v>
      </c>
      <c r="F215" t="str">
        <f t="shared" si="7"/>
        <v>NgoziKamembe</v>
      </c>
      <c r="G215">
        <v>55</v>
      </c>
      <c r="H215">
        <v>-1.2076956574787101</v>
      </c>
      <c r="I215">
        <v>0.67027650398149996</v>
      </c>
      <c r="J215" t="s">
        <v>44</v>
      </c>
      <c r="K215">
        <v>0</v>
      </c>
      <c r="L215">
        <v>0.33896895358911699</v>
      </c>
      <c r="M215">
        <v>11</v>
      </c>
      <c r="N215" t="s">
        <v>45</v>
      </c>
      <c r="O215">
        <v>-1.96995715594777</v>
      </c>
      <c r="P215">
        <v>0.29989916349743101</v>
      </c>
      <c r="Q215" t="s">
        <v>44</v>
      </c>
      <c r="R215">
        <v>0</v>
      </c>
      <c r="S215">
        <v>0.53429344574458304</v>
      </c>
      <c r="T215">
        <v>11</v>
      </c>
      <c r="U215" t="s">
        <v>45</v>
      </c>
      <c r="V215" t="b">
        <v>1</v>
      </c>
      <c r="W215">
        <v>-2.05892769126645</v>
      </c>
      <c r="X215">
        <v>0.2146413588269</v>
      </c>
      <c r="Y215" t="s">
        <v>46</v>
      </c>
      <c r="Z215" t="s">
        <v>53</v>
      </c>
      <c r="AA215">
        <v>0</v>
      </c>
      <c r="AB215">
        <v>0</v>
      </c>
      <c r="AC215">
        <v>1</v>
      </c>
      <c r="AD215" t="s">
        <v>48</v>
      </c>
      <c r="AG215">
        <v>1</v>
      </c>
      <c r="AH215">
        <v>0</v>
      </c>
      <c r="AI215">
        <v>-0.96682710882516998</v>
      </c>
      <c r="AJ215">
        <f>ABS(AI215+1)</f>
        <v>3.3172891174830021E-2</v>
      </c>
      <c r="AK215">
        <v>0</v>
      </c>
      <c r="AL215">
        <v>53</v>
      </c>
      <c r="AM215">
        <v>0.52003790789117299</v>
      </c>
      <c r="AN215">
        <v>0.115799247100503</v>
      </c>
      <c r="AO215">
        <v>0.251376351291553</v>
      </c>
      <c r="AP215">
        <v>1.4017371115359401</v>
      </c>
      <c r="AQ215">
        <v>3.0954327502913701</v>
      </c>
      <c r="AR215" t="s">
        <v>49</v>
      </c>
      <c r="AS215" t="s">
        <v>50</v>
      </c>
    </row>
    <row r="216" spans="1:45" ht="15.75" thickBot="1" x14ac:dyDescent="0.3">
      <c r="A216">
        <v>0</v>
      </c>
      <c r="B216" t="s">
        <v>41</v>
      </c>
      <c r="C216" t="s">
        <v>68</v>
      </c>
      <c r="D216" t="s">
        <v>65</v>
      </c>
      <c r="E216" t="str">
        <f t="shared" si="6"/>
        <v>MasindiSoroti</v>
      </c>
      <c r="F216" t="str">
        <f t="shared" si="7"/>
        <v>SorotiMasindi</v>
      </c>
      <c r="G216">
        <v>57</v>
      </c>
      <c r="H216">
        <v>-1.5781401263444499</v>
      </c>
      <c r="I216">
        <v>0.494564439603844</v>
      </c>
      <c r="J216" t="s">
        <v>44</v>
      </c>
      <c r="K216">
        <v>1</v>
      </c>
      <c r="L216">
        <v>0.97489526748740496</v>
      </c>
      <c r="M216">
        <v>11</v>
      </c>
      <c r="N216" t="s">
        <v>45</v>
      </c>
      <c r="O216">
        <v>-1.37063184590661</v>
      </c>
      <c r="P216">
        <v>0.59627181888769898</v>
      </c>
      <c r="Q216" t="s">
        <v>44</v>
      </c>
      <c r="R216">
        <v>0</v>
      </c>
      <c r="S216">
        <v>0.95958795028924304</v>
      </c>
      <c r="T216">
        <v>11</v>
      </c>
      <c r="U216" t="s">
        <v>45</v>
      </c>
      <c r="V216" t="b">
        <v>1</v>
      </c>
      <c r="W216">
        <v>-5.2250502737919504</v>
      </c>
      <c r="X216" s="1">
        <v>6.4110009250201204E-6</v>
      </c>
      <c r="Y216" t="s">
        <v>46</v>
      </c>
      <c r="Z216" t="s">
        <v>47</v>
      </c>
      <c r="AA216">
        <v>1</v>
      </c>
      <c r="AB216">
        <v>1</v>
      </c>
      <c r="AC216">
        <v>2</v>
      </c>
      <c r="AD216" t="s">
        <v>48</v>
      </c>
      <c r="AG216">
        <v>1</v>
      </c>
      <c r="AH216">
        <v>0</v>
      </c>
      <c r="AI216">
        <v>-0.99096476972456304</v>
      </c>
      <c r="AJ216" s="2">
        <f>ABS(AI216+1)</f>
        <v>9.0352302754369562E-3</v>
      </c>
      <c r="AK216">
        <v>0</v>
      </c>
      <c r="AL216">
        <v>54</v>
      </c>
      <c r="AM216">
        <v>0.99761927514089099</v>
      </c>
      <c r="AN216" s="1">
        <v>7.1162311892936399E-25</v>
      </c>
      <c r="AO216">
        <v>7.4098419790641107E-2</v>
      </c>
      <c r="AP216">
        <v>2.3883325272403</v>
      </c>
      <c r="AQ216">
        <v>2.70583805101613</v>
      </c>
      <c r="AR216" t="s">
        <v>49</v>
      </c>
      <c r="AS216" t="s">
        <v>50</v>
      </c>
    </row>
    <row r="217" spans="1:45" ht="15.75" hidden="1" thickBot="1" x14ac:dyDescent="0.3">
      <c r="A217">
        <v>0</v>
      </c>
      <c r="B217" t="s">
        <v>81</v>
      </c>
      <c r="C217" t="s">
        <v>61</v>
      </c>
      <c r="D217" t="s">
        <v>67</v>
      </c>
      <c r="E217" t="str">
        <f t="shared" si="6"/>
        <v>KisumuTororo</v>
      </c>
      <c r="F217" t="str">
        <f t="shared" si="7"/>
        <v>TororoKisumu</v>
      </c>
      <c r="G217">
        <v>80</v>
      </c>
      <c r="H217">
        <v>-2.1194766685448001</v>
      </c>
      <c r="I217">
        <v>0.23675539405992099</v>
      </c>
      <c r="J217" t="s">
        <v>44</v>
      </c>
      <c r="K217">
        <v>0</v>
      </c>
      <c r="L217">
        <v>0.45573737112255802</v>
      </c>
      <c r="M217">
        <v>12</v>
      </c>
      <c r="N217" t="s">
        <v>45</v>
      </c>
      <c r="O217">
        <v>-1.99192766871007</v>
      </c>
      <c r="P217">
        <v>0.29012371315962998</v>
      </c>
      <c r="Q217" t="s">
        <v>44</v>
      </c>
      <c r="R217">
        <v>1</v>
      </c>
      <c r="S217">
        <v>0.58625686689771495</v>
      </c>
      <c r="T217">
        <v>12</v>
      </c>
      <c r="U217" t="s">
        <v>45</v>
      </c>
      <c r="V217" t="b">
        <v>1</v>
      </c>
      <c r="W217">
        <v>-2.43526523765216</v>
      </c>
      <c r="X217">
        <v>0.10525408526074601</v>
      </c>
      <c r="Y217" t="s">
        <v>46</v>
      </c>
      <c r="Z217" t="s">
        <v>53</v>
      </c>
      <c r="AA217">
        <v>2</v>
      </c>
      <c r="AB217">
        <v>0</v>
      </c>
      <c r="AC217">
        <v>1</v>
      </c>
      <c r="AD217" t="s">
        <v>48</v>
      </c>
      <c r="AG217">
        <v>1</v>
      </c>
      <c r="AH217">
        <v>0</v>
      </c>
      <c r="AI217">
        <v>-1.0331249220189</v>
      </c>
      <c r="AJ217">
        <f>ABS(AI217+1)</f>
        <v>3.3124922018900049E-2</v>
      </c>
      <c r="AK217">
        <v>0</v>
      </c>
      <c r="AL217">
        <v>78</v>
      </c>
      <c r="AM217">
        <v>0.18797751676953101</v>
      </c>
      <c r="AN217" s="1">
        <v>5.7454151839794003E-5</v>
      </c>
      <c r="AO217">
        <v>0.46788172225701502</v>
      </c>
      <c r="AP217">
        <v>0.76361695167934696</v>
      </c>
      <c r="AQ217">
        <v>3.0598306886226299</v>
      </c>
      <c r="AR217" t="s">
        <v>49</v>
      </c>
      <c r="AS217" t="s">
        <v>50</v>
      </c>
    </row>
    <row r="218" spans="1:45" ht="15.75" thickBot="1" x14ac:dyDescent="0.3">
      <c r="A218">
        <v>0</v>
      </c>
      <c r="B218" t="s">
        <v>41</v>
      </c>
      <c r="C218" t="s">
        <v>65</v>
      </c>
      <c r="D218" t="s">
        <v>68</v>
      </c>
      <c r="E218" t="str">
        <f t="shared" si="6"/>
        <v>SorotiMasindi</v>
      </c>
      <c r="F218" t="str">
        <f t="shared" si="7"/>
        <v>MasindiSoroti</v>
      </c>
      <c r="G218">
        <v>57</v>
      </c>
      <c r="H218">
        <v>-1.37063184590661</v>
      </c>
      <c r="I218">
        <v>0.59627181888769898</v>
      </c>
      <c r="J218" t="s">
        <v>44</v>
      </c>
      <c r="K218">
        <v>0</v>
      </c>
      <c r="L218">
        <v>0.95958795028924304</v>
      </c>
      <c r="M218">
        <v>11</v>
      </c>
      <c r="N218" t="s">
        <v>45</v>
      </c>
      <c r="O218">
        <v>-1.5781401263444499</v>
      </c>
      <c r="P218">
        <v>0.494564439603844</v>
      </c>
      <c r="Q218" t="s">
        <v>44</v>
      </c>
      <c r="R218">
        <v>1</v>
      </c>
      <c r="S218">
        <v>0.97489526748740496</v>
      </c>
      <c r="T218">
        <v>11</v>
      </c>
      <c r="U218" t="s">
        <v>45</v>
      </c>
      <c r="V218" t="b">
        <v>1</v>
      </c>
      <c r="W218">
        <v>-5.2275669679786096</v>
      </c>
      <c r="X218" s="1">
        <v>6.3364197996583101E-6</v>
      </c>
      <c r="Y218" t="s">
        <v>46</v>
      </c>
      <c r="Z218" t="s">
        <v>47</v>
      </c>
      <c r="AA218">
        <v>1</v>
      </c>
      <c r="AB218">
        <v>1</v>
      </c>
      <c r="AC218">
        <v>2</v>
      </c>
      <c r="AD218" t="s">
        <v>48</v>
      </c>
      <c r="AG218">
        <v>1</v>
      </c>
      <c r="AH218">
        <v>0</v>
      </c>
      <c r="AI218">
        <v>-1.0091176099811801</v>
      </c>
      <c r="AJ218" s="2">
        <f>ABS(AI218+1)</f>
        <v>9.1176099811800526E-3</v>
      </c>
      <c r="AK218">
        <v>0</v>
      </c>
      <c r="AL218">
        <v>54</v>
      </c>
      <c r="AM218">
        <v>0.99761927514091198</v>
      </c>
      <c r="AN218" s="1">
        <v>5.9853398558603897E-5</v>
      </c>
      <c r="AO218">
        <v>4.2017446825967902E-3</v>
      </c>
      <c r="AP218">
        <v>4.7156044649586102</v>
      </c>
      <c r="AQ218">
        <v>2.70583805101613</v>
      </c>
      <c r="AR218" t="s">
        <v>49</v>
      </c>
      <c r="AS218" t="s">
        <v>50</v>
      </c>
    </row>
    <row r="219" spans="1:45" ht="15.75" hidden="1" thickBot="1" x14ac:dyDescent="0.3">
      <c r="A219">
        <v>0</v>
      </c>
      <c r="B219" t="s">
        <v>81</v>
      </c>
      <c r="C219" t="s">
        <v>67</v>
      </c>
      <c r="D219" t="s">
        <v>61</v>
      </c>
      <c r="E219" t="str">
        <f t="shared" si="6"/>
        <v>TororoKisumu</v>
      </c>
      <c r="F219" t="str">
        <f t="shared" si="7"/>
        <v>KisumuTororo</v>
      </c>
      <c r="G219">
        <v>80</v>
      </c>
      <c r="H219">
        <v>-1.99192766871007</v>
      </c>
      <c r="I219">
        <v>0.29012371315962998</v>
      </c>
      <c r="J219" t="s">
        <v>44</v>
      </c>
      <c r="K219">
        <v>1</v>
      </c>
      <c r="L219">
        <v>0.58625686689771495</v>
      </c>
      <c r="M219">
        <v>12</v>
      </c>
      <c r="N219" t="s">
        <v>45</v>
      </c>
      <c r="O219">
        <v>-2.1194766685448001</v>
      </c>
      <c r="P219">
        <v>0.23675539405992099</v>
      </c>
      <c r="Q219" t="s">
        <v>44</v>
      </c>
      <c r="R219">
        <v>0</v>
      </c>
      <c r="S219">
        <v>0.45573737112255802</v>
      </c>
      <c r="T219">
        <v>12</v>
      </c>
      <c r="U219" t="s">
        <v>45</v>
      </c>
      <c r="V219" t="b">
        <v>1</v>
      </c>
      <c r="W219">
        <v>-2.4312860741076401</v>
      </c>
      <c r="X219">
        <v>0.106136537705473</v>
      </c>
      <c r="Y219" t="s">
        <v>46</v>
      </c>
      <c r="Z219" t="s">
        <v>53</v>
      </c>
      <c r="AA219">
        <v>2</v>
      </c>
      <c r="AB219">
        <v>0</v>
      </c>
      <c r="AC219">
        <v>1</v>
      </c>
      <c r="AD219" t="s">
        <v>48</v>
      </c>
      <c r="AG219">
        <v>1</v>
      </c>
      <c r="AH219">
        <v>0</v>
      </c>
      <c r="AI219">
        <v>-0.96793715715019502</v>
      </c>
      <c r="AJ219">
        <f>ABS(AI219+1)</f>
        <v>3.2062842849804984E-2</v>
      </c>
      <c r="AK219">
        <v>0</v>
      </c>
      <c r="AL219">
        <v>78</v>
      </c>
      <c r="AM219">
        <v>0.187977516769508</v>
      </c>
      <c r="AN219">
        <v>2.5414139848591797E-4</v>
      </c>
      <c r="AO219">
        <v>0.14921471161418701</v>
      </c>
      <c r="AP219">
        <v>1.92808411910913</v>
      </c>
      <c r="AQ219">
        <v>3.0598306886226299</v>
      </c>
      <c r="AR219" t="s">
        <v>49</v>
      </c>
      <c r="AS219" t="s">
        <v>50</v>
      </c>
    </row>
    <row r="220" spans="1:45" ht="15.75" hidden="1" thickBot="1" x14ac:dyDescent="0.3">
      <c r="A220">
        <v>0</v>
      </c>
      <c r="B220" t="s">
        <v>84</v>
      </c>
      <c r="C220" t="s">
        <v>75</v>
      </c>
      <c r="D220" t="s">
        <v>74</v>
      </c>
      <c r="E220" t="str">
        <f t="shared" si="6"/>
        <v>MulindiKabale</v>
      </c>
      <c r="F220" t="str">
        <f t="shared" si="7"/>
        <v>KabaleMulindi</v>
      </c>
      <c r="G220">
        <v>86</v>
      </c>
      <c r="H220">
        <v>-2.7943457023421598</v>
      </c>
      <c r="I220">
        <v>5.90859944970515E-2</v>
      </c>
      <c r="J220" t="s">
        <v>44</v>
      </c>
      <c r="K220">
        <v>0</v>
      </c>
      <c r="L220">
        <v>0.23636482960334701</v>
      </c>
      <c r="M220">
        <v>12</v>
      </c>
      <c r="N220" t="s">
        <v>45</v>
      </c>
      <c r="O220">
        <v>-2.1714444778909701</v>
      </c>
      <c r="P220">
        <v>0.21677218844368801</v>
      </c>
      <c r="Q220" t="s">
        <v>44</v>
      </c>
      <c r="R220">
        <v>6</v>
      </c>
      <c r="S220">
        <v>0.77456031605813602</v>
      </c>
      <c r="T220">
        <v>12</v>
      </c>
      <c r="U220" t="s">
        <v>45</v>
      </c>
      <c r="V220" t="b">
        <v>1</v>
      </c>
      <c r="W220">
        <v>-1.5530480784748899</v>
      </c>
      <c r="X220">
        <v>0.43881924572318898</v>
      </c>
      <c r="Y220" t="s">
        <v>46</v>
      </c>
      <c r="Z220" t="s">
        <v>53</v>
      </c>
      <c r="AA220">
        <v>0</v>
      </c>
      <c r="AB220">
        <v>0</v>
      </c>
      <c r="AC220">
        <v>1</v>
      </c>
      <c r="AD220" t="s">
        <v>48</v>
      </c>
      <c r="AG220">
        <v>1</v>
      </c>
      <c r="AH220">
        <v>0</v>
      </c>
      <c r="AI220">
        <v>-1.03192602947187</v>
      </c>
      <c r="AJ220">
        <f>ABS(AI220+1)</f>
        <v>3.1926029471869954E-2</v>
      </c>
      <c r="AK220">
        <v>0</v>
      </c>
      <c r="AL220">
        <v>84</v>
      </c>
      <c r="AM220">
        <v>4.2304635276965798E-2</v>
      </c>
      <c r="AN220" s="1">
        <v>2.0103591605899402E-5</v>
      </c>
      <c r="AO220">
        <v>0.84495698126551799</v>
      </c>
      <c r="AP220">
        <v>0.168653995808804</v>
      </c>
      <c r="AQ220">
        <v>3.05477083023586</v>
      </c>
      <c r="AR220" t="s">
        <v>49</v>
      </c>
      <c r="AS220" t="s">
        <v>50</v>
      </c>
    </row>
    <row r="221" spans="1:45" ht="15.75" hidden="1" thickBot="1" x14ac:dyDescent="0.3">
      <c r="A221">
        <v>0</v>
      </c>
      <c r="B221" t="s">
        <v>84</v>
      </c>
      <c r="C221" t="s">
        <v>62</v>
      </c>
      <c r="D221" t="s">
        <v>77</v>
      </c>
      <c r="E221" t="str">
        <f t="shared" si="6"/>
        <v>NgoziRubavu</v>
      </c>
      <c r="F221" t="str">
        <f t="shared" si="7"/>
        <v>RubavuNgozi</v>
      </c>
      <c r="G221">
        <v>63</v>
      </c>
      <c r="H221">
        <v>-2.1251365586497899</v>
      </c>
      <c r="I221">
        <v>0.23452791190248801</v>
      </c>
      <c r="J221" t="s">
        <v>44</v>
      </c>
      <c r="K221">
        <v>0</v>
      </c>
      <c r="L221">
        <v>0.20668999390375001</v>
      </c>
      <c r="M221">
        <v>11</v>
      </c>
      <c r="N221" t="s">
        <v>45</v>
      </c>
      <c r="O221">
        <v>-4.8827294662270999</v>
      </c>
      <c r="P221" s="1">
        <v>3.7676780412427901E-5</v>
      </c>
      <c r="Q221" t="s">
        <v>59</v>
      </c>
      <c r="R221">
        <v>3</v>
      </c>
      <c r="S221">
        <v>6.9535385171222694E-2</v>
      </c>
      <c r="T221">
        <v>11</v>
      </c>
      <c r="U221" t="s">
        <v>45</v>
      </c>
      <c r="V221" t="b">
        <v>1</v>
      </c>
      <c r="W221">
        <v>-2.2961868684943498</v>
      </c>
      <c r="X221">
        <v>0.13947261973633801</v>
      </c>
      <c r="Y221" t="s">
        <v>46</v>
      </c>
      <c r="Z221" t="s">
        <v>53</v>
      </c>
      <c r="AA221">
        <v>1</v>
      </c>
      <c r="AB221">
        <v>1</v>
      </c>
      <c r="AC221">
        <v>1</v>
      </c>
      <c r="AD221" t="s">
        <v>48</v>
      </c>
      <c r="AG221">
        <v>1</v>
      </c>
      <c r="AH221">
        <v>0</v>
      </c>
      <c r="AI221">
        <v>-1.0319231252779</v>
      </c>
      <c r="AJ221">
        <f>ABS(AI221+1)</f>
        <v>3.1923125277899977E-2</v>
      </c>
      <c r="AK221">
        <v>0</v>
      </c>
      <c r="AL221">
        <v>61</v>
      </c>
      <c r="AM221">
        <v>0.34534907183881502</v>
      </c>
      <c r="AN221">
        <v>0.24726008830802601</v>
      </c>
      <c r="AO221">
        <v>0.103810634690629</v>
      </c>
      <c r="AP221">
        <v>2.3133681206087702</v>
      </c>
      <c r="AQ221">
        <v>3.0803868632925799</v>
      </c>
      <c r="AR221" t="s">
        <v>49</v>
      </c>
      <c r="AS221" t="s">
        <v>50</v>
      </c>
    </row>
    <row r="222" spans="1:45" ht="15.75" hidden="1" thickBot="1" x14ac:dyDescent="0.3">
      <c r="A222">
        <v>0</v>
      </c>
      <c r="B222" t="s">
        <v>84</v>
      </c>
      <c r="C222" t="s">
        <v>51</v>
      </c>
      <c r="D222" t="s">
        <v>62</v>
      </c>
      <c r="E222" t="str">
        <f t="shared" si="6"/>
        <v>BujumburaNgozi</v>
      </c>
      <c r="F222" t="str">
        <f t="shared" si="7"/>
        <v>NgoziBujumbura</v>
      </c>
      <c r="G222">
        <v>96</v>
      </c>
      <c r="H222">
        <v>-1.5160098351757101</v>
      </c>
      <c r="I222">
        <v>0.52557716080328398</v>
      </c>
      <c r="J222" t="s">
        <v>44</v>
      </c>
      <c r="K222">
        <v>1</v>
      </c>
      <c r="L222">
        <v>0.74674021337211305</v>
      </c>
      <c r="M222">
        <v>12</v>
      </c>
      <c r="N222" t="s">
        <v>45</v>
      </c>
      <c r="O222">
        <v>-2.2295169644558102</v>
      </c>
      <c r="P222">
        <v>0.195707417401945</v>
      </c>
      <c r="Q222" t="s">
        <v>44</v>
      </c>
      <c r="R222">
        <v>0</v>
      </c>
      <c r="S222">
        <v>0.34627935470211901</v>
      </c>
      <c r="T222">
        <v>12</v>
      </c>
      <c r="U222" t="s">
        <v>45</v>
      </c>
      <c r="V222" t="b">
        <v>1</v>
      </c>
      <c r="W222">
        <v>-3.5030874261031801</v>
      </c>
      <c r="X222">
        <v>6.0730666721011397E-3</v>
      </c>
      <c r="Y222" t="s">
        <v>46</v>
      </c>
      <c r="Z222" t="s">
        <v>47</v>
      </c>
      <c r="AA222">
        <v>0</v>
      </c>
      <c r="AB222">
        <v>0</v>
      </c>
      <c r="AC222">
        <v>2</v>
      </c>
      <c r="AD222" t="s">
        <v>48</v>
      </c>
      <c r="AG222">
        <v>1</v>
      </c>
      <c r="AH222">
        <v>0</v>
      </c>
      <c r="AI222">
        <v>-1.0317874687338999</v>
      </c>
      <c r="AJ222">
        <f>ABS(AI222+1)</f>
        <v>3.1787468733899926E-2</v>
      </c>
      <c r="AK222">
        <v>0</v>
      </c>
      <c r="AL222">
        <v>93</v>
      </c>
      <c r="AM222">
        <v>0.79408340751229201</v>
      </c>
      <c r="AN222" s="1">
        <v>1.42149070304143E-6</v>
      </c>
      <c r="AO222">
        <v>6.1134465569681003E-2</v>
      </c>
      <c r="AP222">
        <v>2.5019934255482998</v>
      </c>
      <c r="AQ222">
        <v>2.6583989861483901</v>
      </c>
      <c r="AR222" t="s">
        <v>49</v>
      </c>
      <c r="AS222" t="s">
        <v>50</v>
      </c>
    </row>
    <row r="223" spans="1:45" ht="15.75" thickBot="1" x14ac:dyDescent="0.3">
      <c r="A223">
        <v>0</v>
      </c>
      <c r="B223" t="s">
        <v>41</v>
      </c>
      <c r="C223" t="s">
        <v>69</v>
      </c>
      <c r="D223" t="s">
        <v>64</v>
      </c>
      <c r="E223" t="str">
        <f t="shared" si="6"/>
        <v>MbaleBusia</v>
      </c>
      <c r="F223" t="str">
        <f t="shared" si="7"/>
        <v>BusiaMbale</v>
      </c>
      <c r="G223">
        <v>79</v>
      </c>
      <c r="H223">
        <v>-1.54063731645608</v>
      </c>
      <c r="I223">
        <v>0.513321503619384</v>
      </c>
      <c r="J223" t="s">
        <v>44</v>
      </c>
      <c r="K223">
        <v>1</v>
      </c>
      <c r="L223">
        <v>0.81099615431458605</v>
      </c>
      <c r="M223">
        <v>12</v>
      </c>
      <c r="N223" t="s">
        <v>45</v>
      </c>
      <c r="O223">
        <v>-1.49262832902049</v>
      </c>
      <c r="P223">
        <v>0.53715479618199302</v>
      </c>
      <c r="Q223" t="s">
        <v>44</v>
      </c>
      <c r="R223">
        <v>1</v>
      </c>
      <c r="S223">
        <v>0.68571069946261098</v>
      </c>
      <c r="T223">
        <v>12</v>
      </c>
      <c r="U223" t="s">
        <v>45</v>
      </c>
      <c r="V223" t="b">
        <v>1</v>
      </c>
      <c r="W223">
        <v>-5.9257167271074502</v>
      </c>
      <c r="X223" s="1">
        <v>2.11766299882078E-7</v>
      </c>
      <c r="Y223" t="s">
        <v>46</v>
      </c>
      <c r="Z223" t="s">
        <v>47</v>
      </c>
      <c r="AA223">
        <v>1</v>
      </c>
      <c r="AB223">
        <v>1</v>
      </c>
      <c r="AC223">
        <v>2</v>
      </c>
      <c r="AD223" t="s">
        <v>48</v>
      </c>
      <c r="AG223">
        <v>1</v>
      </c>
      <c r="AH223">
        <v>0</v>
      </c>
      <c r="AI223">
        <v>-0.99079491833330202</v>
      </c>
      <c r="AJ223" s="2">
        <f>ABS(AI223+1)</f>
        <v>9.2050816666979784E-3</v>
      </c>
      <c r="AK223">
        <v>0</v>
      </c>
      <c r="AL223">
        <v>76</v>
      </c>
      <c r="AM223">
        <v>0.54296887562437302</v>
      </c>
      <c r="AN223" s="1">
        <v>2.0258630336777699E-7</v>
      </c>
      <c r="AO223">
        <v>0.30621606857634298</v>
      </c>
      <c r="AP223">
        <v>1.21664389551759</v>
      </c>
      <c r="AQ223">
        <v>2.6721824319724998</v>
      </c>
      <c r="AR223" t="s">
        <v>49</v>
      </c>
      <c r="AS223" t="s">
        <v>50</v>
      </c>
    </row>
    <row r="224" spans="1:45" ht="15.75" hidden="1" thickBot="1" x14ac:dyDescent="0.3">
      <c r="A224">
        <v>0</v>
      </c>
      <c r="B224" t="s">
        <v>83</v>
      </c>
      <c r="C224" t="s">
        <v>54</v>
      </c>
      <c r="D224" t="s">
        <v>71</v>
      </c>
      <c r="E224" t="str">
        <f t="shared" si="6"/>
        <v>MachakosMeru</v>
      </c>
      <c r="F224" t="str">
        <f t="shared" si="7"/>
        <v>MeruMachakos</v>
      </c>
      <c r="G224">
        <v>46</v>
      </c>
      <c r="H224">
        <v>-1.78661895793509</v>
      </c>
      <c r="I224">
        <v>0.387124953618801</v>
      </c>
      <c r="J224" t="s">
        <v>44</v>
      </c>
      <c r="K224">
        <v>0</v>
      </c>
      <c r="L224">
        <v>0.93146571078688201</v>
      </c>
      <c r="M224">
        <v>10</v>
      </c>
      <c r="N224" t="s">
        <v>45</v>
      </c>
      <c r="O224">
        <v>-1.89433288648165</v>
      </c>
      <c r="P224">
        <v>0.33473177844428598</v>
      </c>
      <c r="Q224" t="s">
        <v>44</v>
      </c>
      <c r="R224">
        <v>0</v>
      </c>
      <c r="S224">
        <v>0.59520560772397202</v>
      </c>
      <c r="T224">
        <v>10</v>
      </c>
      <c r="U224" t="s">
        <v>45</v>
      </c>
      <c r="V224" t="b">
        <v>1</v>
      </c>
      <c r="W224">
        <v>-3.2024990168446599</v>
      </c>
      <c r="X224">
        <v>1.5288271076938E-2</v>
      </c>
      <c r="Y224" t="s">
        <v>46</v>
      </c>
      <c r="Z224" t="s">
        <v>47</v>
      </c>
      <c r="AA224">
        <v>0</v>
      </c>
      <c r="AB224">
        <v>0</v>
      </c>
      <c r="AC224">
        <v>1</v>
      </c>
      <c r="AD224" t="s">
        <v>48</v>
      </c>
      <c r="AG224">
        <v>0.999999999999999</v>
      </c>
      <c r="AH224">
        <v>0</v>
      </c>
      <c r="AI224">
        <v>-1.03123897672011</v>
      </c>
      <c r="AJ224">
        <f>ABS(AI224+1)</f>
        <v>3.1238976720110001E-2</v>
      </c>
      <c r="AK224">
        <v>0</v>
      </c>
      <c r="AL224">
        <v>44</v>
      </c>
      <c r="AM224">
        <v>0.38258644840142197</v>
      </c>
      <c r="AN224">
        <v>3.5866393044150401E-4</v>
      </c>
      <c r="AO224">
        <v>0.24910683069146899</v>
      </c>
      <c r="AP224">
        <v>1.41630810038358</v>
      </c>
      <c r="AQ224">
        <v>3.1203485108573399</v>
      </c>
      <c r="AR224" t="s">
        <v>49</v>
      </c>
      <c r="AS224" t="s">
        <v>50</v>
      </c>
    </row>
    <row r="225" spans="1:45" ht="15.75" hidden="1" thickBot="1" x14ac:dyDescent="0.3">
      <c r="A225">
        <v>0</v>
      </c>
      <c r="B225" t="s">
        <v>84</v>
      </c>
      <c r="C225" t="s">
        <v>74</v>
      </c>
      <c r="D225" t="s">
        <v>75</v>
      </c>
      <c r="E225" t="str">
        <f t="shared" si="6"/>
        <v>KabaleMulindi</v>
      </c>
      <c r="F225" t="str">
        <f t="shared" si="7"/>
        <v>MulindiKabale</v>
      </c>
      <c r="G225">
        <v>86</v>
      </c>
      <c r="H225">
        <v>-2.1714444778909701</v>
      </c>
      <c r="I225">
        <v>0.21677218844368801</v>
      </c>
      <c r="J225" t="s">
        <v>44</v>
      </c>
      <c r="K225">
        <v>6</v>
      </c>
      <c r="L225">
        <v>0.77456031605813602</v>
      </c>
      <c r="M225">
        <v>12</v>
      </c>
      <c r="N225" t="s">
        <v>45</v>
      </c>
      <c r="O225">
        <v>-2.7943457023421598</v>
      </c>
      <c r="P225">
        <v>5.90859944970515E-2</v>
      </c>
      <c r="Q225" t="s">
        <v>44</v>
      </c>
      <c r="R225">
        <v>0</v>
      </c>
      <c r="S225">
        <v>0.23636482960334701</v>
      </c>
      <c r="T225">
        <v>12</v>
      </c>
      <c r="U225" t="s">
        <v>45</v>
      </c>
      <c r="V225" t="b">
        <v>1</v>
      </c>
      <c r="W225">
        <v>-1.5847795748826901</v>
      </c>
      <c r="X225">
        <v>0.42292471929466302</v>
      </c>
      <c r="Y225" t="s">
        <v>46</v>
      </c>
      <c r="Z225" t="s">
        <v>53</v>
      </c>
      <c r="AA225">
        <v>0</v>
      </c>
      <c r="AB225">
        <v>0</v>
      </c>
      <c r="AC225">
        <v>1</v>
      </c>
      <c r="AD225" t="s">
        <v>48</v>
      </c>
      <c r="AG225">
        <v>1</v>
      </c>
      <c r="AH225">
        <v>0</v>
      </c>
      <c r="AI225">
        <v>-0.96906170737042396</v>
      </c>
      <c r="AJ225">
        <f>ABS(AI225+1)</f>
        <v>3.0938292629576036E-2</v>
      </c>
      <c r="AK225">
        <v>0</v>
      </c>
      <c r="AL225">
        <v>84</v>
      </c>
      <c r="AM225">
        <v>4.2304635276965298E-2</v>
      </c>
      <c r="AN225" s="1">
        <v>2.1399579389546499E-5</v>
      </c>
      <c r="AO225">
        <v>0.314032671584003</v>
      </c>
      <c r="AP225">
        <v>1.1670135363710299</v>
      </c>
      <c r="AQ225">
        <v>3.05477083023586</v>
      </c>
      <c r="AR225" t="s">
        <v>49</v>
      </c>
      <c r="AS225" t="s">
        <v>50</v>
      </c>
    </row>
    <row r="226" spans="1:45" ht="15.75" hidden="1" thickBot="1" x14ac:dyDescent="0.3">
      <c r="A226">
        <v>0</v>
      </c>
      <c r="B226" t="s">
        <v>84</v>
      </c>
      <c r="C226" t="s">
        <v>77</v>
      </c>
      <c r="D226" t="s">
        <v>62</v>
      </c>
      <c r="E226" t="str">
        <f t="shared" si="6"/>
        <v>RubavuNgozi</v>
      </c>
      <c r="F226" t="str">
        <f t="shared" si="7"/>
        <v>NgoziRubavu</v>
      </c>
      <c r="G226">
        <v>63</v>
      </c>
      <c r="H226">
        <v>-4.8827294662270999</v>
      </c>
      <c r="I226" s="1">
        <v>3.7676780412427901E-5</v>
      </c>
      <c r="J226" t="s">
        <v>59</v>
      </c>
      <c r="K226">
        <v>3</v>
      </c>
      <c r="L226">
        <v>6.9535385171222694E-2</v>
      </c>
      <c r="M226">
        <v>11</v>
      </c>
      <c r="N226" t="s">
        <v>45</v>
      </c>
      <c r="O226">
        <v>-2.1251365586497899</v>
      </c>
      <c r="P226">
        <v>0.23452791190248801</v>
      </c>
      <c r="Q226" t="s">
        <v>44</v>
      </c>
      <c r="R226">
        <v>0</v>
      </c>
      <c r="S226">
        <v>0.20668999390375001</v>
      </c>
      <c r="T226">
        <v>11</v>
      </c>
      <c r="U226" t="s">
        <v>45</v>
      </c>
      <c r="V226" t="b">
        <v>1</v>
      </c>
      <c r="W226">
        <v>-2.3015150207131199</v>
      </c>
      <c r="X226">
        <v>0.13803070220639299</v>
      </c>
      <c r="Y226" t="s">
        <v>46</v>
      </c>
      <c r="Z226" t="s">
        <v>53</v>
      </c>
      <c r="AA226">
        <v>1</v>
      </c>
      <c r="AB226">
        <v>1</v>
      </c>
      <c r="AC226">
        <v>1</v>
      </c>
      <c r="AD226" t="s">
        <v>48</v>
      </c>
      <c r="AG226">
        <v>1</v>
      </c>
      <c r="AH226">
        <v>0</v>
      </c>
      <c r="AI226">
        <v>-0.96906443465029302</v>
      </c>
      <c r="AJ226">
        <f>ABS(AI226+1)</f>
        <v>3.0935565349706984E-2</v>
      </c>
      <c r="AK226">
        <v>0</v>
      </c>
      <c r="AL226">
        <v>61</v>
      </c>
      <c r="AM226">
        <v>0.34534907183881403</v>
      </c>
      <c r="AN226">
        <v>0.80253722647725501</v>
      </c>
      <c r="AO226">
        <v>0.85462619987919897</v>
      </c>
      <c r="AP226">
        <v>0.15731981691923999</v>
      </c>
      <c r="AQ226">
        <v>3.0803868632925799</v>
      </c>
      <c r="AR226" t="s">
        <v>49</v>
      </c>
      <c r="AS226" t="s">
        <v>50</v>
      </c>
    </row>
    <row r="227" spans="1:45" ht="15.75" hidden="1" thickBot="1" x14ac:dyDescent="0.3">
      <c r="A227">
        <v>0</v>
      </c>
      <c r="B227" t="s">
        <v>84</v>
      </c>
      <c r="C227" t="s">
        <v>62</v>
      </c>
      <c r="D227" t="s">
        <v>51</v>
      </c>
      <c r="E227" t="str">
        <f t="shared" si="6"/>
        <v>NgoziBujumbura</v>
      </c>
      <c r="F227" t="str">
        <f t="shared" si="7"/>
        <v>BujumburaNgozi</v>
      </c>
      <c r="G227">
        <v>96</v>
      </c>
      <c r="H227">
        <v>-2.2295169644558102</v>
      </c>
      <c r="I227">
        <v>0.195707417401945</v>
      </c>
      <c r="J227" t="s">
        <v>44</v>
      </c>
      <c r="K227">
        <v>0</v>
      </c>
      <c r="L227">
        <v>0.34627935470211901</v>
      </c>
      <c r="M227">
        <v>12</v>
      </c>
      <c r="N227" t="s">
        <v>45</v>
      </c>
      <c r="O227">
        <v>-1.5160098351757101</v>
      </c>
      <c r="P227">
        <v>0.52557716080328398</v>
      </c>
      <c r="Q227" t="s">
        <v>44</v>
      </c>
      <c r="R227">
        <v>1</v>
      </c>
      <c r="S227">
        <v>0.74674021337211305</v>
      </c>
      <c r="T227">
        <v>12</v>
      </c>
      <c r="U227" t="s">
        <v>45</v>
      </c>
      <c r="V227" t="b">
        <v>1</v>
      </c>
      <c r="W227">
        <v>-3.4975082426154702</v>
      </c>
      <c r="X227">
        <v>6.1830982059519002E-3</v>
      </c>
      <c r="Y227" t="s">
        <v>46</v>
      </c>
      <c r="Z227" t="s">
        <v>47</v>
      </c>
      <c r="AA227">
        <v>0</v>
      </c>
      <c r="AB227">
        <v>0</v>
      </c>
      <c r="AC227">
        <v>2</v>
      </c>
      <c r="AD227" t="s">
        <v>48</v>
      </c>
      <c r="AG227">
        <v>0.999999999999999</v>
      </c>
      <c r="AH227">
        <v>0</v>
      </c>
      <c r="AI227">
        <v>-0.969191844544391</v>
      </c>
      <c r="AJ227">
        <f>ABS(AI227+1)</f>
        <v>3.0808155455608999E-2</v>
      </c>
      <c r="AK227">
        <v>0</v>
      </c>
      <c r="AL227">
        <v>93</v>
      </c>
      <c r="AM227">
        <v>0.79408340751237005</v>
      </c>
      <c r="AN227" s="1">
        <v>4.2001263197732299E-9</v>
      </c>
      <c r="AO227">
        <v>7.2657318348101699E-3</v>
      </c>
      <c r="AP227">
        <v>4.1460126775414796</v>
      </c>
      <c r="AQ227">
        <v>2.6583989861483901</v>
      </c>
      <c r="AR227" t="s">
        <v>49</v>
      </c>
      <c r="AS227" t="s">
        <v>50</v>
      </c>
    </row>
    <row r="228" spans="1:45" ht="15.75" thickBot="1" x14ac:dyDescent="0.3">
      <c r="A228">
        <v>0</v>
      </c>
      <c r="B228" t="s">
        <v>41</v>
      </c>
      <c r="C228" t="s">
        <v>64</v>
      </c>
      <c r="D228" t="s">
        <v>69</v>
      </c>
      <c r="E228" t="str">
        <f t="shared" si="6"/>
        <v>BusiaMbale</v>
      </c>
      <c r="F228" t="str">
        <f t="shared" si="7"/>
        <v>MbaleBusia</v>
      </c>
      <c r="G228">
        <v>79</v>
      </c>
      <c r="H228">
        <v>-1.49262832902049</v>
      </c>
      <c r="I228">
        <v>0.53715479618199302</v>
      </c>
      <c r="J228" t="s">
        <v>44</v>
      </c>
      <c r="K228">
        <v>1</v>
      </c>
      <c r="L228">
        <v>0.68571069946261098</v>
      </c>
      <c r="M228">
        <v>12</v>
      </c>
      <c r="N228" t="s">
        <v>45</v>
      </c>
      <c r="O228">
        <v>-1.54063731645608</v>
      </c>
      <c r="P228">
        <v>0.513321503619384</v>
      </c>
      <c r="Q228" t="s">
        <v>44</v>
      </c>
      <c r="R228">
        <v>1</v>
      </c>
      <c r="S228">
        <v>0.81099615431458605</v>
      </c>
      <c r="T228">
        <v>12</v>
      </c>
      <c r="U228" t="s">
        <v>45</v>
      </c>
      <c r="V228" t="b">
        <v>1</v>
      </c>
      <c r="W228">
        <v>-5.9249991168245604</v>
      </c>
      <c r="X228" s="1">
        <v>2.1253815789889199E-7</v>
      </c>
      <c r="Y228" t="s">
        <v>46</v>
      </c>
      <c r="Z228" t="s">
        <v>47</v>
      </c>
      <c r="AA228">
        <v>1</v>
      </c>
      <c r="AB228">
        <v>1</v>
      </c>
      <c r="AC228">
        <v>2</v>
      </c>
      <c r="AD228" t="s">
        <v>48</v>
      </c>
      <c r="AG228">
        <v>1</v>
      </c>
      <c r="AH228">
        <v>0</v>
      </c>
      <c r="AI228">
        <v>-1.00929060242071</v>
      </c>
      <c r="AJ228" s="2">
        <f>ABS(AI228+1)</f>
        <v>9.2906024207100035E-3</v>
      </c>
      <c r="AK228">
        <v>0</v>
      </c>
      <c r="AL228">
        <v>76</v>
      </c>
      <c r="AM228">
        <v>0.54296887562392104</v>
      </c>
      <c r="AN228" s="1">
        <v>4.0241917383518901E-30</v>
      </c>
      <c r="AO228">
        <v>3.3109374491691098E-3</v>
      </c>
      <c r="AP228">
        <v>4.7973346123699203</v>
      </c>
      <c r="AQ228">
        <v>2.6721824319724998</v>
      </c>
      <c r="AR228" t="s">
        <v>49</v>
      </c>
      <c r="AS228" t="s">
        <v>50</v>
      </c>
    </row>
    <row r="229" spans="1:45" hidden="1" x14ac:dyDescent="0.25">
      <c r="A229">
        <v>0</v>
      </c>
      <c r="B229" t="s">
        <v>83</v>
      </c>
      <c r="C229" t="s">
        <v>66</v>
      </c>
      <c r="D229" t="s">
        <v>71</v>
      </c>
      <c r="E229" t="str">
        <f t="shared" si="6"/>
        <v>EldoretMeru</v>
      </c>
      <c r="F229" t="str">
        <f t="shared" si="7"/>
        <v>MeruEldoret</v>
      </c>
      <c r="G229">
        <v>49</v>
      </c>
      <c r="H229">
        <v>-1.4398708128337101</v>
      </c>
      <c r="I229">
        <v>0.56301943097378304</v>
      </c>
      <c r="J229" t="s">
        <v>44</v>
      </c>
      <c r="K229">
        <v>2</v>
      </c>
      <c r="L229">
        <v>0.95043511405204795</v>
      </c>
      <c r="M229">
        <v>11</v>
      </c>
      <c r="N229" t="s">
        <v>45</v>
      </c>
      <c r="O229">
        <v>-2.29408800974061</v>
      </c>
      <c r="P229">
        <v>0.173881796229446</v>
      </c>
      <c r="Q229" t="s">
        <v>44</v>
      </c>
      <c r="R229">
        <v>0</v>
      </c>
      <c r="S229">
        <v>0.54769411995239503</v>
      </c>
      <c r="T229">
        <v>11</v>
      </c>
      <c r="U229" t="s">
        <v>45</v>
      </c>
      <c r="V229" t="b">
        <v>1</v>
      </c>
      <c r="W229">
        <v>-2.6709951876777001</v>
      </c>
      <c r="X229">
        <v>6.2232007840548997E-2</v>
      </c>
      <c r="Y229" t="s">
        <v>46</v>
      </c>
      <c r="Z229" t="s">
        <v>53</v>
      </c>
      <c r="AA229">
        <v>0</v>
      </c>
      <c r="AB229">
        <v>0</v>
      </c>
      <c r="AC229">
        <v>1</v>
      </c>
      <c r="AD229" t="s">
        <v>48</v>
      </c>
      <c r="AG229">
        <v>1</v>
      </c>
      <c r="AH229">
        <v>0</v>
      </c>
      <c r="AI229">
        <v>-1.0303358314647799</v>
      </c>
      <c r="AJ229">
        <f>ABS(AI229+1)</f>
        <v>3.0335831464779917E-2</v>
      </c>
      <c r="AK229">
        <v>0</v>
      </c>
      <c r="AL229">
        <v>47</v>
      </c>
      <c r="AM229">
        <v>0.39852935946114798</v>
      </c>
      <c r="AN229">
        <v>1.71433971527057E-2</v>
      </c>
      <c r="AO229">
        <v>0.88677440778457395</v>
      </c>
      <c r="AP229">
        <v>0.12034533591643901</v>
      </c>
      <c r="AQ229">
        <v>3.1107661660804502</v>
      </c>
      <c r="AR229" t="s">
        <v>49</v>
      </c>
      <c r="AS229" t="s">
        <v>50</v>
      </c>
    </row>
    <row r="230" spans="1:45" hidden="1" x14ac:dyDescent="0.25">
      <c r="A230">
        <v>0</v>
      </c>
      <c r="B230" t="s">
        <v>83</v>
      </c>
      <c r="C230" t="s">
        <v>71</v>
      </c>
      <c r="D230" t="s">
        <v>54</v>
      </c>
      <c r="E230" t="str">
        <f t="shared" si="6"/>
        <v>MeruMachakos</v>
      </c>
      <c r="F230" t="str">
        <f t="shared" si="7"/>
        <v>MachakosMeru</v>
      </c>
      <c r="G230">
        <v>46</v>
      </c>
      <c r="H230">
        <v>-1.89433288648165</v>
      </c>
      <c r="I230">
        <v>0.33473177844428598</v>
      </c>
      <c r="J230" t="s">
        <v>44</v>
      </c>
      <c r="K230">
        <v>0</v>
      </c>
      <c r="L230">
        <v>0.59520560772397202</v>
      </c>
      <c r="M230">
        <v>10</v>
      </c>
      <c r="N230" t="s">
        <v>45</v>
      </c>
      <c r="O230">
        <v>-1.78661895793509</v>
      </c>
      <c r="P230">
        <v>0.387124953618801</v>
      </c>
      <c r="Q230" t="s">
        <v>44</v>
      </c>
      <c r="R230">
        <v>0</v>
      </c>
      <c r="S230">
        <v>0.93146571078688201</v>
      </c>
      <c r="T230">
        <v>10</v>
      </c>
      <c r="U230" t="s">
        <v>45</v>
      </c>
      <c r="V230" t="b">
        <v>1</v>
      </c>
      <c r="W230">
        <v>-3.1929860310889602</v>
      </c>
      <c r="X230">
        <v>1.5718089771482299E-2</v>
      </c>
      <c r="Y230" t="s">
        <v>46</v>
      </c>
      <c r="Z230" t="s">
        <v>47</v>
      </c>
      <c r="AA230">
        <v>0</v>
      </c>
      <c r="AB230">
        <v>0</v>
      </c>
      <c r="AC230">
        <v>1</v>
      </c>
      <c r="AD230" t="s">
        <v>48</v>
      </c>
      <c r="AG230">
        <v>0.999999999999999</v>
      </c>
      <c r="AH230">
        <v>0</v>
      </c>
      <c r="AI230">
        <v>-0.96970733513247198</v>
      </c>
      <c r="AJ230">
        <f>ABS(AI230+1)</f>
        <v>3.0292664867528019E-2</v>
      </c>
      <c r="AK230">
        <v>0</v>
      </c>
      <c r="AL230">
        <v>44</v>
      </c>
      <c r="AM230">
        <v>0.38258644840129802</v>
      </c>
      <c r="AN230">
        <v>6.01727042799186E-4</v>
      </c>
      <c r="AO230">
        <v>0.33164880976838401</v>
      </c>
      <c r="AP230">
        <v>1.1203044714147601</v>
      </c>
      <c r="AQ230">
        <v>3.1203485108573399</v>
      </c>
      <c r="AR230" t="s">
        <v>49</v>
      </c>
      <c r="AS230" t="s">
        <v>50</v>
      </c>
    </row>
    <row r="231" spans="1:45" x14ac:dyDescent="0.25">
      <c r="A231">
        <v>0</v>
      </c>
      <c r="B231" t="s">
        <v>41</v>
      </c>
      <c r="C231" t="s">
        <v>66</v>
      </c>
      <c r="D231" t="s">
        <v>71</v>
      </c>
      <c r="E231" t="str">
        <f t="shared" si="6"/>
        <v>EldoretMeru</v>
      </c>
      <c r="F231" t="str">
        <f t="shared" si="7"/>
        <v>MeruEldoret</v>
      </c>
      <c r="G231">
        <v>63</v>
      </c>
      <c r="H231">
        <v>-1.86499176655917</v>
      </c>
      <c r="I231">
        <v>0.348704979161295</v>
      </c>
      <c r="J231" t="s">
        <v>44</v>
      </c>
      <c r="K231">
        <v>0</v>
      </c>
      <c r="L231">
        <v>0.743631973153562</v>
      </c>
      <c r="M231">
        <v>11</v>
      </c>
      <c r="N231" t="s">
        <v>45</v>
      </c>
      <c r="O231">
        <v>-2.7392589448765001</v>
      </c>
      <c r="P231">
        <v>6.7487626114199298E-2</v>
      </c>
      <c r="Q231" t="s">
        <v>44</v>
      </c>
      <c r="R231">
        <v>1</v>
      </c>
      <c r="S231">
        <v>0.81084419499324201</v>
      </c>
      <c r="T231">
        <v>11</v>
      </c>
      <c r="U231" t="s">
        <v>45</v>
      </c>
      <c r="V231" t="b">
        <v>1</v>
      </c>
      <c r="W231">
        <v>-2.11629446153905</v>
      </c>
      <c r="X231">
        <v>0.19449443181789</v>
      </c>
      <c r="Y231" t="s">
        <v>46</v>
      </c>
      <c r="Z231" t="s">
        <v>53</v>
      </c>
      <c r="AA231">
        <v>0</v>
      </c>
      <c r="AB231">
        <v>0</v>
      </c>
      <c r="AC231">
        <v>2</v>
      </c>
      <c r="AD231" t="s">
        <v>48</v>
      </c>
      <c r="AG231">
        <v>1</v>
      </c>
      <c r="AH231">
        <v>0</v>
      </c>
      <c r="AI231">
        <v>-0.99063370942846096</v>
      </c>
      <c r="AJ231">
        <f>ABS(AI231+1)</f>
        <v>9.3662905715390377E-3</v>
      </c>
      <c r="AK231">
        <v>0</v>
      </c>
      <c r="AL231">
        <v>60</v>
      </c>
      <c r="AM231">
        <v>0.84590511094738396</v>
      </c>
      <c r="AN231" s="1">
        <v>2.5339130496981699E-18</v>
      </c>
      <c r="AO231">
        <v>8.0828191042119801E-2</v>
      </c>
      <c r="AP231">
        <v>2.30932218802986</v>
      </c>
      <c r="AQ231">
        <v>2.6937208768957102</v>
      </c>
      <c r="AR231" t="s">
        <v>49</v>
      </c>
      <c r="AS231" t="s">
        <v>50</v>
      </c>
    </row>
    <row r="232" spans="1:45" hidden="1" x14ac:dyDescent="0.25">
      <c r="A232">
        <v>0</v>
      </c>
      <c r="B232" t="s">
        <v>81</v>
      </c>
      <c r="C232" t="s">
        <v>74</v>
      </c>
      <c r="D232" t="s">
        <v>75</v>
      </c>
      <c r="E232" t="str">
        <f t="shared" si="6"/>
        <v>KabaleMulindi</v>
      </c>
      <c r="F232" t="str">
        <f t="shared" si="7"/>
        <v>MulindiKabale</v>
      </c>
      <c r="G232">
        <v>86</v>
      </c>
      <c r="H232">
        <v>-1.94912640682123</v>
      </c>
      <c r="I232">
        <v>0.30931481343703099</v>
      </c>
      <c r="J232" t="s">
        <v>44</v>
      </c>
      <c r="K232">
        <v>0</v>
      </c>
      <c r="L232">
        <v>0.510084086582276</v>
      </c>
      <c r="M232">
        <v>12</v>
      </c>
      <c r="N232" t="s">
        <v>45</v>
      </c>
      <c r="O232">
        <v>-2.5267668643893502</v>
      </c>
      <c r="P232">
        <v>0.109096736358113</v>
      </c>
      <c r="Q232" t="s">
        <v>44</v>
      </c>
      <c r="R232">
        <v>1</v>
      </c>
      <c r="S232">
        <v>0.30114927664803698</v>
      </c>
      <c r="T232">
        <v>12</v>
      </c>
      <c r="U232" t="s">
        <v>45</v>
      </c>
      <c r="V232" t="b">
        <v>1</v>
      </c>
      <c r="W232">
        <v>-2.6595994590826399</v>
      </c>
      <c r="X232">
        <v>6.3922159400849596E-2</v>
      </c>
      <c r="Y232" t="s">
        <v>46</v>
      </c>
      <c r="Z232" t="s">
        <v>53</v>
      </c>
      <c r="AA232">
        <v>0</v>
      </c>
      <c r="AB232">
        <v>0</v>
      </c>
      <c r="AC232">
        <v>1</v>
      </c>
      <c r="AD232" t="s">
        <v>48</v>
      </c>
      <c r="AG232">
        <v>1</v>
      </c>
      <c r="AH232">
        <v>0</v>
      </c>
      <c r="AI232">
        <v>-1.0294768601117601</v>
      </c>
      <c r="AJ232">
        <f>ABS(AI232+1)</f>
        <v>2.9476860111760095E-2</v>
      </c>
      <c r="AK232">
        <v>0</v>
      </c>
      <c r="AL232">
        <v>84</v>
      </c>
      <c r="AM232">
        <v>7.5919212123931601E-2</v>
      </c>
      <c r="AN232" s="1">
        <v>2.77087351956065E-17</v>
      </c>
      <c r="AO232">
        <v>0.43483187154407499</v>
      </c>
      <c r="AP232">
        <v>0.83731566913635602</v>
      </c>
      <c r="AQ232">
        <v>3.05477083023586</v>
      </c>
      <c r="AR232" t="s">
        <v>49</v>
      </c>
      <c r="AS232" t="s">
        <v>50</v>
      </c>
    </row>
    <row r="233" spans="1:45" hidden="1" x14ac:dyDescent="0.25">
      <c r="A233">
        <v>0</v>
      </c>
      <c r="B233" t="s">
        <v>83</v>
      </c>
      <c r="C233" t="s">
        <v>71</v>
      </c>
      <c r="D233" t="s">
        <v>66</v>
      </c>
      <c r="E233" t="str">
        <f t="shared" si="6"/>
        <v>MeruEldoret</v>
      </c>
      <c r="F233" t="str">
        <f t="shared" si="7"/>
        <v>EldoretMeru</v>
      </c>
      <c r="G233">
        <v>49</v>
      </c>
      <c r="H233">
        <v>-2.29408800974061</v>
      </c>
      <c r="I233">
        <v>0.173881796229446</v>
      </c>
      <c r="J233" t="s">
        <v>44</v>
      </c>
      <c r="K233">
        <v>0</v>
      </c>
      <c r="L233">
        <v>0.54769411995239503</v>
      </c>
      <c r="M233">
        <v>11</v>
      </c>
      <c r="N233" t="s">
        <v>45</v>
      </c>
      <c r="O233">
        <v>-1.4398708128337101</v>
      </c>
      <c r="P233">
        <v>0.56301943097378304</v>
      </c>
      <c r="Q233" t="s">
        <v>44</v>
      </c>
      <c r="R233">
        <v>2</v>
      </c>
      <c r="S233">
        <v>0.95043511405204795</v>
      </c>
      <c r="T233">
        <v>11</v>
      </c>
      <c r="U233" t="s">
        <v>45</v>
      </c>
      <c r="V233" t="b">
        <v>1</v>
      </c>
      <c r="W233">
        <v>-2.6720997269406301</v>
      </c>
      <c r="X233">
        <v>6.2070119016537501E-2</v>
      </c>
      <c r="Y233" t="s">
        <v>46</v>
      </c>
      <c r="Z233" t="s">
        <v>53</v>
      </c>
      <c r="AA233">
        <v>0</v>
      </c>
      <c r="AB233">
        <v>0</v>
      </c>
      <c r="AC233">
        <v>1</v>
      </c>
      <c r="AD233" t="s">
        <v>48</v>
      </c>
      <c r="AG233">
        <v>1</v>
      </c>
      <c r="AH233">
        <v>0</v>
      </c>
      <c r="AI233">
        <v>-0.970557336221476</v>
      </c>
      <c r="AJ233">
        <f>ABS(AI233+1)</f>
        <v>2.9442663778524003E-2</v>
      </c>
      <c r="AK233">
        <v>0</v>
      </c>
      <c r="AL233">
        <v>47</v>
      </c>
      <c r="AM233">
        <v>0.39852935946162099</v>
      </c>
      <c r="AN233">
        <v>1.2438895048657E-3</v>
      </c>
      <c r="AO233">
        <v>4.1601022769230202E-2</v>
      </c>
      <c r="AP233">
        <v>3.3094223369286699</v>
      </c>
      <c r="AQ233">
        <v>3.1107661660804502</v>
      </c>
      <c r="AR233" t="s">
        <v>49</v>
      </c>
      <c r="AS233" t="s">
        <v>50</v>
      </c>
    </row>
    <row r="234" spans="1:45" hidden="1" x14ac:dyDescent="0.25">
      <c r="A234">
        <v>0</v>
      </c>
      <c r="B234" t="s">
        <v>84</v>
      </c>
      <c r="C234" t="s">
        <v>66</v>
      </c>
      <c r="D234" t="s">
        <v>60</v>
      </c>
      <c r="E234" t="str">
        <f t="shared" si="6"/>
        <v>EldoretNakuru</v>
      </c>
      <c r="F234" t="str">
        <f t="shared" si="7"/>
        <v>NakuruEldoret</v>
      </c>
      <c r="G234">
        <v>100</v>
      </c>
      <c r="H234">
        <v>-1.8091726593550701</v>
      </c>
      <c r="I234">
        <v>0.37591732611712098</v>
      </c>
      <c r="J234" t="s">
        <v>44</v>
      </c>
      <c r="K234">
        <v>0</v>
      </c>
      <c r="L234">
        <v>0.27837379647842198</v>
      </c>
      <c r="M234">
        <v>12</v>
      </c>
      <c r="N234" t="s">
        <v>45</v>
      </c>
      <c r="O234">
        <v>-2.4002773245336901</v>
      </c>
      <c r="P234">
        <v>0.14165815118615799</v>
      </c>
      <c r="Q234" t="s">
        <v>44</v>
      </c>
      <c r="R234">
        <v>0</v>
      </c>
      <c r="S234">
        <v>0.31377629276962798</v>
      </c>
      <c r="T234">
        <v>12</v>
      </c>
      <c r="U234" t="s">
        <v>45</v>
      </c>
      <c r="V234" t="b">
        <v>1</v>
      </c>
      <c r="W234">
        <v>-2.18541613392726</v>
      </c>
      <c r="X234">
        <v>0.171887750833289</v>
      </c>
      <c r="Y234" t="s">
        <v>46</v>
      </c>
      <c r="Z234" t="s">
        <v>53</v>
      </c>
      <c r="AA234">
        <v>0</v>
      </c>
      <c r="AB234">
        <v>0</v>
      </c>
      <c r="AC234">
        <v>1</v>
      </c>
      <c r="AD234" t="s">
        <v>48</v>
      </c>
      <c r="AG234">
        <v>1</v>
      </c>
      <c r="AH234">
        <v>0</v>
      </c>
      <c r="AI234">
        <v>-1.02930996879055</v>
      </c>
      <c r="AJ234">
        <f>ABS(AI234+1)</f>
        <v>2.9309968790550034E-2</v>
      </c>
      <c r="AK234">
        <v>0</v>
      </c>
      <c r="AL234">
        <v>98</v>
      </c>
      <c r="AM234">
        <v>0.84303096011505296</v>
      </c>
      <c r="AN234" s="1">
        <v>9.9810357284165294E-13</v>
      </c>
      <c r="AO234">
        <v>0.17542009622535801</v>
      </c>
      <c r="AP234">
        <v>1.7573243689510401</v>
      </c>
      <c r="AQ234">
        <v>3.0455878083194201</v>
      </c>
      <c r="AR234" t="s">
        <v>49</v>
      </c>
      <c r="AS234" t="s">
        <v>50</v>
      </c>
    </row>
    <row r="235" spans="1:45" hidden="1" x14ac:dyDescent="0.25">
      <c r="A235">
        <v>0</v>
      </c>
      <c r="B235" t="s">
        <v>86</v>
      </c>
      <c r="C235" t="s">
        <v>66</v>
      </c>
      <c r="D235" t="s">
        <v>67</v>
      </c>
      <c r="E235" t="str">
        <f t="shared" si="6"/>
        <v>EldoretTororo</v>
      </c>
      <c r="F235" t="str">
        <f t="shared" si="7"/>
        <v>TororoEldoret</v>
      </c>
      <c r="G235">
        <v>78</v>
      </c>
      <c r="H235">
        <v>-2.08459315702778</v>
      </c>
      <c r="I235">
        <v>0.25075472746299099</v>
      </c>
      <c r="J235" t="s">
        <v>44</v>
      </c>
      <c r="K235">
        <v>2</v>
      </c>
      <c r="L235">
        <v>0.68242683604812904</v>
      </c>
      <c r="M235">
        <v>12</v>
      </c>
      <c r="N235" t="s">
        <v>45</v>
      </c>
      <c r="O235">
        <v>-2.8975997151936901</v>
      </c>
      <c r="P235">
        <v>4.5627830759867399E-2</v>
      </c>
      <c r="Q235" t="s">
        <v>59</v>
      </c>
      <c r="R235">
        <v>1</v>
      </c>
      <c r="S235">
        <v>0.54766397298387604</v>
      </c>
      <c r="T235">
        <v>12</v>
      </c>
      <c r="U235" t="s">
        <v>45</v>
      </c>
      <c r="V235" t="b">
        <v>1</v>
      </c>
      <c r="W235">
        <v>-3.3318622453843298</v>
      </c>
      <c r="X235">
        <v>1.03904624300172E-2</v>
      </c>
      <c r="Y235" t="s">
        <v>46</v>
      </c>
      <c r="Z235" t="s">
        <v>47</v>
      </c>
      <c r="AA235">
        <v>2</v>
      </c>
      <c r="AB235">
        <v>0</v>
      </c>
      <c r="AC235">
        <v>3</v>
      </c>
      <c r="AD235" t="s">
        <v>48</v>
      </c>
      <c r="AG235">
        <v>1</v>
      </c>
      <c r="AH235">
        <v>0</v>
      </c>
      <c r="AI235">
        <v>-1.0291816395665001</v>
      </c>
      <c r="AJ235">
        <f>ABS(AI235+1)</f>
        <v>2.9181639566500106E-2</v>
      </c>
      <c r="AK235">
        <v>0</v>
      </c>
      <c r="AL235">
        <v>74</v>
      </c>
      <c r="AM235">
        <v>0.677585418955024</v>
      </c>
      <c r="AN235">
        <v>0.10493518687565299</v>
      </c>
      <c r="AO235">
        <v>0.25517043094342501</v>
      </c>
      <c r="AP235">
        <v>1.3499744700137</v>
      </c>
      <c r="AQ235">
        <v>2.4435907805371802</v>
      </c>
      <c r="AR235" t="s">
        <v>49</v>
      </c>
      <c r="AS235" t="s">
        <v>50</v>
      </c>
    </row>
    <row r="236" spans="1:45" ht="15.75" thickBot="1" x14ac:dyDescent="0.3">
      <c r="A236">
        <v>0</v>
      </c>
      <c r="B236" t="s">
        <v>41</v>
      </c>
      <c r="C236" t="s">
        <v>71</v>
      </c>
      <c r="D236" t="s">
        <v>66</v>
      </c>
      <c r="E236" t="str">
        <f t="shared" si="6"/>
        <v>MeruEldoret</v>
      </c>
      <c r="F236" t="str">
        <f t="shared" si="7"/>
        <v>EldoretMeru</v>
      </c>
      <c r="G236">
        <v>63</v>
      </c>
      <c r="H236">
        <v>-2.7392589448765001</v>
      </c>
      <c r="I236">
        <v>6.7487626114199298E-2</v>
      </c>
      <c r="J236" t="s">
        <v>44</v>
      </c>
      <c r="K236">
        <v>1</v>
      </c>
      <c r="L236">
        <v>0.81084419499324201</v>
      </c>
      <c r="M236">
        <v>11</v>
      </c>
      <c r="N236" t="s">
        <v>45</v>
      </c>
      <c r="O236">
        <v>-1.86499176655917</v>
      </c>
      <c r="P236">
        <v>0.348704979161295</v>
      </c>
      <c r="Q236" t="s">
        <v>44</v>
      </c>
      <c r="R236">
        <v>0</v>
      </c>
      <c r="S236">
        <v>0.743631973153562</v>
      </c>
      <c r="T236">
        <v>11</v>
      </c>
      <c r="U236" t="s">
        <v>45</v>
      </c>
      <c r="V236" t="b">
        <v>1</v>
      </c>
      <c r="W236">
        <v>-2.10154790649579</v>
      </c>
      <c r="X236">
        <v>0.19955405122452599</v>
      </c>
      <c r="Y236" t="s">
        <v>46</v>
      </c>
      <c r="Z236" t="s">
        <v>53</v>
      </c>
      <c r="AA236">
        <v>0</v>
      </c>
      <c r="AB236">
        <v>0</v>
      </c>
      <c r="AC236">
        <v>2</v>
      </c>
      <c r="AD236" t="s">
        <v>48</v>
      </c>
      <c r="AG236">
        <v>1</v>
      </c>
      <c r="AH236">
        <v>0</v>
      </c>
      <c r="AI236">
        <v>-1.00945484741978</v>
      </c>
      <c r="AJ236">
        <f>ABS(AI236+1)</f>
        <v>9.454847419779977E-3</v>
      </c>
      <c r="AK236">
        <v>0</v>
      </c>
      <c r="AL236">
        <v>60</v>
      </c>
      <c r="AM236">
        <v>0.84590511094736198</v>
      </c>
      <c r="AN236" s="1">
        <v>3.6026583195212697E-24</v>
      </c>
      <c r="AO236">
        <v>5.05516047962528E-2</v>
      </c>
      <c r="AP236">
        <v>2.6849561324571098</v>
      </c>
      <c r="AQ236">
        <v>2.6937208768957102</v>
      </c>
      <c r="AR236" t="s">
        <v>49</v>
      </c>
      <c r="AS236" t="s">
        <v>50</v>
      </c>
    </row>
    <row r="237" spans="1:45" ht="15.75" hidden="1" thickBot="1" x14ac:dyDescent="0.3">
      <c r="A237">
        <v>0</v>
      </c>
      <c r="B237" t="s">
        <v>81</v>
      </c>
      <c r="C237" t="s">
        <v>75</v>
      </c>
      <c r="D237" t="s">
        <v>74</v>
      </c>
      <c r="E237" t="str">
        <f t="shared" si="6"/>
        <v>MulindiKabale</v>
      </c>
      <c r="F237" t="str">
        <f t="shared" si="7"/>
        <v>KabaleMulindi</v>
      </c>
      <c r="G237">
        <v>86</v>
      </c>
      <c r="H237">
        <v>-2.5267668643893502</v>
      </c>
      <c r="I237">
        <v>0.109096736358113</v>
      </c>
      <c r="J237" t="s">
        <v>44</v>
      </c>
      <c r="K237">
        <v>1</v>
      </c>
      <c r="L237">
        <v>0.30114927664803698</v>
      </c>
      <c r="M237">
        <v>12</v>
      </c>
      <c r="N237" t="s">
        <v>45</v>
      </c>
      <c r="O237">
        <v>-1.94912640682123</v>
      </c>
      <c r="P237">
        <v>0.30931481343703099</v>
      </c>
      <c r="Q237" t="s">
        <v>44</v>
      </c>
      <c r="R237">
        <v>0</v>
      </c>
      <c r="S237">
        <v>0.510084086582276</v>
      </c>
      <c r="T237">
        <v>12</v>
      </c>
      <c r="U237" t="s">
        <v>45</v>
      </c>
      <c r="V237" t="b">
        <v>1</v>
      </c>
      <c r="W237">
        <v>-2.6684637687850499</v>
      </c>
      <c r="X237">
        <v>6.2604312181265998E-2</v>
      </c>
      <c r="Y237" t="s">
        <v>46</v>
      </c>
      <c r="Z237" t="s">
        <v>53</v>
      </c>
      <c r="AA237">
        <v>0</v>
      </c>
      <c r="AB237">
        <v>0</v>
      </c>
      <c r="AC237">
        <v>1</v>
      </c>
      <c r="AD237" t="s">
        <v>48</v>
      </c>
      <c r="AG237">
        <v>1</v>
      </c>
      <c r="AH237">
        <v>0</v>
      </c>
      <c r="AI237">
        <v>-0.97136714650529699</v>
      </c>
      <c r="AJ237">
        <f>ABS(AI237+1)</f>
        <v>2.8632853494703014E-2</v>
      </c>
      <c r="AK237">
        <v>0</v>
      </c>
      <c r="AL237">
        <v>84</v>
      </c>
      <c r="AM237">
        <v>7.5919212123934696E-2</v>
      </c>
      <c r="AN237" s="1">
        <v>3.6166104380121799E-17</v>
      </c>
      <c r="AO237">
        <v>0.95806566251674896</v>
      </c>
      <c r="AP237">
        <v>4.2850881052829498E-2</v>
      </c>
      <c r="AQ237">
        <v>3.05477083023586</v>
      </c>
      <c r="AR237" t="s">
        <v>49</v>
      </c>
      <c r="AS237" t="s">
        <v>50</v>
      </c>
    </row>
    <row r="238" spans="1:45" ht="15.75" hidden="1" thickBot="1" x14ac:dyDescent="0.3">
      <c r="A238">
        <v>0</v>
      </c>
      <c r="B238" t="s">
        <v>84</v>
      </c>
      <c r="C238" t="s">
        <v>60</v>
      </c>
      <c r="D238" t="s">
        <v>66</v>
      </c>
      <c r="E238" t="str">
        <f t="shared" si="6"/>
        <v>NakuruEldoret</v>
      </c>
      <c r="F238" t="str">
        <f t="shared" si="7"/>
        <v>EldoretNakuru</v>
      </c>
      <c r="G238">
        <v>100</v>
      </c>
      <c r="H238">
        <v>-2.4002773245336901</v>
      </c>
      <c r="I238">
        <v>0.14165815118615799</v>
      </c>
      <c r="J238" t="s">
        <v>44</v>
      </c>
      <c r="K238">
        <v>0</v>
      </c>
      <c r="L238">
        <v>0.31377629276962798</v>
      </c>
      <c r="M238">
        <v>12</v>
      </c>
      <c r="N238" t="s">
        <v>45</v>
      </c>
      <c r="O238">
        <v>-1.8091726593550701</v>
      </c>
      <c r="P238">
        <v>0.37591732611712098</v>
      </c>
      <c r="Q238" t="s">
        <v>44</v>
      </c>
      <c r="R238">
        <v>0</v>
      </c>
      <c r="S238">
        <v>0.27837379647842198</v>
      </c>
      <c r="T238">
        <v>12</v>
      </c>
      <c r="U238" t="s">
        <v>45</v>
      </c>
      <c r="V238" t="b">
        <v>1</v>
      </c>
      <c r="W238">
        <v>-2.2068629723664999</v>
      </c>
      <c r="X238">
        <v>0.16524602350086301</v>
      </c>
      <c r="Y238" t="s">
        <v>46</v>
      </c>
      <c r="Z238" t="s">
        <v>53</v>
      </c>
      <c r="AA238">
        <v>0</v>
      </c>
      <c r="AB238">
        <v>0</v>
      </c>
      <c r="AC238">
        <v>1</v>
      </c>
      <c r="AD238" t="s">
        <v>48</v>
      </c>
      <c r="AG238">
        <v>1</v>
      </c>
      <c r="AH238">
        <v>0</v>
      </c>
      <c r="AI238">
        <v>-0.97152464303343</v>
      </c>
      <c r="AJ238">
        <f>ABS(AI238+1)</f>
        <v>2.8475356966569998E-2</v>
      </c>
      <c r="AK238">
        <v>0</v>
      </c>
      <c r="AL238">
        <v>98</v>
      </c>
      <c r="AM238">
        <v>0.84303096011504997</v>
      </c>
      <c r="AN238" s="1">
        <v>8.3719002928238908E-12</v>
      </c>
      <c r="AO238">
        <v>0.65951883169048797</v>
      </c>
      <c r="AP238">
        <v>0.41719818222295002</v>
      </c>
      <c r="AQ238">
        <v>3.0455878083194201</v>
      </c>
      <c r="AR238" t="s">
        <v>49</v>
      </c>
      <c r="AS238" t="s">
        <v>50</v>
      </c>
    </row>
    <row r="239" spans="1:45" ht="15.75" hidden="1" thickBot="1" x14ac:dyDescent="0.3">
      <c r="A239">
        <v>0</v>
      </c>
      <c r="B239" t="s">
        <v>78</v>
      </c>
      <c r="C239" t="s">
        <v>61</v>
      </c>
      <c r="D239" t="s">
        <v>60</v>
      </c>
      <c r="E239" t="str">
        <f t="shared" si="6"/>
        <v>KisumuNakuru</v>
      </c>
      <c r="F239" t="str">
        <f t="shared" si="7"/>
        <v>NakuruKisumu</v>
      </c>
      <c r="G239">
        <v>90</v>
      </c>
      <c r="H239">
        <v>-2.7213075092899</v>
      </c>
      <c r="I239">
        <v>7.04231565848083E-2</v>
      </c>
      <c r="J239" t="s">
        <v>44</v>
      </c>
      <c r="K239">
        <v>0</v>
      </c>
      <c r="L239">
        <v>0.211213941647724</v>
      </c>
      <c r="M239">
        <v>12</v>
      </c>
      <c r="N239" t="s">
        <v>45</v>
      </c>
      <c r="O239">
        <v>-2.0756291400236102</v>
      </c>
      <c r="P239">
        <v>0.254426473699567</v>
      </c>
      <c r="Q239" t="s">
        <v>44</v>
      </c>
      <c r="R239">
        <v>0</v>
      </c>
      <c r="S239">
        <v>0.83821435597716898</v>
      </c>
      <c r="T239">
        <v>12</v>
      </c>
      <c r="U239" t="s">
        <v>45</v>
      </c>
      <c r="V239" t="b">
        <v>1</v>
      </c>
      <c r="W239">
        <v>-3.1726546696420401</v>
      </c>
      <c r="X239">
        <v>1.6672455998773601E-2</v>
      </c>
      <c r="Y239" t="s">
        <v>46</v>
      </c>
      <c r="Z239" t="s">
        <v>47</v>
      </c>
      <c r="AA239">
        <v>0</v>
      </c>
      <c r="AB239">
        <v>0</v>
      </c>
      <c r="AC239">
        <v>1</v>
      </c>
      <c r="AD239" t="s">
        <v>48</v>
      </c>
      <c r="AG239">
        <v>1</v>
      </c>
      <c r="AH239">
        <v>0</v>
      </c>
      <c r="AI239">
        <v>-1.0283686558887</v>
      </c>
      <c r="AJ239">
        <f>ABS(AI239+1)</f>
        <v>2.8368655888699967E-2</v>
      </c>
      <c r="AK239">
        <v>0</v>
      </c>
      <c r="AL239">
        <v>88</v>
      </c>
      <c r="AM239">
        <v>9.3443908211535795E-2</v>
      </c>
      <c r="AN239">
        <v>0</v>
      </c>
      <c r="AO239">
        <v>2.92008572960963E-2</v>
      </c>
      <c r="AP239">
        <v>3.6117645456409799</v>
      </c>
      <c r="AQ239">
        <v>3.0518191872998002</v>
      </c>
      <c r="AR239" t="s">
        <v>49</v>
      </c>
      <c r="AS239" t="s">
        <v>50</v>
      </c>
    </row>
    <row r="240" spans="1:45" ht="15.75" hidden="1" thickBot="1" x14ac:dyDescent="0.3">
      <c r="A240">
        <v>0</v>
      </c>
      <c r="B240" t="s">
        <v>86</v>
      </c>
      <c r="C240" t="s">
        <v>67</v>
      </c>
      <c r="D240" t="s">
        <v>66</v>
      </c>
      <c r="E240" t="str">
        <f t="shared" si="6"/>
        <v>TororoEldoret</v>
      </c>
      <c r="F240" t="str">
        <f t="shared" si="7"/>
        <v>EldoretTororo</v>
      </c>
      <c r="G240">
        <v>78</v>
      </c>
      <c r="H240">
        <v>-2.8975997151936901</v>
      </c>
      <c r="I240">
        <v>4.5627830759867399E-2</v>
      </c>
      <c r="J240" t="s">
        <v>59</v>
      </c>
      <c r="K240">
        <v>1</v>
      </c>
      <c r="L240">
        <v>0.54766397298387604</v>
      </c>
      <c r="M240">
        <v>12</v>
      </c>
      <c r="N240" t="s">
        <v>45</v>
      </c>
      <c r="O240">
        <v>-2.08459315702778</v>
      </c>
      <c r="P240">
        <v>0.25075472746299099</v>
      </c>
      <c r="Q240" t="s">
        <v>44</v>
      </c>
      <c r="R240">
        <v>2</v>
      </c>
      <c r="S240">
        <v>0.68242683604812904</v>
      </c>
      <c r="T240">
        <v>12</v>
      </c>
      <c r="U240" t="s">
        <v>45</v>
      </c>
      <c r="V240" t="b">
        <v>1</v>
      </c>
      <c r="W240">
        <v>-3.3337577023165701</v>
      </c>
      <c r="X240">
        <v>1.0330530705762999E-2</v>
      </c>
      <c r="Y240" t="s">
        <v>46</v>
      </c>
      <c r="Z240" t="s">
        <v>47</v>
      </c>
      <c r="AA240">
        <v>2</v>
      </c>
      <c r="AB240">
        <v>0</v>
      </c>
      <c r="AC240">
        <v>3</v>
      </c>
      <c r="AD240" t="s">
        <v>48</v>
      </c>
      <c r="AG240">
        <v>1</v>
      </c>
      <c r="AH240">
        <v>0</v>
      </c>
      <c r="AI240">
        <v>-0.971645782974915</v>
      </c>
      <c r="AJ240">
        <f>ABS(AI240+1)</f>
        <v>2.8354217025085005E-2</v>
      </c>
      <c r="AK240">
        <v>0</v>
      </c>
      <c r="AL240">
        <v>74</v>
      </c>
      <c r="AM240">
        <v>0.67758541895500402</v>
      </c>
      <c r="AN240">
        <v>0.183729489195952</v>
      </c>
      <c r="AO240">
        <v>0.199084807334445</v>
      </c>
      <c r="AP240">
        <v>1.5242210296865599</v>
      </c>
      <c r="AQ240">
        <v>2.4435907805371802</v>
      </c>
      <c r="AR240" t="s">
        <v>49</v>
      </c>
      <c r="AS240" t="s">
        <v>50</v>
      </c>
    </row>
    <row r="241" spans="1:45" ht="15.75" hidden="1" thickBot="1" x14ac:dyDescent="0.3">
      <c r="A241">
        <v>0</v>
      </c>
      <c r="B241" t="s">
        <v>83</v>
      </c>
      <c r="C241" t="s">
        <v>51</v>
      </c>
      <c r="D241" t="s">
        <v>43</v>
      </c>
      <c r="E241" t="str">
        <f t="shared" si="6"/>
        <v>BujumburaGitega</v>
      </c>
      <c r="F241" t="str">
        <f t="shared" si="7"/>
        <v>GitegaBujumbura</v>
      </c>
      <c r="G241">
        <v>95</v>
      </c>
      <c r="H241">
        <v>-2.4641735358747301</v>
      </c>
      <c r="I241">
        <v>0.124436364767067</v>
      </c>
      <c r="J241" t="s">
        <v>44</v>
      </c>
      <c r="K241">
        <v>0</v>
      </c>
      <c r="L241">
        <v>9.8234698224663894E-2</v>
      </c>
      <c r="M241">
        <v>12</v>
      </c>
      <c r="N241" t="s">
        <v>45</v>
      </c>
      <c r="O241">
        <v>-3.1457270632061598</v>
      </c>
      <c r="P241">
        <v>2.3349101790829101E-2</v>
      </c>
      <c r="Q241" t="s">
        <v>59</v>
      </c>
      <c r="R241">
        <v>0</v>
      </c>
      <c r="S241">
        <v>5.0824317532315297E-2</v>
      </c>
      <c r="T241">
        <v>12</v>
      </c>
      <c r="U241" t="s">
        <v>45</v>
      </c>
      <c r="V241" t="b">
        <v>1</v>
      </c>
      <c r="W241">
        <v>-6.1870965389110699</v>
      </c>
      <c r="X241" s="1">
        <v>5.5287454115656198E-8</v>
      </c>
      <c r="Y241" t="s">
        <v>46</v>
      </c>
      <c r="Z241" t="s">
        <v>47</v>
      </c>
      <c r="AA241">
        <v>2</v>
      </c>
      <c r="AB241">
        <v>2</v>
      </c>
      <c r="AC241">
        <v>1</v>
      </c>
      <c r="AD241" t="s">
        <v>48</v>
      </c>
      <c r="AG241">
        <v>1</v>
      </c>
      <c r="AH241">
        <v>0</v>
      </c>
      <c r="AI241">
        <v>-1.02830707301323</v>
      </c>
      <c r="AJ241">
        <f>ABS(AI241+1)</f>
        <v>2.8307073013229989E-2</v>
      </c>
      <c r="AK241">
        <v>0</v>
      </c>
      <c r="AL241">
        <v>93</v>
      </c>
      <c r="AM241">
        <v>0.75581358600086901</v>
      </c>
      <c r="AN241" s="1">
        <v>1.42402405827467E-38</v>
      </c>
      <c r="AO241">
        <v>0.24840278403567001</v>
      </c>
      <c r="AP241">
        <v>1.40404172354609</v>
      </c>
      <c r="AQ241">
        <v>3.0485202436847301</v>
      </c>
      <c r="AR241" t="s">
        <v>49</v>
      </c>
      <c r="AS241" t="s">
        <v>50</v>
      </c>
    </row>
    <row r="242" spans="1:45" ht="15.75" thickBot="1" x14ac:dyDescent="0.3">
      <c r="A242">
        <v>0</v>
      </c>
      <c r="B242" t="s">
        <v>41</v>
      </c>
      <c r="C242" t="s">
        <v>60</v>
      </c>
      <c r="D242" t="s">
        <v>42</v>
      </c>
      <c r="E242" t="str">
        <f t="shared" si="6"/>
        <v>NakuruArusha</v>
      </c>
      <c r="F242" t="str">
        <f t="shared" si="7"/>
        <v>ArushaNakuru</v>
      </c>
      <c r="G242">
        <v>89</v>
      </c>
      <c r="H242">
        <v>-1.7192560640229599</v>
      </c>
      <c r="I242">
        <v>0.42121947639792501</v>
      </c>
      <c r="J242" t="s">
        <v>44</v>
      </c>
      <c r="K242">
        <v>1</v>
      </c>
      <c r="L242">
        <v>0.68022934836665905</v>
      </c>
      <c r="M242">
        <v>12</v>
      </c>
      <c r="N242" t="s">
        <v>45</v>
      </c>
      <c r="O242">
        <v>-1.6894726227282699</v>
      </c>
      <c r="P242">
        <v>0.43654449763820702</v>
      </c>
      <c r="Q242" t="s">
        <v>44</v>
      </c>
      <c r="R242">
        <v>1</v>
      </c>
      <c r="S242">
        <v>0.71832739578601901</v>
      </c>
      <c r="T242">
        <v>12</v>
      </c>
      <c r="U242" t="s">
        <v>45</v>
      </c>
      <c r="V242" t="b">
        <v>1</v>
      </c>
      <c r="W242">
        <v>-3.5591916129085499</v>
      </c>
      <c r="X242">
        <v>5.0612227512655504E-3</v>
      </c>
      <c r="Y242" t="s">
        <v>46</v>
      </c>
      <c r="Z242" t="s">
        <v>47</v>
      </c>
      <c r="AA242">
        <v>0</v>
      </c>
      <c r="AB242">
        <v>0</v>
      </c>
      <c r="AC242">
        <v>2</v>
      </c>
      <c r="AD242" t="s">
        <v>48</v>
      </c>
      <c r="AG242">
        <v>1</v>
      </c>
      <c r="AH242">
        <v>0</v>
      </c>
      <c r="AI242">
        <v>-0.98958838144373396</v>
      </c>
      <c r="AJ242" s="2">
        <f>ABS(AI242+1)</f>
        <v>1.0411618556266045E-2</v>
      </c>
      <c r="AK242">
        <v>0</v>
      </c>
      <c r="AL242">
        <v>86</v>
      </c>
      <c r="AM242">
        <v>0.97879422905236202</v>
      </c>
      <c r="AN242" s="1">
        <v>1.12381434618807E-33</v>
      </c>
      <c r="AO242">
        <v>1.59920955808243E-2</v>
      </c>
      <c r="AP242">
        <v>3.5480529006663502</v>
      </c>
      <c r="AQ242">
        <v>2.6633275034981501</v>
      </c>
      <c r="AR242" t="s">
        <v>49</v>
      </c>
      <c r="AS242" t="s">
        <v>50</v>
      </c>
    </row>
    <row r="243" spans="1:45" ht="15.75" hidden="1" thickBot="1" x14ac:dyDescent="0.3">
      <c r="A243">
        <v>0</v>
      </c>
      <c r="B243" t="s">
        <v>83</v>
      </c>
      <c r="C243" t="s">
        <v>55</v>
      </c>
      <c r="D243" t="s">
        <v>71</v>
      </c>
      <c r="E243" t="str">
        <f t="shared" si="6"/>
        <v>MakueniMeru</v>
      </c>
      <c r="F243" t="str">
        <f t="shared" si="7"/>
        <v>MeruMakueni</v>
      </c>
      <c r="G243">
        <v>54</v>
      </c>
      <c r="H243">
        <v>-2.2581577141523499</v>
      </c>
      <c r="I243">
        <v>0.185818103521073</v>
      </c>
      <c r="J243" t="s">
        <v>44</v>
      </c>
      <c r="K243">
        <v>2</v>
      </c>
      <c r="L243">
        <v>0.93691831796708802</v>
      </c>
      <c r="M243">
        <v>11</v>
      </c>
      <c r="N243" t="s">
        <v>45</v>
      </c>
      <c r="O243">
        <v>-2.2275977121286101</v>
      </c>
      <c r="P243">
        <v>0.196381962773161</v>
      </c>
      <c r="Q243" t="s">
        <v>44</v>
      </c>
      <c r="R243">
        <v>0</v>
      </c>
      <c r="S243">
        <v>0.48864061520199997</v>
      </c>
      <c r="T243">
        <v>11</v>
      </c>
      <c r="U243" t="s">
        <v>45</v>
      </c>
      <c r="V243" t="b">
        <v>1</v>
      </c>
      <c r="W243">
        <v>-3.24097010206235</v>
      </c>
      <c r="X243">
        <v>1.36537476043472E-2</v>
      </c>
      <c r="Y243" t="s">
        <v>46</v>
      </c>
      <c r="Z243" t="s">
        <v>47</v>
      </c>
      <c r="AA243">
        <v>1</v>
      </c>
      <c r="AB243">
        <v>1</v>
      </c>
      <c r="AC243">
        <v>1</v>
      </c>
      <c r="AD243" t="s">
        <v>48</v>
      </c>
      <c r="AG243">
        <v>1</v>
      </c>
      <c r="AH243">
        <v>0</v>
      </c>
      <c r="AI243">
        <v>-1.0278668074155</v>
      </c>
      <c r="AJ243">
        <f>ABS(AI243+1)</f>
        <v>2.7866807415499961E-2</v>
      </c>
      <c r="AK243">
        <v>0</v>
      </c>
      <c r="AL243">
        <v>52</v>
      </c>
      <c r="AM243">
        <v>0.267590740521573</v>
      </c>
      <c r="AN243" s="1">
        <v>1.7968174881071399E-7</v>
      </c>
      <c r="AO243">
        <v>1.31069483025621E-3</v>
      </c>
      <c r="AP243">
        <v>7.1516476788182697</v>
      </c>
      <c r="AQ243">
        <v>3.0976980352519199</v>
      </c>
      <c r="AR243" t="s">
        <v>49</v>
      </c>
      <c r="AS243" t="s">
        <v>50</v>
      </c>
    </row>
    <row r="244" spans="1:45" ht="15.75" hidden="1" thickBot="1" x14ac:dyDescent="0.3">
      <c r="A244">
        <v>0</v>
      </c>
      <c r="B244" t="s">
        <v>85</v>
      </c>
      <c r="C244" t="s">
        <v>76</v>
      </c>
      <c r="D244" t="s">
        <v>75</v>
      </c>
      <c r="E244" t="str">
        <f t="shared" si="6"/>
        <v>RuhengeriMulindi</v>
      </c>
      <c r="F244" t="str">
        <f t="shared" si="7"/>
        <v>MulindiRuhengeri</v>
      </c>
      <c r="G244">
        <v>86</v>
      </c>
      <c r="H244">
        <v>-1.4379274491128</v>
      </c>
      <c r="I244">
        <v>0.56396430029843603</v>
      </c>
      <c r="J244" t="s">
        <v>44</v>
      </c>
      <c r="K244">
        <v>1</v>
      </c>
      <c r="L244">
        <v>0.93764716898818801</v>
      </c>
      <c r="M244">
        <v>12</v>
      </c>
      <c r="N244" t="s">
        <v>45</v>
      </c>
      <c r="O244">
        <v>-0.90020225433251599</v>
      </c>
      <c r="P244">
        <v>0.78790580511885899</v>
      </c>
      <c r="Q244" t="s">
        <v>44</v>
      </c>
      <c r="R244">
        <v>0</v>
      </c>
      <c r="S244">
        <v>0.42679634425775798</v>
      </c>
      <c r="T244">
        <v>12</v>
      </c>
      <c r="U244" t="s">
        <v>45</v>
      </c>
      <c r="V244" t="b">
        <v>1</v>
      </c>
      <c r="W244">
        <v>-3.0460928213556202</v>
      </c>
      <c r="X244">
        <v>2.3833272887869902E-2</v>
      </c>
      <c r="Y244" t="s">
        <v>46</v>
      </c>
      <c r="Z244" t="s">
        <v>47</v>
      </c>
      <c r="AA244">
        <v>0</v>
      </c>
      <c r="AB244">
        <v>0</v>
      </c>
      <c r="AC244">
        <v>1</v>
      </c>
      <c r="AD244" t="s">
        <v>48</v>
      </c>
      <c r="AG244">
        <v>1</v>
      </c>
      <c r="AH244">
        <v>0</v>
      </c>
      <c r="AI244">
        <v>-1.02783734203585</v>
      </c>
      <c r="AJ244">
        <f>ABS(AI244+1)</f>
        <v>2.7837342035849977E-2</v>
      </c>
      <c r="AK244">
        <v>0</v>
      </c>
      <c r="AL244">
        <v>84</v>
      </c>
      <c r="AM244">
        <v>0.83952750111138197</v>
      </c>
      <c r="AN244" s="1">
        <v>3.0307919650323E-93</v>
      </c>
      <c r="AO244">
        <v>0.52118023230926602</v>
      </c>
      <c r="AP244">
        <v>0.65442468927251796</v>
      </c>
      <c r="AQ244">
        <v>3.05477083023586</v>
      </c>
      <c r="AR244" t="s">
        <v>49</v>
      </c>
      <c r="AS244" t="s">
        <v>50</v>
      </c>
    </row>
    <row r="245" spans="1:45" ht="15.75" hidden="1" thickBot="1" x14ac:dyDescent="0.3">
      <c r="A245">
        <v>0</v>
      </c>
      <c r="B245" t="s">
        <v>78</v>
      </c>
      <c r="C245" t="s">
        <v>60</v>
      </c>
      <c r="D245" t="s">
        <v>61</v>
      </c>
      <c r="E245" t="str">
        <f t="shared" si="6"/>
        <v>NakuruKisumu</v>
      </c>
      <c r="F245" t="str">
        <f t="shared" si="7"/>
        <v>KisumuNakuru</v>
      </c>
      <c r="G245">
        <v>90</v>
      </c>
      <c r="H245">
        <v>-2.0756291400236102</v>
      </c>
      <c r="I245">
        <v>0.254426473699567</v>
      </c>
      <c r="J245" t="s">
        <v>44</v>
      </c>
      <c r="K245">
        <v>0</v>
      </c>
      <c r="L245">
        <v>0.83821435597716898</v>
      </c>
      <c r="M245">
        <v>12</v>
      </c>
      <c r="N245" t="s">
        <v>45</v>
      </c>
      <c r="O245">
        <v>-2.7213075092899</v>
      </c>
      <c r="P245">
        <v>7.04231565848083E-2</v>
      </c>
      <c r="Q245" t="s">
        <v>44</v>
      </c>
      <c r="R245">
        <v>0</v>
      </c>
      <c r="S245">
        <v>0.211213941647724</v>
      </c>
      <c r="T245">
        <v>12</v>
      </c>
      <c r="U245" t="s">
        <v>45</v>
      </c>
      <c r="V245" t="b">
        <v>1</v>
      </c>
      <c r="W245">
        <v>-3.1769246366500199</v>
      </c>
      <c r="X245">
        <v>1.6467908657269398E-2</v>
      </c>
      <c r="Y245" t="s">
        <v>46</v>
      </c>
      <c r="Z245" t="s">
        <v>47</v>
      </c>
      <c r="AA245">
        <v>0</v>
      </c>
      <c r="AB245">
        <v>0</v>
      </c>
      <c r="AC245">
        <v>1</v>
      </c>
      <c r="AD245" t="s">
        <v>48</v>
      </c>
      <c r="AG245">
        <v>1</v>
      </c>
      <c r="AH245">
        <v>0</v>
      </c>
      <c r="AI245">
        <v>-0.97241392400842097</v>
      </c>
      <c r="AJ245">
        <f>ABS(AI245+1)</f>
        <v>2.7586075991579029E-2</v>
      </c>
      <c r="AK245">
        <v>0</v>
      </c>
      <c r="AL245">
        <v>88</v>
      </c>
      <c r="AM245">
        <v>9.3443908211508803E-2</v>
      </c>
      <c r="AN245">
        <v>0</v>
      </c>
      <c r="AO245">
        <v>0.34297944522906598</v>
      </c>
      <c r="AP245">
        <v>1.07718439351004</v>
      </c>
      <c r="AQ245">
        <v>3.0518191872998002</v>
      </c>
      <c r="AR245" t="s">
        <v>49</v>
      </c>
      <c r="AS245" t="s">
        <v>50</v>
      </c>
    </row>
    <row r="246" spans="1:45" ht="15.75" hidden="1" thickBot="1" x14ac:dyDescent="0.3">
      <c r="A246">
        <v>0</v>
      </c>
      <c r="B246" t="s">
        <v>83</v>
      </c>
      <c r="C246" t="s">
        <v>43</v>
      </c>
      <c r="D246" t="s">
        <v>51</v>
      </c>
      <c r="E246" t="str">
        <f t="shared" si="6"/>
        <v>GitegaBujumbura</v>
      </c>
      <c r="F246" t="str">
        <f t="shared" si="7"/>
        <v>BujumburaGitega</v>
      </c>
      <c r="G246">
        <v>95</v>
      </c>
      <c r="H246">
        <v>-3.1457270632061598</v>
      </c>
      <c r="I246">
        <v>2.3349101790829101E-2</v>
      </c>
      <c r="J246" t="s">
        <v>59</v>
      </c>
      <c r="K246">
        <v>0</v>
      </c>
      <c r="L246">
        <v>5.0824317532315297E-2</v>
      </c>
      <c r="M246">
        <v>12</v>
      </c>
      <c r="N246" t="s">
        <v>45</v>
      </c>
      <c r="O246">
        <v>-2.4641735358747301</v>
      </c>
      <c r="P246">
        <v>0.124436364767067</v>
      </c>
      <c r="Q246" t="s">
        <v>44</v>
      </c>
      <c r="R246">
        <v>0</v>
      </c>
      <c r="S246">
        <v>9.8234698224663894E-2</v>
      </c>
      <c r="T246">
        <v>12</v>
      </c>
      <c r="U246" t="s">
        <v>45</v>
      </c>
      <c r="V246" t="b">
        <v>1</v>
      </c>
      <c r="W246">
        <v>-6.1884168083817297</v>
      </c>
      <c r="X246" s="1">
        <v>5.4908906936990502E-8</v>
      </c>
      <c r="Y246" t="s">
        <v>46</v>
      </c>
      <c r="Z246" t="s">
        <v>47</v>
      </c>
      <c r="AA246">
        <v>2</v>
      </c>
      <c r="AB246">
        <v>2</v>
      </c>
      <c r="AC246">
        <v>1</v>
      </c>
      <c r="AD246" t="s">
        <v>48</v>
      </c>
      <c r="AG246">
        <v>1</v>
      </c>
      <c r="AH246">
        <v>0</v>
      </c>
      <c r="AI246">
        <v>-0.97247215957556099</v>
      </c>
      <c r="AJ246">
        <f>ABS(AI246+1)</f>
        <v>2.752784042443901E-2</v>
      </c>
      <c r="AK246">
        <v>0</v>
      </c>
      <c r="AL246">
        <v>93</v>
      </c>
      <c r="AM246">
        <v>0.75581358600087201</v>
      </c>
      <c r="AN246" s="1">
        <v>6.2122649131523596E-42</v>
      </c>
      <c r="AO246" s="1">
        <v>2.30511111175728E-8</v>
      </c>
      <c r="AP246">
        <v>19.512608483044499</v>
      </c>
      <c r="AQ246">
        <v>3.0485202436847301</v>
      </c>
      <c r="AR246" t="s">
        <v>49</v>
      </c>
      <c r="AS246" t="s">
        <v>50</v>
      </c>
    </row>
    <row r="247" spans="1:45" ht="15.75" hidden="1" thickBot="1" x14ac:dyDescent="0.3">
      <c r="A247">
        <v>0</v>
      </c>
      <c r="B247" t="s">
        <v>84</v>
      </c>
      <c r="C247" t="s">
        <v>70</v>
      </c>
      <c r="D247" t="s">
        <v>68</v>
      </c>
      <c r="E247" t="str">
        <f t="shared" si="6"/>
        <v>KaseseMasindi</v>
      </c>
      <c r="F247" t="str">
        <f t="shared" si="7"/>
        <v>MasindiKasese</v>
      </c>
      <c r="G247">
        <v>72</v>
      </c>
      <c r="H247">
        <v>-1.59544407495652</v>
      </c>
      <c r="I247">
        <v>0.48588168616587302</v>
      </c>
      <c r="J247" t="s">
        <v>44</v>
      </c>
      <c r="K247">
        <v>1</v>
      </c>
      <c r="L247">
        <v>0.48271056291137399</v>
      </c>
      <c r="M247">
        <v>12</v>
      </c>
      <c r="N247" t="s">
        <v>45</v>
      </c>
      <c r="O247">
        <v>-1.76705300557412</v>
      </c>
      <c r="P247">
        <v>0.39693723594562402</v>
      </c>
      <c r="Q247" t="s">
        <v>44</v>
      </c>
      <c r="R247">
        <v>0</v>
      </c>
      <c r="S247">
        <v>0.50203975310552595</v>
      </c>
      <c r="T247">
        <v>12</v>
      </c>
      <c r="U247" t="s">
        <v>45</v>
      </c>
      <c r="V247" t="b">
        <v>1</v>
      </c>
      <c r="W247">
        <v>-2.7813970346147499</v>
      </c>
      <c r="X247">
        <v>4.7655392652037103E-2</v>
      </c>
      <c r="Y247" t="s">
        <v>46</v>
      </c>
      <c r="Z247" t="s">
        <v>47</v>
      </c>
      <c r="AA247">
        <v>0</v>
      </c>
      <c r="AB247">
        <v>0</v>
      </c>
      <c r="AC247">
        <v>2</v>
      </c>
      <c r="AD247" t="s">
        <v>48</v>
      </c>
      <c r="AG247">
        <v>1</v>
      </c>
      <c r="AH247">
        <v>0</v>
      </c>
      <c r="AI247">
        <v>-1.0274766441656999</v>
      </c>
      <c r="AJ247">
        <f>ABS(AI247+1)</f>
        <v>2.7476644165699948E-2</v>
      </c>
      <c r="AK247">
        <v>0</v>
      </c>
      <c r="AL247">
        <v>69</v>
      </c>
      <c r="AM247">
        <v>3.0889641087212701E-2</v>
      </c>
      <c r="AN247" s="1">
        <v>1.5626283525291401E-11</v>
      </c>
      <c r="AO247">
        <v>1.2923631478411099E-4</v>
      </c>
      <c r="AP247">
        <v>7.4466362411139402</v>
      </c>
      <c r="AQ247">
        <v>2.6801675698502301</v>
      </c>
      <c r="AR247" t="s">
        <v>49</v>
      </c>
      <c r="AS247" t="s">
        <v>50</v>
      </c>
    </row>
    <row r="248" spans="1:45" ht="15.75" thickBot="1" x14ac:dyDescent="0.3">
      <c r="A248">
        <v>0</v>
      </c>
      <c r="B248" t="s">
        <v>41</v>
      </c>
      <c r="C248" t="s">
        <v>42</v>
      </c>
      <c r="D248" t="s">
        <v>60</v>
      </c>
      <c r="E248" t="str">
        <f t="shared" si="6"/>
        <v>ArushaNakuru</v>
      </c>
      <c r="F248" t="str">
        <f t="shared" si="7"/>
        <v>NakuruArusha</v>
      </c>
      <c r="G248">
        <v>89</v>
      </c>
      <c r="H248">
        <v>-1.6894726227282699</v>
      </c>
      <c r="I248">
        <v>0.43654449763820702</v>
      </c>
      <c r="J248" t="s">
        <v>44</v>
      </c>
      <c r="K248">
        <v>1</v>
      </c>
      <c r="L248">
        <v>0.71832739578601901</v>
      </c>
      <c r="M248">
        <v>12</v>
      </c>
      <c r="N248" t="s">
        <v>45</v>
      </c>
      <c r="O248">
        <v>-1.7192560640229599</v>
      </c>
      <c r="P248">
        <v>0.42121947639792501</v>
      </c>
      <c r="Q248" t="s">
        <v>44</v>
      </c>
      <c r="R248">
        <v>1</v>
      </c>
      <c r="S248">
        <v>0.68022934836665905</v>
      </c>
      <c r="T248">
        <v>12</v>
      </c>
      <c r="U248" t="s">
        <v>45</v>
      </c>
      <c r="V248" t="b">
        <v>1</v>
      </c>
      <c r="W248">
        <v>-3.5450860343777602</v>
      </c>
      <c r="X248">
        <v>5.30006644166811E-3</v>
      </c>
      <c r="Y248" t="s">
        <v>46</v>
      </c>
      <c r="Z248" t="s">
        <v>47</v>
      </c>
      <c r="AA248">
        <v>0</v>
      </c>
      <c r="AB248">
        <v>0</v>
      </c>
      <c r="AC248">
        <v>2</v>
      </c>
      <c r="AD248" t="s">
        <v>48</v>
      </c>
      <c r="AG248">
        <v>0.999999999999999</v>
      </c>
      <c r="AH248">
        <v>0</v>
      </c>
      <c r="AI248">
        <v>-1.01052116087001</v>
      </c>
      <c r="AJ248" s="2">
        <f>ABS(AI248+1)</f>
        <v>1.0521160870009982E-2</v>
      </c>
      <c r="AK248">
        <v>0</v>
      </c>
      <c r="AL248">
        <v>86</v>
      </c>
      <c r="AM248">
        <v>0.97879422905236202</v>
      </c>
      <c r="AN248" s="1">
        <v>7.6498607956796099E-27</v>
      </c>
      <c r="AO248">
        <v>0.21532298684949799</v>
      </c>
      <c r="AP248">
        <v>1.5056047734467699</v>
      </c>
      <c r="AQ248">
        <v>2.6633275034981501</v>
      </c>
      <c r="AR248" t="s">
        <v>49</v>
      </c>
      <c r="AS248" t="s">
        <v>50</v>
      </c>
    </row>
    <row r="249" spans="1:45" ht="15.75" hidden="1" thickBot="1" x14ac:dyDescent="0.3">
      <c r="A249">
        <v>0</v>
      </c>
      <c r="B249" t="s">
        <v>83</v>
      </c>
      <c r="C249" t="s">
        <v>71</v>
      </c>
      <c r="D249" t="s">
        <v>55</v>
      </c>
      <c r="E249" t="str">
        <f t="shared" si="6"/>
        <v>MeruMakueni</v>
      </c>
      <c r="F249" t="str">
        <f t="shared" si="7"/>
        <v>MakueniMeru</v>
      </c>
      <c r="G249">
        <v>54</v>
      </c>
      <c r="H249">
        <v>-2.2275977121286101</v>
      </c>
      <c r="I249">
        <v>0.196381962773161</v>
      </c>
      <c r="J249" t="s">
        <v>44</v>
      </c>
      <c r="K249">
        <v>0</v>
      </c>
      <c r="L249">
        <v>0.48864061520199997</v>
      </c>
      <c r="M249">
        <v>11</v>
      </c>
      <c r="N249" t="s">
        <v>45</v>
      </c>
      <c r="O249">
        <v>-2.2581577141523499</v>
      </c>
      <c r="P249">
        <v>0.185818103521073</v>
      </c>
      <c r="Q249" t="s">
        <v>44</v>
      </c>
      <c r="R249">
        <v>2</v>
      </c>
      <c r="S249">
        <v>0.93691831796708802</v>
      </c>
      <c r="T249">
        <v>11</v>
      </c>
      <c r="U249" t="s">
        <v>45</v>
      </c>
      <c r="V249" t="b">
        <v>1</v>
      </c>
      <c r="W249">
        <v>-3.2285054440182099</v>
      </c>
      <c r="X249">
        <v>1.4165580081801301E-2</v>
      </c>
      <c r="Y249" t="s">
        <v>46</v>
      </c>
      <c r="Z249" t="s">
        <v>47</v>
      </c>
      <c r="AA249">
        <v>1</v>
      </c>
      <c r="AB249">
        <v>1</v>
      </c>
      <c r="AC249">
        <v>1</v>
      </c>
      <c r="AD249" t="s">
        <v>48</v>
      </c>
      <c r="AG249">
        <v>1</v>
      </c>
      <c r="AH249">
        <v>0</v>
      </c>
      <c r="AI249">
        <v>-0.972888698015687</v>
      </c>
      <c r="AJ249">
        <f>ABS(AI249+1)</f>
        <v>2.7111301984312997E-2</v>
      </c>
      <c r="AK249">
        <v>0</v>
      </c>
      <c r="AL249">
        <v>52</v>
      </c>
      <c r="AM249">
        <v>0.26759074052138898</v>
      </c>
      <c r="AN249">
        <v>5.2146347102832095E-4</v>
      </c>
      <c r="AO249">
        <v>0.56858823014994897</v>
      </c>
      <c r="AP249">
        <v>0.56815554796710599</v>
      </c>
      <c r="AQ249">
        <v>3.0976980352519199</v>
      </c>
      <c r="AR249" t="s">
        <v>49</v>
      </c>
      <c r="AS249" t="s">
        <v>50</v>
      </c>
    </row>
    <row r="250" spans="1:45" ht="15.75" hidden="1" thickBot="1" x14ac:dyDescent="0.3">
      <c r="A250">
        <v>0</v>
      </c>
      <c r="B250" t="s">
        <v>85</v>
      </c>
      <c r="C250" t="s">
        <v>75</v>
      </c>
      <c r="D250" t="s">
        <v>76</v>
      </c>
      <c r="E250" t="str">
        <f t="shared" si="6"/>
        <v>MulindiRuhengeri</v>
      </c>
      <c r="F250" t="str">
        <f t="shared" si="7"/>
        <v>RuhengeriMulindi</v>
      </c>
      <c r="G250">
        <v>86</v>
      </c>
      <c r="H250">
        <v>-0.90020225433251599</v>
      </c>
      <c r="I250">
        <v>0.78790580511885899</v>
      </c>
      <c r="J250" t="s">
        <v>44</v>
      </c>
      <c r="K250">
        <v>0</v>
      </c>
      <c r="L250">
        <v>0.42679634425775798</v>
      </c>
      <c r="M250">
        <v>12</v>
      </c>
      <c r="N250" t="s">
        <v>45</v>
      </c>
      <c r="O250">
        <v>-1.4379274491128</v>
      </c>
      <c r="P250">
        <v>0.56396430029843603</v>
      </c>
      <c r="Q250" t="s">
        <v>44</v>
      </c>
      <c r="R250">
        <v>1</v>
      </c>
      <c r="S250">
        <v>0.93764716898818801</v>
      </c>
      <c r="T250">
        <v>12</v>
      </c>
      <c r="U250" t="s">
        <v>45</v>
      </c>
      <c r="V250" t="b">
        <v>1</v>
      </c>
      <c r="W250">
        <v>-3.0495600327677699</v>
      </c>
      <c r="X250">
        <v>2.36063446587708E-2</v>
      </c>
      <c r="Y250" t="s">
        <v>46</v>
      </c>
      <c r="Z250" t="s">
        <v>47</v>
      </c>
      <c r="AA250">
        <v>0</v>
      </c>
      <c r="AB250">
        <v>0</v>
      </c>
      <c r="AC250">
        <v>1</v>
      </c>
      <c r="AD250" t="s">
        <v>48</v>
      </c>
      <c r="AG250">
        <v>1</v>
      </c>
      <c r="AH250">
        <v>0</v>
      </c>
      <c r="AI250">
        <v>-0.97291658816292903</v>
      </c>
      <c r="AJ250">
        <f>ABS(AI250+1)</f>
        <v>2.708341183707097E-2</v>
      </c>
      <c r="AK250">
        <v>0</v>
      </c>
      <c r="AL250">
        <v>84</v>
      </c>
      <c r="AM250">
        <v>0.83952750111117702</v>
      </c>
      <c r="AN250" s="1">
        <v>1.3293633449139101E-63</v>
      </c>
      <c r="AO250">
        <v>0.25895766694088601</v>
      </c>
      <c r="AP250">
        <v>1.3630138594771</v>
      </c>
      <c r="AQ250">
        <v>3.05477083023586</v>
      </c>
      <c r="AR250" t="s">
        <v>49</v>
      </c>
      <c r="AS250" t="s">
        <v>50</v>
      </c>
    </row>
    <row r="251" spans="1:45" ht="15.75" hidden="1" thickBot="1" x14ac:dyDescent="0.3">
      <c r="A251">
        <v>0</v>
      </c>
      <c r="B251" t="s">
        <v>78</v>
      </c>
      <c r="C251" t="s">
        <v>56</v>
      </c>
      <c r="D251" t="s">
        <v>73</v>
      </c>
      <c r="E251" t="str">
        <f t="shared" si="6"/>
        <v>KampalaLira</v>
      </c>
      <c r="F251" t="str">
        <f t="shared" si="7"/>
        <v>LiraKampala</v>
      </c>
      <c r="G251">
        <v>97</v>
      </c>
      <c r="H251">
        <v>-1.58186233642021</v>
      </c>
      <c r="I251">
        <v>0.49269793136223</v>
      </c>
      <c r="J251" t="s">
        <v>44</v>
      </c>
      <c r="K251">
        <v>0</v>
      </c>
      <c r="L251">
        <v>0.43720758742558402</v>
      </c>
      <c r="M251">
        <v>12</v>
      </c>
      <c r="N251" t="s">
        <v>45</v>
      </c>
      <c r="O251">
        <v>-1.75601555589458</v>
      </c>
      <c r="P251">
        <v>0.40250685925790602</v>
      </c>
      <c r="Q251" t="s">
        <v>44</v>
      </c>
      <c r="R251">
        <v>0</v>
      </c>
      <c r="S251">
        <v>0.26534749834194898</v>
      </c>
      <c r="T251">
        <v>12</v>
      </c>
      <c r="U251" t="s">
        <v>45</v>
      </c>
      <c r="V251" t="b">
        <v>1</v>
      </c>
      <c r="W251">
        <v>-4.8801949302338796</v>
      </c>
      <c r="X251" s="1">
        <v>3.0572658261209597E-5</v>
      </c>
      <c r="Y251" t="s">
        <v>46</v>
      </c>
      <c r="Z251" t="s">
        <v>47</v>
      </c>
      <c r="AA251">
        <v>1</v>
      </c>
      <c r="AB251">
        <v>1</v>
      </c>
      <c r="AC251">
        <v>1</v>
      </c>
      <c r="AD251" t="s">
        <v>48</v>
      </c>
      <c r="AG251">
        <v>1</v>
      </c>
      <c r="AH251">
        <v>0</v>
      </c>
      <c r="AI251">
        <v>-1.0270108458299401</v>
      </c>
      <c r="AJ251">
        <f>ABS(AI251+1)</f>
        <v>2.7010845829940067E-2</v>
      </c>
      <c r="AK251">
        <v>0</v>
      </c>
      <c r="AL251">
        <v>95</v>
      </c>
      <c r="AM251">
        <v>0.53586635014298201</v>
      </c>
      <c r="AN251" s="1">
        <v>4.6585096193660003E-47</v>
      </c>
      <c r="AO251">
        <v>4.4612948166156E-3</v>
      </c>
      <c r="AP251">
        <v>5.58221999169493</v>
      </c>
      <c r="AQ251">
        <v>3.0473068267268202</v>
      </c>
      <c r="AR251" t="s">
        <v>49</v>
      </c>
      <c r="AS251" t="s">
        <v>50</v>
      </c>
    </row>
    <row r="252" spans="1:45" ht="15.75" thickBot="1" x14ac:dyDescent="0.3">
      <c r="A252">
        <v>0</v>
      </c>
      <c r="B252" t="s">
        <v>41</v>
      </c>
      <c r="C252" t="s">
        <v>68</v>
      </c>
      <c r="D252" t="s">
        <v>69</v>
      </c>
      <c r="E252" t="str">
        <f t="shared" si="6"/>
        <v>MasindiMbale</v>
      </c>
      <c r="F252" t="str">
        <f t="shared" si="7"/>
        <v>MbaleMasindi</v>
      </c>
      <c r="G252">
        <v>79</v>
      </c>
      <c r="H252">
        <v>-1.6310413513753099</v>
      </c>
      <c r="I252">
        <v>0.46694567533190601</v>
      </c>
      <c r="J252" t="s">
        <v>44</v>
      </c>
      <c r="K252">
        <v>1</v>
      </c>
      <c r="L252">
        <v>0.74206873494597703</v>
      </c>
      <c r="M252">
        <v>12</v>
      </c>
      <c r="N252" t="s">
        <v>45</v>
      </c>
      <c r="O252">
        <v>-1.54063731645608</v>
      </c>
      <c r="P252">
        <v>0.513321503619384</v>
      </c>
      <c r="Q252" t="s">
        <v>44</v>
      </c>
      <c r="R252">
        <v>1</v>
      </c>
      <c r="S252">
        <v>0.81099615431458605</v>
      </c>
      <c r="T252">
        <v>12</v>
      </c>
      <c r="U252" t="s">
        <v>45</v>
      </c>
      <c r="V252" t="b">
        <v>1</v>
      </c>
      <c r="W252">
        <v>-5.0219090781986004</v>
      </c>
      <c r="X252" s="1">
        <v>1.62534452246006E-5</v>
      </c>
      <c r="Y252" t="s">
        <v>46</v>
      </c>
      <c r="Z252" t="s">
        <v>47</v>
      </c>
      <c r="AA252">
        <v>1</v>
      </c>
      <c r="AB252">
        <v>1</v>
      </c>
      <c r="AC252">
        <v>2</v>
      </c>
      <c r="AD252" t="s">
        <v>48</v>
      </c>
      <c r="AG252">
        <v>1</v>
      </c>
      <c r="AH252">
        <v>0</v>
      </c>
      <c r="AI252">
        <v>-0.98870445028907095</v>
      </c>
      <c r="AJ252" s="2">
        <f>ABS(AI252+1)</f>
        <v>1.1295549710929054E-2</v>
      </c>
      <c r="AK252">
        <v>0</v>
      </c>
      <c r="AL252">
        <v>76</v>
      </c>
      <c r="AM252">
        <v>0.46866255273642399</v>
      </c>
      <c r="AN252" s="1">
        <v>2.66679084807529E-123</v>
      </c>
      <c r="AO252">
        <v>0.30226249501902602</v>
      </c>
      <c r="AP252">
        <v>1.22754412775014</v>
      </c>
      <c r="AQ252">
        <v>2.6721824319724998</v>
      </c>
      <c r="AR252" t="s">
        <v>49</v>
      </c>
      <c r="AS252" t="s">
        <v>50</v>
      </c>
    </row>
    <row r="253" spans="1:45" ht="15.75" hidden="1" thickBot="1" x14ac:dyDescent="0.3">
      <c r="A253">
        <v>0</v>
      </c>
      <c r="B253" t="s">
        <v>84</v>
      </c>
      <c r="C253" t="s">
        <v>68</v>
      </c>
      <c r="D253" t="s">
        <v>70</v>
      </c>
      <c r="E253" t="str">
        <f t="shared" si="6"/>
        <v>MasindiKasese</v>
      </c>
      <c r="F253" t="str">
        <f t="shared" si="7"/>
        <v>KaseseMasindi</v>
      </c>
      <c r="G253">
        <v>72</v>
      </c>
      <c r="H253">
        <v>-1.76705300557412</v>
      </c>
      <c r="I253">
        <v>0.39693723594562402</v>
      </c>
      <c r="J253" t="s">
        <v>44</v>
      </c>
      <c r="K253">
        <v>0</v>
      </c>
      <c r="L253">
        <v>0.50203975310552595</v>
      </c>
      <c r="M253">
        <v>12</v>
      </c>
      <c r="N253" t="s">
        <v>45</v>
      </c>
      <c r="O253">
        <v>-1.59544407495652</v>
      </c>
      <c r="P253">
        <v>0.48588168616587302</v>
      </c>
      <c r="Q253" t="s">
        <v>44</v>
      </c>
      <c r="R253">
        <v>1</v>
      </c>
      <c r="S253">
        <v>0.48271056291137399</v>
      </c>
      <c r="T253">
        <v>12</v>
      </c>
      <c r="U253" t="s">
        <v>45</v>
      </c>
      <c r="V253" t="b">
        <v>1</v>
      </c>
      <c r="W253">
        <v>-2.7762165215186698</v>
      </c>
      <c r="X253">
        <v>4.8270101174446599E-2</v>
      </c>
      <c r="Y253" t="s">
        <v>46</v>
      </c>
      <c r="Z253" t="s">
        <v>47</v>
      </c>
      <c r="AA253">
        <v>0</v>
      </c>
      <c r="AB253">
        <v>0</v>
      </c>
      <c r="AC253">
        <v>2</v>
      </c>
      <c r="AD253" t="s">
        <v>48</v>
      </c>
      <c r="AG253">
        <v>1</v>
      </c>
      <c r="AH253">
        <v>0</v>
      </c>
      <c r="AI253">
        <v>-0.97325813260893002</v>
      </c>
      <c r="AJ253">
        <f>ABS(AI253+1)</f>
        <v>2.6741867391069984E-2</v>
      </c>
      <c r="AK253">
        <v>0</v>
      </c>
      <c r="AL253">
        <v>69</v>
      </c>
      <c r="AM253">
        <v>3.08896410872131E-2</v>
      </c>
      <c r="AN253" s="1">
        <v>1.33235104865784E-12</v>
      </c>
      <c r="AO253">
        <v>1.1931589530425699E-2</v>
      </c>
      <c r="AP253">
        <v>3.80977277496959</v>
      </c>
      <c r="AQ253">
        <v>2.6801675698502301</v>
      </c>
      <c r="AR253" t="s">
        <v>49</v>
      </c>
      <c r="AS253" t="s">
        <v>50</v>
      </c>
    </row>
    <row r="254" spans="1:45" ht="15.75" hidden="1" thickBot="1" x14ac:dyDescent="0.3">
      <c r="A254">
        <v>0</v>
      </c>
      <c r="B254" t="s">
        <v>78</v>
      </c>
      <c r="C254" t="s">
        <v>73</v>
      </c>
      <c r="D254" t="s">
        <v>56</v>
      </c>
      <c r="E254" t="str">
        <f t="shared" si="6"/>
        <v>LiraKampala</v>
      </c>
      <c r="F254" t="str">
        <f t="shared" si="7"/>
        <v>KampalaLira</v>
      </c>
      <c r="G254">
        <v>97</v>
      </c>
      <c r="H254">
        <v>-1.75601555589458</v>
      </c>
      <c r="I254">
        <v>0.40250685925790602</v>
      </c>
      <c r="J254" t="s">
        <v>44</v>
      </c>
      <c r="K254">
        <v>0</v>
      </c>
      <c r="L254">
        <v>0.26534749834194898</v>
      </c>
      <c r="M254">
        <v>12</v>
      </c>
      <c r="N254" t="s">
        <v>45</v>
      </c>
      <c r="O254">
        <v>-1.58186233642021</v>
      </c>
      <c r="P254">
        <v>0.49269793136223</v>
      </c>
      <c r="Q254" t="s">
        <v>44</v>
      </c>
      <c r="R254">
        <v>0</v>
      </c>
      <c r="S254">
        <v>0.43720758742558402</v>
      </c>
      <c r="T254">
        <v>12</v>
      </c>
      <c r="U254" t="s">
        <v>45</v>
      </c>
      <c r="V254" t="b">
        <v>1</v>
      </c>
      <c r="W254">
        <v>-4.8799566098460803</v>
      </c>
      <c r="X254" s="1">
        <v>3.0604783564363601E-5</v>
      </c>
      <c r="Y254" t="s">
        <v>46</v>
      </c>
      <c r="Z254" t="s">
        <v>47</v>
      </c>
      <c r="AA254">
        <v>1</v>
      </c>
      <c r="AB254">
        <v>1</v>
      </c>
      <c r="AC254">
        <v>1</v>
      </c>
      <c r="AD254" t="s">
        <v>48</v>
      </c>
      <c r="AG254">
        <v>1</v>
      </c>
      <c r="AH254">
        <v>0</v>
      </c>
      <c r="AI254">
        <v>-0.97369955152896404</v>
      </c>
      <c r="AJ254">
        <f>ABS(AI254+1)</f>
        <v>2.6300448471035964E-2</v>
      </c>
      <c r="AK254">
        <v>0</v>
      </c>
      <c r="AL254">
        <v>95</v>
      </c>
      <c r="AM254">
        <v>0.535866350142988</v>
      </c>
      <c r="AN254" s="1">
        <v>1.28927793286939E-19</v>
      </c>
      <c r="AO254">
        <v>0.194783444074592</v>
      </c>
      <c r="AP254">
        <v>1.6511664257238301</v>
      </c>
      <c r="AQ254">
        <v>3.0473068267268202</v>
      </c>
      <c r="AR254" t="s">
        <v>49</v>
      </c>
      <c r="AS254" t="s">
        <v>50</v>
      </c>
    </row>
    <row r="255" spans="1:45" x14ac:dyDescent="0.25">
      <c r="A255">
        <v>0</v>
      </c>
      <c r="B255" t="s">
        <v>41</v>
      </c>
      <c r="C255" t="s">
        <v>52</v>
      </c>
      <c r="D255" t="s">
        <v>61</v>
      </c>
      <c r="E255" t="str">
        <f t="shared" si="6"/>
        <v>NairobiKisumu</v>
      </c>
      <c r="F255" t="str">
        <f t="shared" si="7"/>
        <v>KisumuNairobi</v>
      </c>
      <c r="G255">
        <v>91</v>
      </c>
      <c r="H255">
        <v>-1.6968290666769501</v>
      </c>
      <c r="I255">
        <v>0.43274697324181199</v>
      </c>
      <c r="J255" t="s">
        <v>44</v>
      </c>
      <c r="K255">
        <v>2</v>
      </c>
      <c r="L255">
        <v>0.63913449321928895</v>
      </c>
      <c r="M255">
        <v>12</v>
      </c>
      <c r="N255" t="s">
        <v>45</v>
      </c>
      <c r="O255">
        <v>-1.71847408257756</v>
      </c>
      <c r="P255">
        <v>0.42162008777822702</v>
      </c>
      <c r="Q255" t="s">
        <v>44</v>
      </c>
      <c r="R255">
        <v>0</v>
      </c>
      <c r="S255">
        <v>0.66477814472908503</v>
      </c>
      <c r="T255">
        <v>12</v>
      </c>
      <c r="U255" t="s">
        <v>45</v>
      </c>
      <c r="V255" t="b">
        <v>1</v>
      </c>
      <c r="W255">
        <v>-3.4902870687287599</v>
      </c>
      <c r="X255">
        <v>6.3281907979393804E-3</v>
      </c>
      <c r="Y255" t="s">
        <v>46</v>
      </c>
      <c r="Z255" t="s">
        <v>47</v>
      </c>
      <c r="AA255">
        <v>1</v>
      </c>
      <c r="AB255">
        <v>1</v>
      </c>
      <c r="AC255">
        <v>2</v>
      </c>
      <c r="AD255" t="s">
        <v>48</v>
      </c>
      <c r="AG255">
        <v>1</v>
      </c>
      <c r="AH255">
        <v>0</v>
      </c>
      <c r="AI255">
        <v>-0.98858096008710195</v>
      </c>
      <c r="AJ255" s="3">
        <f>ABS(AI255+1)</f>
        <v>1.1419039912898055E-2</v>
      </c>
      <c r="AK255">
        <v>0</v>
      </c>
      <c r="AL255">
        <v>88</v>
      </c>
      <c r="AM255">
        <v>4.9032735078458602E-2</v>
      </c>
      <c r="AN255">
        <v>0.57487285528710097</v>
      </c>
      <c r="AO255">
        <v>1.6680976202512101E-2</v>
      </c>
      <c r="AP255">
        <v>3.5127238517246</v>
      </c>
      <c r="AQ255">
        <v>2.6618290610421398</v>
      </c>
      <c r="AR255" t="s">
        <v>49</v>
      </c>
      <c r="AS255" t="s">
        <v>50</v>
      </c>
    </row>
    <row r="256" spans="1:45" x14ac:dyDescent="0.25">
      <c r="A256">
        <v>0</v>
      </c>
      <c r="B256" t="s">
        <v>41</v>
      </c>
      <c r="C256" t="s">
        <v>69</v>
      </c>
      <c r="D256" t="s">
        <v>68</v>
      </c>
      <c r="E256" t="str">
        <f t="shared" si="6"/>
        <v>MbaleMasindi</v>
      </c>
      <c r="F256" t="str">
        <f t="shared" si="7"/>
        <v>MasindiMbale</v>
      </c>
      <c r="G256">
        <v>79</v>
      </c>
      <c r="H256">
        <v>-1.54063731645608</v>
      </c>
      <c r="I256">
        <v>0.513321503619384</v>
      </c>
      <c r="J256" t="s">
        <v>44</v>
      </c>
      <c r="K256">
        <v>1</v>
      </c>
      <c r="L256">
        <v>0.81099615431458605</v>
      </c>
      <c r="M256">
        <v>12</v>
      </c>
      <c r="N256" t="s">
        <v>45</v>
      </c>
      <c r="O256">
        <v>-1.6310413513753099</v>
      </c>
      <c r="P256">
        <v>0.46694567533190601</v>
      </c>
      <c r="Q256" t="s">
        <v>44</v>
      </c>
      <c r="R256">
        <v>1</v>
      </c>
      <c r="S256">
        <v>0.74206873494597703</v>
      </c>
      <c r="T256">
        <v>12</v>
      </c>
      <c r="U256" t="s">
        <v>45</v>
      </c>
      <c r="V256" t="b">
        <v>1</v>
      </c>
      <c r="W256">
        <v>-5.0226203810825796</v>
      </c>
      <c r="X256" s="1">
        <v>1.6201396526532E-5</v>
      </c>
      <c r="Y256" t="s">
        <v>46</v>
      </c>
      <c r="Z256" t="s">
        <v>47</v>
      </c>
      <c r="AA256">
        <v>1</v>
      </c>
      <c r="AB256">
        <v>1</v>
      </c>
      <c r="AC256">
        <v>2</v>
      </c>
      <c r="AD256" t="s">
        <v>48</v>
      </c>
      <c r="AG256">
        <v>1</v>
      </c>
      <c r="AH256">
        <v>0</v>
      </c>
      <c r="AI256">
        <v>-1.01142459681214</v>
      </c>
      <c r="AJ256" s="5">
        <f>ABS(AI256+1)</f>
        <v>1.1424596812140031E-2</v>
      </c>
      <c r="AK256">
        <v>0</v>
      </c>
      <c r="AL256">
        <v>76</v>
      </c>
      <c r="AM256">
        <v>0.46866255273634799</v>
      </c>
      <c r="AN256" s="1">
        <v>3.4494303082211402E-78</v>
      </c>
      <c r="AO256" s="1">
        <v>3.37912061068405E-5</v>
      </c>
      <c r="AP256">
        <v>8.4771851591538905</v>
      </c>
      <c r="AQ256">
        <v>2.6721824319724998</v>
      </c>
      <c r="AR256" t="s">
        <v>49</v>
      </c>
      <c r="AS256" t="s">
        <v>50</v>
      </c>
    </row>
    <row r="257" spans="1:45" x14ac:dyDescent="0.25">
      <c r="A257">
        <v>0</v>
      </c>
      <c r="B257" t="s">
        <v>41</v>
      </c>
      <c r="C257" t="s">
        <v>61</v>
      </c>
      <c r="D257" t="s">
        <v>52</v>
      </c>
      <c r="E257" t="str">
        <f t="shared" si="6"/>
        <v>KisumuNairobi</v>
      </c>
      <c r="F257" t="str">
        <f t="shared" si="7"/>
        <v>NairobiKisumu</v>
      </c>
      <c r="G257">
        <v>91</v>
      </c>
      <c r="H257">
        <v>-1.71847408257756</v>
      </c>
      <c r="I257">
        <v>0.42162008777822702</v>
      </c>
      <c r="J257" t="s">
        <v>44</v>
      </c>
      <c r="K257">
        <v>0</v>
      </c>
      <c r="L257">
        <v>0.66477814472908503</v>
      </c>
      <c r="M257">
        <v>12</v>
      </c>
      <c r="N257" t="s">
        <v>45</v>
      </c>
      <c r="O257">
        <v>-1.6968290666769501</v>
      </c>
      <c r="P257">
        <v>0.43274697324181199</v>
      </c>
      <c r="Q257" t="s">
        <v>44</v>
      </c>
      <c r="R257">
        <v>2</v>
      </c>
      <c r="S257">
        <v>0.63913449321928895</v>
      </c>
      <c r="T257">
        <v>12</v>
      </c>
      <c r="U257" t="s">
        <v>45</v>
      </c>
      <c r="V257" t="b">
        <v>1</v>
      </c>
      <c r="W257">
        <v>-3.4813998440979099</v>
      </c>
      <c r="X257">
        <v>6.5109827391360304E-3</v>
      </c>
      <c r="Y257" t="s">
        <v>46</v>
      </c>
      <c r="Z257" t="s">
        <v>47</v>
      </c>
      <c r="AA257">
        <v>1</v>
      </c>
      <c r="AB257">
        <v>1</v>
      </c>
      <c r="AC257">
        <v>2</v>
      </c>
      <c r="AD257" t="s">
        <v>48</v>
      </c>
      <c r="AG257">
        <v>1</v>
      </c>
      <c r="AH257">
        <v>0</v>
      </c>
      <c r="AI257">
        <v>-1.01155094056423</v>
      </c>
      <c r="AJ257" s="5">
        <f>ABS(AI257+1)</f>
        <v>1.1550940564230006E-2</v>
      </c>
      <c r="AK257">
        <v>0</v>
      </c>
      <c r="AL257">
        <v>88</v>
      </c>
      <c r="AM257">
        <v>4.9032735078387603E-2</v>
      </c>
      <c r="AN257">
        <v>0.82269223954418602</v>
      </c>
      <c r="AO257">
        <v>9.7515485125823404E-4</v>
      </c>
      <c r="AP257">
        <v>5.7118761732313104</v>
      </c>
      <c r="AQ257">
        <v>2.6618290610421398</v>
      </c>
      <c r="AR257" t="s">
        <v>49</v>
      </c>
      <c r="AS257" t="s">
        <v>50</v>
      </c>
    </row>
    <row r="258" spans="1:45" x14ac:dyDescent="0.25">
      <c r="A258">
        <v>0</v>
      </c>
      <c r="B258" t="s">
        <v>41</v>
      </c>
      <c r="C258" t="s">
        <v>43</v>
      </c>
      <c r="D258" t="s">
        <v>62</v>
      </c>
      <c r="E258" t="str">
        <f t="shared" si="6"/>
        <v>GitegaNgozi</v>
      </c>
      <c r="F258" t="str">
        <f t="shared" si="7"/>
        <v>NgoziGitega</v>
      </c>
      <c r="G258">
        <v>68</v>
      </c>
      <c r="H258">
        <v>-2.0846962702463299</v>
      </c>
      <c r="I258">
        <v>0.25071266654316898</v>
      </c>
      <c r="J258" t="s">
        <v>44</v>
      </c>
      <c r="K258">
        <v>1</v>
      </c>
      <c r="L258">
        <v>0.62959052638711699</v>
      </c>
      <c r="M258">
        <v>11</v>
      </c>
      <c r="N258" t="s">
        <v>45</v>
      </c>
      <c r="O258">
        <v>-1.99344902057299</v>
      </c>
      <c r="P258">
        <v>0.28945284193464899</v>
      </c>
      <c r="Q258" t="s">
        <v>44</v>
      </c>
      <c r="R258">
        <v>0</v>
      </c>
      <c r="S258">
        <v>0.49977087797576802</v>
      </c>
      <c r="T258">
        <v>11</v>
      </c>
      <c r="U258" t="s">
        <v>45</v>
      </c>
      <c r="V258" t="b">
        <v>1</v>
      </c>
      <c r="W258">
        <v>-4.3980889979277702</v>
      </c>
      <c r="X258">
        <v>2.34124190621575E-4</v>
      </c>
      <c r="Y258" t="s">
        <v>46</v>
      </c>
      <c r="Z258" t="s">
        <v>47</v>
      </c>
      <c r="AA258">
        <v>2</v>
      </c>
      <c r="AB258">
        <v>2</v>
      </c>
      <c r="AC258">
        <v>1</v>
      </c>
      <c r="AD258" t="s">
        <v>48</v>
      </c>
      <c r="AG258">
        <v>1</v>
      </c>
      <c r="AH258">
        <v>0</v>
      </c>
      <c r="AI258">
        <v>-0.98816244837334999</v>
      </c>
      <c r="AJ258" s="5">
        <f>ABS(AI258+1)</f>
        <v>1.1837551626650011E-2</v>
      </c>
      <c r="AK258">
        <v>0</v>
      </c>
      <c r="AL258">
        <v>66</v>
      </c>
      <c r="AM258">
        <v>0.39996809114765902</v>
      </c>
      <c r="AN258" s="1">
        <v>6.4612044279083796E-9</v>
      </c>
      <c r="AO258">
        <v>2.6081585752249802E-2</v>
      </c>
      <c r="AP258">
        <v>3.7615713458337598</v>
      </c>
      <c r="AQ258">
        <v>3.07309034116716</v>
      </c>
      <c r="AR258" t="s">
        <v>49</v>
      </c>
      <c r="AS258" t="s">
        <v>50</v>
      </c>
    </row>
    <row r="259" spans="1:45" x14ac:dyDescent="0.25">
      <c r="A259">
        <v>0</v>
      </c>
      <c r="B259" t="s">
        <v>41</v>
      </c>
      <c r="C259" t="s">
        <v>62</v>
      </c>
      <c r="D259" t="s">
        <v>43</v>
      </c>
      <c r="E259" t="str">
        <f t="shared" ref="E259:E322" si="8">C259&amp;D259</f>
        <v>NgoziGitega</v>
      </c>
      <c r="F259" t="str">
        <f t="shared" ref="F259:F322" si="9">D259&amp;C259</f>
        <v>GitegaNgozi</v>
      </c>
      <c r="G259">
        <v>68</v>
      </c>
      <c r="H259">
        <v>-1.99344902057299</v>
      </c>
      <c r="I259">
        <v>0.28945284193464899</v>
      </c>
      <c r="J259" t="s">
        <v>44</v>
      </c>
      <c r="K259">
        <v>0</v>
      </c>
      <c r="L259">
        <v>0.49977087797576802</v>
      </c>
      <c r="M259">
        <v>11</v>
      </c>
      <c r="N259" t="s">
        <v>45</v>
      </c>
      <c r="O259">
        <v>-2.0846962702463299</v>
      </c>
      <c r="P259">
        <v>0.25071266654316898</v>
      </c>
      <c r="Q259" t="s">
        <v>44</v>
      </c>
      <c r="R259">
        <v>1</v>
      </c>
      <c r="S259">
        <v>0.62959052638711699</v>
      </c>
      <c r="T259">
        <v>11</v>
      </c>
      <c r="U259" t="s">
        <v>45</v>
      </c>
      <c r="V259" t="b">
        <v>1</v>
      </c>
      <c r="W259">
        <v>-4.4126023862378396</v>
      </c>
      <c r="X259">
        <v>2.2080085233054601E-4</v>
      </c>
      <c r="Y259" t="s">
        <v>46</v>
      </c>
      <c r="Z259" t="s">
        <v>47</v>
      </c>
      <c r="AA259">
        <v>2</v>
      </c>
      <c r="AB259">
        <v>2</v>
      </c>
      <c r="AC259">
        <v>1</v>
      </c>
      <c r="AD259" t="s">
        <v>48</v>
      </c>
      <c r="AG259">
        <v>1</v>
      </c>
      <c r="AH259">
        <v>0</v>
      </c>
      <c r="AI259">
        <v>-1.01197935789418</v>
      </c>
      <c r="AJ259" s="5">
        <f>ABS(AI259+1)</f>
        <v>1.1979357894180032E-2</v>
      </c>
      <c r="AK259">
        <v>0</v>
      </c>
      <c r="AL259">
        <v>66</v>
      </c>
      <c r="AM259">
        <v>0.39996809114743298</v>
      </c>
      <c r="AN259" s="1">
        <v>2.8245369838790598E-10</v>
      </c>
      <c r="AO259">
        <v>5.4597802941813997E-3</v>
      </c>
      <c r="AP259">
        <v>5.4473367253117502</v>
      </c>
      <c r="AQ259">
        <v>3.07309034116716</v>
      </c>
      <c r="AR259" t="s">
        <v>49</v>
      </c>
      <c r="AS259" t="s">
        <v>50</v>
      </c>
    </row>
    <row r="260" spans="1:45" x14ac:dyDescent="0.25">
      <c r="A260">
        <v>0</v>
      </c>
      <c r="B260" t="s">
        <v>41</v>
      </c>
      <c r="C260" t="s">
        <v>62</v>
      </c>
      <c r="D260" t="s">
        <v>51</v>
      </c>
      <c r="E260" t="str">
        <f t="shared" si="8"/>
        <v>NgoziBujumbura</v>
      </c>
      <c r="F260" t="str">
        <f t="shared" si="9"/>
        <v>BujumburaNgozi</v>
      </c>
      <c r="G260">
        <v>66</v>
      </c>
      <c r="H260">
        <v>-2.0035608435530499</v>
      </c>
      <c r="I260">
        <v>0.28501397927886502</v>
      </c>
      <c r="J260" t="s">
        <v>44</v>
      </c>
      <c r="K260">
        <v>0</v>
      </c>
      <c r="L260">
        <v>0.50624262537815501</v>
      </c>
      <c r="M260">
        <v>11</v>
      </c>
      <c r="N260" t="s">
        <v>45</v>
      </c>
      <c r="O260">
        <v>-2.1469181919892399</v>
      </c>
      <c r="P260">
        <v>0.226071592703011</v>
      </c>
      <c r="Q260" t="s">
        <v>44</v>
      </c>
      <c r="R260">
        <v>0</v>
      </c>
      <c r="S260">
        <v>0.60685023088036705</v>
      </c>
      <c r="T260">
        <v>11</v>
      </c>
      <c r="U260" t="s">
        <v>45</v>
      </c>
      <c r="V260" t="b">
        <v>1</v>
      </c>
      <c r="W260">
        <v>-5.2107909213016299</v>
      </c>
      <c r="X260" s="1">
        <v>6.8499064346745699E-6</v>
      </c>
      <c r="Y260" t="s">
        <v>46</v>
      </c>
      <c r="Z260" t="s">
        <v>47</v>
      </c>
      <c r="AA260">
        <v>2</v>
      </c>
      <c r="AB260">
        <v>2</v>
      </c>
      <c r="AC260">
        <v>2</v>
      </c>
      <c r="AD260" t="s">
        <v>48</v>
      </c>
      <c r="AG260">
        <v>1</v>
      </c>
      <c r="AH260">
        <v>0</v>
      </c>
      <c r="AI260">
        <v>-0.98772052981728697</v>
      </c>
      <c r="AJ260" s="5">
        <f>ABS(AI260+1)</f>
        <v>1.2279470182713026E-2</v>
      </c>
      <c r="AK260">
        <v>0</v>
      </c>
      <c r="AL260">
        <v>63</v>
      </c>
      <c r="AM260">
        <v>0.15540279748031699</v>
      </c>
      <c r="AN260" s="1">
        <v>5.53002030589848E-29</v>
      </c>
      <c r="AO260">
        <v>2.9090947057698801E-3</v>
      </c>
      <c r="AP260">
        <v>4.9574284510634099</v>
      </c>
      <c r="AQ260">
        <v>2.6886914680276801</v>
      </c>
      <c r="AR260" t="s">
        <v>49</v>
      </c>
      <c r="AS260" t="s">
        <v>50</v>
      </c>
    </row>
    <row r="261" spans="1:45" x14ac:dyDescent="0.25">
      <c r="A261">
        <v>0</v>
      </c>
      <c r="B261" t="s">
        <v>41</v>
      </c>
      <c r="C261" t="s">
        <v>51</v>
      </c>
      <c r="D261" t="s">
        <v>62</v>
      </c>
      <c r="E261" t="str">
        <f t="shared" si="8"/>
        <v>BujumburaNgozi</v>
      </c>
      <c r="F261" t="str">
        <f t="shared" si="9"/>
        <v>NgoziBujumbura</v>
      </c>
      <c r="G261">
        <v>66</v>
      </c>
      <c r="H261">
        <v>-2.1469181919892399</v>
      </c>
      <c r="I261">
        <v>0.226071592703011</v>
      </c>
      <c r="J261" t="s">
        <v>44</v>
      </c>
      <c r="K261">
        <v>0</v>
      </c>
      <c r="L261">
        <v>0.60685023088036705</v>
      </c>
      <c r="M261">
        <v>11</v>
      </c>
      <c r="N261" t="s">
        <v>45</v>
      </c>
      <c r="O261">
        <v>-2.0035608435530499</v>
      </c>
      <c r="P261">
        <v>0.28501397927886502</v>
      </c>
      <c r="Q261" t="s">
        <v>44</v>
      </c>
      <c r="R261">
        <v>0</v>
      </c>
      <c r="S261">
        <v>0.50624262537815501</v>
      </c>
      <c r="T261">
        <v>11</v>
      </c>
      <c r="U261" t="s">
        <v>45</v>
      </c>
      <c r="V261" t="b">
        <v>1</v>
      </c>
      <c r="W261">
        <v>-5.2060948867623003</v>
      </c>
      <c r="X261" s="1">
        <v>7.0007218205259402E-6</v>
      </c>
      <c r="Y261" t="s">
        <v>46</v>
      </c>
      <c r="Z261" t="s">
        <v>47</v>
      </c>
      <c r="AA261">
        <v>2</v>
      </c>
      <c r="AB261">
        <v>2</v>
      </c>
      <c r="AC261">
        <v>2</v>
      </c>
      <c r="AD261" t="s">
        <v>48</v>
      </c>
      <c r="AG261">
        <v>1</v>
      </c>
      <c r="AH261">
        <v>0</v>
      </c>
      <c r="AI261">
        <v>-1.0124321301542401</v>
      </c>
      <c r="AJ261" s="5">
        <f>ABS(AI261+1)</f>
        <v>1.2432130154240051E-2</v>
      </c>
      <c r="AK261">
        <v>0</v>
      </c>
      <c r="AL261">
        <v>63</v>
      </c>
      <c r="AM261">
        <v>0.15540279748042601</v>
      </c>
      <c r="AN261" s="1">
        <v>1.9071039689495901E-28</v>
      </c>
      <c r="AO261">
        <v>3.1234137405787002E-4</v>
      </c>
      <c r="AP261">
        <v>6.7799632029337404</v>
      </c>
      <c r="AQ261">
        <v>2.6886914680276801</v>
      </c>
      <c r="AR261" t="s">
        <v>49</v>
      </c>
      <c r="AS261" t="s">
        <v>50</v>
      </c>
    </row>
    <row r="262" spans="1:45" ht="15.75" thickBot="1" x14ac:dyDescent="0.3">
      <c r="A262">
        <v>0</v>
      </c>
      <c r="B262" t="s">
        <v>41</v>
      </c>
      <c r="C262" t="s">
        <v>70</v>
      </c>
      <c r="D262" t="s">
        <v>67</v>
      </c>
      <c r="E262" t="str">
        <f t="shared" si="8"/>
        <v>KaseseTororo</v>
      </c>
      <c r="F262" t="str">
        <f t="shared" si="9"/>
        <v>TororoKasese</v>
      </c>
      <c r="G262">
        <v>72</v>
      </c>
      <c r="H262">
        <v>-1.71631533704989</v>
      </c>
      <c r="I262">
        <v>0.42272653446738501</v>
      </c>
      <c r="J262" t="s">
        <v>44</v>
      </c>
      <c r="K262">
        <v>1</v>
      </c>
      <c r="L262">
        <v>0.73944818184864503</v>
      </c>
      <c r="M262">
        <v>12</v>
      </c>
      <c r="N262" t="s">
        <v>45</v>
      </c>
      <c r="O262">
        <v>-1.6295668510166601</v>
      </c>
      <c r="P262">
        <v>0.467717448928686</v>
      </c>
      <c r="Q262" t="s">
        <v>44</v>
      </c>
      <c r="R262">
        <v>0</v>
      </c>
      <c r="S262">
        <v>0.662002166627501</v>
      </c>
      <c r="T262">
        <v>12</v>
      </c>
      <c r="U262" t="s">
        <v>45</v>
      </c>
      <c r="V262" t="b">
        <v>1</v>
      </c>
      <c r="W262">
        <v>-3.5947242037057898</v>
      </c>
      <c r="X262">
        <v>4.5023327874510197E-3</v>
      </c>
      <c r="Y262" t="s">
        <v>46</v>
      </c>
      <c r="Z262" t="s">
        <v>47</v>
      </c>
      <c r="AA262">
        <v>1</v>
      </c>
      <c r="AB262">
        <v>1</v>
      </c>
      <c r="AC262">
        <v>1</v>
      </c>
      <c r="AD262" t="s">
        <v>48</v>
      </c>
      <c r="AG262">
        <v>1</v>
      </c>
      <c r="AH262">
        <v>0</v>
      </c>
      <c r="AI262">
        <v>-0.98730447274028599</v>
      </c>
      <c r="AJ262" s="4">
        <f>ABS(AI262+1)</f>
        <v>1.2695527259714012E-2</v>
      </c>
      <c r="AK262">
        <v>0</v>
      </c>
      <c r="AL262">
        <v>70</v>
      </c>
      <c r="AM262">
        <v>0.75153412760429394</v>
      </c>
      <c r="AN262" s="1">
        <v>7.3186883612365001E-37</v>
      </c>
      <c r="AO262">
        <v>0.95358939032791201</v>
      </c>
      <c r="AP262">
        <v>4.7540036574102398E-2</v>
      </c>
      <c r="AQ262">
        <v>3.06810026897685</v>
      </c>
      <c r="AR262" t="s">
        <v>49</v>
      </c>
      <c r="AS262" t="s">
        <v>50</v>
      </c>
    </row>
    <row r="263" spans="1:45" ht="15.75" hidden="1" thickBot="1" x14ac:dyDescent="0.3">
      <c r="A263">
        <v>0</v>
      </c>
      <c r="B263" t="s">
        <v>81</v>
      </c>
      <c r="C263" t="s">
        <v>68</v>
      </c>
      <c r="D263" t="s">
        <v>73</v>
      </c>
      <c r="E263" t="str">
        <f t="shared" si="8"/>
        <v>MasindiLira</v>
      </c>
      <c r="F263" t="str">
        <f t="shared" si="9"/>
        <v>LiraMasindi</v>
      </c>
      <c r="G263">
        <v>96</v>
      </c>
      <c r="H263">
        <v>-2.4323528074744298</v>
      </c>
      <c r="I263">
        <v>0.13281246422724099</v>
      </c>
      <c r="J263" t="s">
        <v>44</v>
      </c>
      <c r="K263">
        <v>0</v>
      </c>
      <c r="L263">
        <v>0.28530035154452699</v>
      </c>
      <c r="M263">
        <v>12</v>
      </c>
      <c r="N263" t="s">
        <v>45</v>
      </c>
      <c r="O263">
        <v>-2.0014067951363002</v>
      </c>
      <c r="P263">
        <v>0.285956609398345</v>
      </c>
      <c r="Q263" t="s">
        <v>44</v>
      </c>
      <c r="R263">
        <v>0</v>
      </c>
      <c r="S263">
        <v>0.64477901258037895</v>
      </c>
      <c r="T263">
        <v>12</v>
      </c>
      <c r="U263" t="s">
        <v>45</v>
      </c>
      <c r="V263" t="b">
        <v>1</v>
      </c>
      <c r="W263">
        <v>-5.5997872969705504</v>
      </c>
      <c r="X263" s="1">
        <v>1.0732869367986301E-6</v>
      </c>
      <c r="Y263" t="s">
        <v>46</v>
      </c>
      <c r="Z263" t="s">
        <v>47</v>
      </c>
      <c r="AA263">
        <v>1</v>
      </c>
      <c r="AB263">
        <v>1</v>
      </c>
      <c r="AC263">
        <v>1</v>
      </c>
      <c r="AD263" t="s">
        <v>48</v>
      </c>
      <c r="AG263">
        <v>1</v>
      </c>
      <c r="AH263">
        <v>0</v>
      </c>
      <c r="AI263">
        <v>-1.02365084827773</v>
      </c>
      <c r="AJ263">
        <f>ABS(AI263+1)</f>
        <v>2.3650848277730008E-2</v>
      </c>
      <c r="AK263">
        <v>0</v>
      </c>
      <c r="AL263">
        <v>94</v>
      </c>
      <c r="AM263">
        <v>0.87217625130915299</v>
      </c>
      <c r="AN263" s="1">
        <v>6.2878404677348001E-15</v>
      </c>
      <c r="AO263">
        <v>5.7685110638057598E-2</v>
      </c>
      <c r="AP263">
        <v>2.9000429877467</v>
      </c>
      <c r="AQ263">
        <v>3.0479064812730199</v>
      </c>
      <c r="AR263" t="s">
        <v>49</v>
      </c>
      <c r="AS263" t="s">
        <v>50</v>
      </c>
    </row>
    <row r="264" spans="1:45" ht="15.75" hidden="1" thickBot="1" x14ac:dyDescent="0.3">
      <c r="A264">
        <v>0</v>
      </c>
      <c r="B264" t="s">
        <v>86</v>
      </c>
      <c r="C264" t="s">
        <v>66</v>
      </c>
      <c r="D264" t="s">
        <v>64</v>
      </c>
      <c r="E264" t="str">
        <f t="shared" si="8"/>
        <v>EldoretBusia</v>
      </c>
      <c r="F264" t="str">
        <f t="shared" si="9"/>
        <v>BusiaEldoret</v>
      </c>
      <c r="G264">
        <v>84</v>
      </c>
      <c r="H264">
        <v>-2.1129251503436501</v>
      </c>
      <c r="I264">
        <v>0.23934919535910501</v>
      </c>
      <c r="J264" t="s">
        <v>44</v>
      </c>
      <c r="K264">
        <v>2</v>
      </c>
      <c r="L264">
        <v>0.67390089276909904</v>
      </c>
      <c r="M264">
        <v>12</v>
      </c>
      <c r="N264" t="s">
        <v>45</v>
      </c>
      <c r="O264">
        <v>-2.62917211652237</v>
      </c>
      <c r="P264">
        <v>8.7116615033240294E-2</v>
      </c>
      <c r="Q264" t="s">
        <v>44</v>
      </c>
      <c r="R264">
        <v>1</v>
      </c>
      <c r="S264">
        <v>0.54783090334239104</v>
      </c>
      <c r="T264">
        <v>12</v>
      </c>
      <c r="U264" t="s">
        <v>45</v>
      </c>
      <c r="V264" t="b">
        <v>1</v>
      </c>
      <c r="W264">
        <v>-3.2356523935955601</v>
      </c>
      <c r="X264">
        <v>1.3870074413676299E-2</v>
      </c>
      <c r="Y264" t="s">
        <v>46</v>
      </c>
      <c r="Z264" t="s">
        <v>47</v>
      </c>
      <c r="AA264">
        <v>2</v>
      </c>
      <c r="AB264">
        <v>0</v>
      </c>
      <c r="AC264">
        <v>3</v>
      </c>
      <c r="AD264" t="s">
        <v>48</v>
      </c>
      <c r="AG264">
        <v>1</v>
      </c>
      <c r="AH264">
        <v>0</v>
      </c>
      <c r="AI264">
        <v>-1.0235161647444</v>
      </c>
      <c r="AJ264">
        <f>ABS(AI264+1)</f>
        <v>2.3516164744399992E-2</v>
      </c>
      <c r="AK264">
        <v>0</v>
      </c>
      <c r="AL264">
        <v>80</v>
      </c>
      <c r="AM264">
        <v>0.73302925391585805</v>
      </c>
      <c r="AN264" s="1">
        <v>2.9913599058594799E-12</v>
      </c>
      <c r="AO264">
        <v>0.55478816208902004</v>
      </c>
      <c r="AP264">
        <v>0.75733777697914195</v>
      </c>
      <c r="AQ264">
        <v>2.43726478759752</v>
      </c>
      <c r="AR264" t="s">
        <v>49</v>
      </c>
      <c r="AS264" t="s">
        <v>50</v>
      </c>
    </row>
    <row r="265" spans="1:45" ht="15.75" thickBot="1" x14ac:dyDescent="0.3">
      <c r="A265">
        <v>0</v>
      </c>
      <c r="B265" t="s">
        <v>41</v>
      </c>
      <c r="C265" t="s">
        <v>67</v>
      </c>
      <c r="D265" t="s">
        <v>70</v>
      </c>
      <c r="E265" t="str">
        <f t="shared" si="8"/>
        <v>TororoKasese</v>
      </c>
      <c r="F265" t="str">
        <f t="shared" si="9"/>
        <v>KaseseTororo</v>
      </c>
      <c r="G265">
        <v>72</v>
      </c>
      <c r="H265">
        <v>-1.6295668510166601</v>
      </c>
      <c r="I265">
        <v>0.467717448928686</v>
      </c>
      <c r="J265" t="s">
        <v>44</v>
      </c>
      <c r="K265">
        <v>0</v>
      </c>
      <c r="L265">
        <v>0.662002166627501</v>
      </c>
      <c r="M265">
        <v>12</v>
      </c>
      <c r="N265" t="s">
        <v>45</v>
      </c>
      <c r="O265">
        <v>-1.71631533704989</v>
      </c>
      <c r="P265">
        <v>0.42272653446738501</v>
      </c>
      <c r="Q265" t="s">
        <v>44</v>
      </c>
      <c r="R265">
        <v>1</v>
      </c>
      <c r="S265">
        <v>0.73944818184864503</v>
      </c>
      <c r="T265">
        <v>12</v>
      </c>
      <c r="U265" t="s">
        <v>45</v>
      </c>
      <c r="V265" t="b">
        <v>1</v>
      </c>
      <c r="W265">
        <v>-3.5939843721749898</v>
      </c>
      <c r="X265">
        <v>4.5133716159767804E-3</v>
      </c>
      <c r="Y265" t="s">
        <v>46</v>
      </c>
      <c r="Z265" t="s">
        <v>47</v>
      </c>
      <c r="AA265">
        <v>1</v>
      </c>
      <c r="AB265">
        <v>1</v>
      </c>
      <c r="AC265">
        <v>1</v>
      </c>
      <c r="AD265" t="s">
        <v>48</v>
      </c>
      <c r="AG265">
        <v>1</v>
      </c>
      <c r="AH265">
        <v>0</v>
      </c>
      <c r="AI265">
        <v>-1.0128587762035299</v>
      </c>
      <c r="AJ265" s="2">
        <f>ABS(AI265+1)</f>
        <v>1.2858776203529931E-2</v>
      </c>
      <c r="AK265">
        <v>0</v>
      </c>
      <c r="AL265">
        <v>70</v>
      </c>
      <c r="AM265">
        <v>0.75153412760427796</v>
      </c>
      <c r="AN265" s="1">
        <v>4.9106505839651598E-29</v>
      </c>
      <c r="AO265">
        <v>7.9873333114079104E-4</v>
      </c>
      <c r="AP265">
        <v>7.5519098602777399</v>
      </c>
      <c r="AQ265">
        <v>3.06810026897685</v>
      </c>
      <c r="AR265" t="s">
        <v>49</v>
      </c>
      <c r="AS265" t="s">
        <v>50</v>
      </c>
    </row>
    <row r="266" spans="1:45" x14ac:dyDescent="0.25">
      <c r="A266">
        <v>0</v>
      </c>
      <c r="B266" t="s">
        <v>41</v>
      </c>
      <c r="C266" t="s">
        <v>65</v>
      </c>
      <c r="D266" t="s">
        <v>64</v>
      </c>
      <c r="E266" t="str">
        <f t="shared" si="8"/>
        <v>SorotiBusia</v>
      </c>
      <c r="F266" t="str">
        <f t="shared" si="9"/>
        <v>BusiaSoroti</v>
      </c>
      <c r="G266">
        <v>57</v>
      </c>
      <c r="H266">
        <v>-1.37063184590661</v>
      </c>
      <c r="I266">
        <v>0.59627181888769898</v>
      </c>
      <c r="J266" t="s">
        <v>44</v>
      </c>
      <c r="K266">
        <v>0</v>
      </c>
      <c r="L266">
        <v>0.95958795028924304</v>
      </c>
      <c r="M266">
        <v>11</v>
      </c>
      <c r="N266" t="s">
        <v>45</v>
      </c>
      <c r="O266">
        <v>-1.2313029463474601</v>
      </c>
      <c r="P266">
        <v>0.65998714453451102</v>
      </c>
      <c r="Q266" t="s">
        <v>44</v>
      </c>
      <c r="R266">
        <v>0</v>
      </c>
      <c r="S266">
        <v>0.98623768362810904</v>
      </c>
      <c r="T266">
        <v>11</v>
      </c>
      <c r="U266" t="s">
        <v>45</v>
      </c>
      <c r="V266" t="b">
        <v>1</v>
      </c>
      <c r="W266">
        <v>-1.6907800655401899</v>
      </c>
      <c r="X266">
        <v>0.37106362641588497</v>
      </c>
      <c r="Y266" t="s">
        <v>46</v>
      </c>
      <c r="Z266" t="s">
        <v>53</v>
      </c>
      <c r="AA266">
        <v>2</v>
      </c>
      <c r="AB266">
        <v>2</v>
      </c>
      <c r="AC266">
        <v>3</v>
      </c>
      <c r="AD266" t="s">
        <v>48</v>
      </c>
      <c r="AG266">
        <v>1</v>
      </c>
      <c r="AH266">
        <v>0</v>
      </c>
      <c r="AI266">
        <v>-0.98668273443911003</v>
      </c>
      <c r="AJ266">
        <f>ABS(AI266+1)</f>
        <v>1.3317265560889968E-2</v>
      </c>
      <c r="AK266">
        <v>0</v>
      </c>
      <c r="AL266">
        <v>53</v>
      </c>
      <c r="AM266">
        <v>0.62109597223738</v>
      </c>
      <c r="AN266" s="1">
        <v>1.1579125350221001E-10</v>
      </c>
      <c r="AO266">
        <v>0.64506871597938698</v>
      </c>
      <c r="AP266">
        <v>0.62626704645701703</v>
      </c>
      <c r="AQ266">
        <v>2.4803223063575901</v>
      </c>
      <c r="AR266" t="s">
        <v>49</v>
      </c>
      <c r="AS266" t="s">
        <v>50</v>
      </c>
    </row>
    <row r="267" spans="1:45" ht="15.75" thickBot="1" x14ac:dyDescent="0.3">
      <c r="A267">
        <v>0</v>
      </c>
      <c r="B267" t="s">
        <v>41</v>
      </c>
      <c r="C267" t="s">
        <v>64</v>
      </c>
      <c r="D267" t="s">
        <v>65</v>
      </c>
      <c r="E267" t="str">
        <f t="shared" si="8"/>
        <v>BusiaSoroti</v>
      </c>
      <c r="F267" t="str">
        <f t="shared" si="9"/>
        <v>SorotiBusia</v>
      </c>
      <c r="G267">
        <v>57</v>
      </c>
      <c r="H267">
        <v>-1.2313029463474601</v>
      </c>
      <c r="I267">
        <v>0.65998714453451102</v>
      </c>
      <c r="J267" t="s">
        <v>44</v>
      </c>
      <c r="K267">
        <v>0</v>
      </c>
      <c r="L267">
        <v>0.98623768362810904</v>
      </c>
      <c r="M267">
        <v>11</v>
      </c>
      <c r="N267" t="s">
        <v>45</v>
      </c>
      <c r="O267">
        <v>-1.37063184590661</v>
      </c>
      <c r="P267">
        <v>0.59627181888769898</v>
      </c>
      <c r="Q267" t="s">
        <v>44</v>
      </c>
      <c r="R267">
        <v>0</v>
      </c>
      <c r="S267">
        <v>0.95958795028924304</v>
      </c>
      <c r="T267">
        <v>11</v>
      </c>
      <c r="U267" t="s">
        <v>45</v>
      </c>
      <c r="V267" t="b">
        <v>1</v>
      </c>
      <c r="W267">
        <v>-1.6761522313816</v>
      </c>
      <c r="X267">
        <v>0.37808753919532001</v>
      </c>
      <c r="Y267" t="s">
        <v>46</v>
      </c>
      <c r="Z267" t="s">
        <v>53</v>
      </c>
      <c r="AA267">
        <v>2</v>
      </c>
      <c r="AB267">
        <v>2</v>
      </c>
      <c r="AC267">
        <v>3</v>
      </c>
      <c r="AD267" t="s">
        <v>48</v>
      </c>
      <c r="AG267">
        <v>1</v>
      </c>
      <c r="AH267">
        <v>0</v>
      </c>
      <c r="AI267">
        <v>-1.0134970088115001</v>
      </c>
      <c r="AJ267">
        <f>ABS(AI267+1)</f>
        <v>1.3497008811500066E-2</v>
      </c>
      <c r="AK267">
        <v>0</v>
      </c>
      <c r="AL267">
        <v>53</v>
      </c>
      <c r="AM267">
        <v>0.62109597223739998</v>
      </c>
      <c r="AN267" s="1">
        <v>5.3576182649573605E-60</v>
      </c>
      <c r="AO267">
        <v>3.6266358369891098E-4</v>
      </c>
      <c r="AP267">
        <v>5.7934963106487398</v>
      </c>
      <c r="AQ267">
        <v>2.4803223063575901</v>
      </c>
      <c r="AR267" t="s">
        <v>49</v>
      </c>
      <c r="AS267" t="s">
        <v>50</v>
      </c>
    </row>
    <row r="268" spans="1:45" ht="15.75" hidden="1" thickBot="1" x14ac:dyDescent="0.3">
      <c r="A268">
        <v>0</v>
      </c>
      <c r="B268" t="s">
        <v>81</v>
      </c>
      <c r="C268" t="s">
        <v>82</v>
      </c>
      <c r="D268" t="s">
        <v>64</v>
      </c>
      <c r="E268" t="str">
        <f t="shared" si="8"/>
        <v>OwinoBusia</v>
      </c>
      <c r="F268" t="str">
        <f t="shared" si="9"/>
        <v>BusiaOwino</v>
      </c>
      <c r="G268">
        <v>84</v>
      </c>
      <c r="H268">
        <v>-1.9581193910558601</v>
      </c>
      <c r="I268">
        <v>0.30523262367975301</v>
      </c>
      <c r="J268" t="s">
        <v>44</v>
      </c>
      <c r="K268">
        <v>0</v>
      </c>
      <c r="L268">
        <v>0.36732404051254802</v>
      </c>
      <c r="M268">
        <v>12</v>
      </c>
      <c r="N268" t="s">
        <v>45</v>
      </c>
      <c r="O268">
        <v>-1.4198598378526199</v>
      </c>
      <c r="P268">
        <v>0.57271890420485105</v>
      </c>
      <c r="Q268" t="s">
        <v>44</v>
      </c>
      <c r="R268">
        <v>3</v>
      </c>
      <c r="S268">
        <v>0.45399225828123702</v>
      </c>
      <c r="T268">
        <v>12</v>
      </c>
      <c r="U268" t="s">
        <v>45</v>
      </c>
      <c r="V268" t="b">
        <v>1</v>
      </c>
      <c r="W268">
        <v>-6.0389175630268701</v>
      </c>
      <c r="X268" s="1">
        <v>1.18885419252823E-7</v>
      </c>
      <c r="Y268" t="s">
        <v>46</v>
      </c>
      <c r="Z268" t="s">
        <v>47</v>
      </c>
      <c r="AA268">
        <v>1</v>
      </c>
      <c r="AB268">
        <v>1</v>
      </c>
      <c r="AC268">
        <v>1</v>
      </c>
      <c r="AD268" t="s">
        <v>48</v>
      </c>
      <c r="AG268">
        <v>0.999999999999999</v>
      </c>
      <c r="AH268">
        <v>0</v>
      </c>
      <c r="AI268">
        <v>-1.02330160557385</v>
      </c>
      <c r="AJ268">
        <f>ABS(AI268+1)</f>
        <v>2.3301605573849971E-2</v>
      </c>
      <c r="AK268">
        <v>0</v>
      </c>
      <c r="AL268">
        <v>82</v>
      </c>
      <c r="AM268">
        <v>0.90331353732022701</v>
      </c>
      <c r="AN268" s="1">
        <v>7.9302703147823306E-20</v>
      </c>
      <c r="AO268">
        <v>0.208482448857192</v>
      </c>
      <c r="AP268">
        <v>1.5844039677259001</v>
      </c>
      <c r="AQ268">
        <v>3.05636629513904</v>
      </c>
      <c r="AR268" t="s">
        <v>49</v>
      </c>
      <c r="AS268" t="s">
        <v>50</v>
      </c>
    </row>
    <row r="269" spans="1:45" x14ac:dyDescent="0.25">
      <c r="A269">
        <v>0</v>
      </c>
      <c r="B269" t="s">
        <v>41</v>
      </c>
      <c r="C269" t="s">
        <v>56</v>
      </c>
      <c r="D269" t="s">
        <v>60</v>
      </c>
      <c r="E269" t="str">
        <f t="shared" si="8"/>
        <v>KampalaNakuru</v>
      </c>
      <c r="F269" t="str">
        <f t="shared" si="9"/>
        <v>NakuruKampala</v>
      </c>
      <c r="G269">
        <v>100</v>
      </c>
      <c r="H269">
        <v>-2.0062691700360298</v>
      </c>
      <c r="I269">
        <v>0.28383106992808699</v>
      </c>
      <c r="J269" t="s">
        <v>44</v>
      </c>
      <c r="K269">
        <v>3</v>
      </c>
      <c r="L269">
        <v>0.56352693056347403</v>
      </c>
      <c r="M269">
        <v>12</v>
      </c>
      <c r="N269" t="s">
        <v>45</v>
      </c>
      <c r="O269">
        <v>-1.8847321653094999</v>
      </c>
      <c r="P269">
        <v>0.33927731623630097</v>
      </c>
      <c r="Q269" t="s">
        <v>44</v>
      </c>
      <c r="R269">
        <v>1</v>
      </c>
      <c r="S269">
        <v>0.61352934750091004</v>
      </c>
      <c r="T269">
        <v>12</v>
      </c>
      <c r="U269" t="s">
        <v>45</v>
      </c>
      <c r="V269" t="b">
        <v>1</v>
      </c>
      <c r="W269">
        <v>-3.6844028106240998</v>
      </c>
      <c r="X269">
        <v>3.3329797641799799E-3</v>
      </c>
      <c r="Y269" t="s">
        <v>46</v>
      </c>
      <c r="Z269" t="s">
        <v>47</v>
      </c>
      <c r="AA269">
        <v>2</v>
      </c>
      <c r="AB269">
        <v>2</v>
      </c>
      <c r="AC269">
        <v>1</v>
      </c>
      <c r="AD269" t="s">
        <v>48</v>
      </c>
      <c r="AG269">
        <v>0.999999999999999</v>
      </c>
      <c r="AH269">
        <v>0</v>
      </c>
      <c r="AI269">
        <v>-0.98648956016574096</v>
      </c>
      <c r="AJ269" s="3">
        <f>ABS(AI269+1)</f>
        <v>1.3510439834259036E-2</v>
      </c>
      <c r="AK269">
        <v>0</v>
      </c>
      <c r="AL269">
        <v>98</v>
      </c>
      <c r="AM269">
        <v>0.228733681900543</v>
      </c>
      <c r="AN269" s="1">
        <v>3.2086229236062498E-23</v>
      </c>
      <c r="AO269">
        <v>1.2782500077084701E-4</v>
      </c>
      <c r="AP269">
        <v>9.4212988018398995</v>
      </c>
      <c r="AQ269">
        <v>3.0455878083194201</v>
      </c>
      <c r="AR269" t="s">
        <v>49</v>
      </c>
      <c r="AS269" t="s">
        <v>50</v>
      </c>
    </row>
    <row r="270" spans="1:45" ht="15.75" thickBot="1" x14ac:dyDescent="0.3">
      <c r="A270">
        <v>0</v>
      </c>
      <c r="B270" t="s">
        <v>41</v>
      </c>
      <c r="C270" t="s">
        <v>67</v>
      </c>
      <c r="D270" t="s">
        <v>64</v>
      </c>
      <c r="E270" t="str">
        <f t="shared" si="8"/>
        <v>TororoBusia</v>
      </c>
      <c r="F270" t="str">
        <f t="shared" si="9"/>
        <v>BusiaTororo</v>
      </c>
      <c r="G270">
        <v>80</v>
      </c>
      <c r="H270">
        <v>-1.52785191920583</v>
      </c>
      <c r="I270">
        <v>0.51969117365330997</v>
      </c>
      <c r="J270" t="s">
        <v>44</v>
      </c>
      <c r="K270">
        <v>0</v>
      </c>
      <c r="L270">
        <v>0.69576529449928104</v>
      </c>
      <c r="M270">
        <v>12</v>
      </c>
      <c r="N270" t="s">
        <v>45</v>
      </c>
      <c r="O270">
        <v>-1.47242140445654</v>
      </c>
      <c r="P270">
        <v>0.54710730545049502</v>
      </c>
      <c r="Q270" t="s">
        <v>44</v>
      </c>
      <c r="R270">
        <v>1</v>
      </c>
      <c r="S270">
        <v>0.73823960811821199</v>
      </c>
      <c r="T270">
        <v>12</v>
      </c>
      <c r="U270" t="s">
        <v>45</v>
      </c>
      <c r="V270" t="b">
        <v>1</v>
      </c>
      <c r="W270">
        <v>-3.5651414679776998</v>
      </c>
      <c r="X270">
        <v>4.9634445495325401E-3</v>
      </c>
      <c r="Y270" t="s">
        <v>46</v>
      </c>
      <c r="Z270" t="s">
        <v>47</v>
      </c>
      <c r="AA270">
        <v>1</v>
      </c>
      <c r="AB270">
        <v>1</v>
      </c>
      <c r="AC270">
        <v>2</v>
      </c>
      <c r="AD270" t="s">
        <v>48</v>
      </c>
      <c r="AG270">
        <v>1</v>
      </c>
      <c r="AH270">
        <v>0</v>
      </c>
      <c r="AI270">
        <v>-0.98630554527770298</v>
      </c>
      <c r="AJ270" s="4">
        <f>ABS(AI270+1)</f>
        <v>1.3694454722297023E-2</v>
      </c>
      <c r="AK270">
        <v>0</v>
      </c>
      <c r="AL270">
        <v>77</v>
      </c>
      <c r="AM270">
        <v>0.64389416583600001</v>
      </c>
      <c r="AN270" s="1">
        <v>8.4321647105575302E-36</v>
      </c>
      <c r="AO270">
        <v>0.89369542719879702</v>
      </c>
      <c r="AP270">
        <v>0.20368900326471101</v>
      </c>
      <c r="AQ270">
        <v>2.67117795067663</v>
      </c>
      <c r="AR270" t="s">
        <v>49</v>
      </c>
      <c r="AS270" t="s">
        <v>50</v>
      </c>
    </row>
    <row r="271" spans="1:45" ht="15.75" hidden="1" thickBot="1" x14ac:dyDescent="0.3">
      <c r="A271">
        <v>0</v>
      </c>
      <c r="B271" t="s">
        <v>81</v>
      </c>
      <c r="C271" t="s">
        <v>73</v>
      </c>
      <c r="D271" t="s">
        <v>68</v>
      </c>
      <c r="E271" t="str">
        <f t="shared" si="8"/>
        <v>LiraMasindi</v>
      </c>
      <c r="F271" t="str">
        <f t="shared" si="9"/>
        <v>MasindiLira</v>
      </c>
      <c r="G271">
        <v>96</v>
      </c>
      <c r="H271">
        <v>-2.0014067951363002</v>
      </c>
      <c r="I271">
        <v>0.285956609398345</v>
      </c>
      <c r="J271" t="s">
        <v>44</v>
      </c>
      <c r="K271">
        <v>0</v>
      </c>
      <c r="L271">
        <v>0.64477901258037895</v>
      </c>
      <c r="M271">
        <v>12</v>
      </c>
      <c r="N271" t="s">
        <v>45</v>
      </c>
      <c r="O271">
        <v>-2.4323528074744298</v>
      </c>
      <c r="P271">
        <v>0.13281246422724099</v>
      </c>
      <c r="Q271" t="s">
        <v>44</v>
      </c>
      <c r="R271">
        <v>0</v>
      </c>
      <c r="S271">
        <v>0.28530035154452699</v>
      </c>
      <c r="T271">
        <v>12</v>
      </c>
      <c r="U271" t="s">
        <v>45</v>
      </c>
      <c r="V271" t="b">
        <v>1</v>
      </c>
      <c r="W271">
        <v>-5.6012606899819701</v>
      </c>
      <c r="X271" s="1">
        <v>1.0655878401941299E-6</v>
      </c>
      <c r="Y271" t="s">
        <v>46</v>
      </c>
      <c r="Z271" t="s">
        <v>47</v>
      </c>
      <c r="AA271">
        <v>1</v>
      </c>
      <c r="AB271">
        <v>1</v>
      </c>
      <c r="AC271">
        <v>1</v>
      </c>
      <c r="AD271" t="s">
        <v>48</v>
      </c>
      <c r="AG271">
        <v>0.999999999999999</v>
      </c>
      <c r="AH271">
        <v>0</v>
      </c>
      <c r="AI271">
        <v>-0.97689559060345299</v>
      </c>
      <c r="AJ271">
        <f>ABS(AI271+1)</f>
        <v>2.310440939654701E-2</v>
      </c>
      <c r="AK271">
        <v>0</v>
      </c>
      <c r="AL271">
        <v>94</v>
      </c>
      <c r="AM271">
        <v>0.87217625130918996</v>
      </c>
      <c r="AN271">
        <v>8.8818763118278E-4</v>
      </c>
      <c r="AO271">
        <v>1.9655910105419099E-2</v>
      </c>
      <c r="AP271">
        <v>4.0194640244647202</v>
      </c>
      <c r="AQ271">
        <v>3.0479064812730199</v>
      </c>
      <c r="AR271" t="s">
        <v>49</v>
      </c>
      <c r="AS271" t="s">
        <v>50</v>
      </c>
    </row>
    <row r="272" spans="1:45" ht="15.75" hidden="1" thickBot="1" x14ac:dyDescent="0.3">
      <c r="A272">
        <v>0</v>
      </c>
      <c r="B272" t="s">
        <v>81</v>
      </c>
      <c r="C272" t="s">
        <v>70</v>
      </c>
      <c r="D272" t="s">
        <v>76</v>
      </c>
      <c r="E272" t="str">
        <f t="shared" si="8"/>
        <v>KaseseRuhengeri</v>
      </c>
      <c r="F272" t="str">
        <f t="shared" si="9"/>
        <v>RuhengeriKasese</v>
      </c>
      <c r="G272">
        <v>77</v>
      </c>
      <c r="H272">
        <v>-1.25610253983957</v>
      </c>
      <c r="I272">
        <v>0.64900870455753901</v>
      </c>
      <c r="J272" t="s">
        <v>44</v>
      </c>
      <c r="K272">
        <v>1</v>
      </c>
      <c r="L272">
        <v>7.6972890839997393E-2</v>
      </c>
      <c r="M272">
        <v>12</v>
      </c>
      <c r="N272" t="s">
        <v>45</v>
      </c>
      <c r="O272">
        <v>-2.3176786950096</v>
      </c>
      <c r="P272">
        <v>0.16632961631122301</v>
      </c>
      <c r="Q272" t="s">
        <v>44</v>
      </c>
      <c r="R272">
        <v>0</v>
      </c>
      <c r="S272">
        <v>0.15199731883673301</v>
      </c>
      <c r="T272">
        <v>12</v>
      </c>
      <c r="U272" t="s">
        <v>45</v>
      </c>
      <c r="V272" t="b">
        <v>1</v>
      </c>
      <c r="W272">
        <v>-3.0284517578166801</v>
      </c>
      <c r="X272">
        <v>2.5017235457355302E-2</v>
      </c>
      <c r="Y272" t="s">
        <v>46</v>
      </c>
      <c r="Z272" t="s">
        <v>47</v>
      </c>
      <c r="AA272">
        <v>1</v>
      </c>
      <c r="AB272">
        <v>1</v>
      </c>
      <c r="AC272">
        <v>1</v>
      </c>
      <c r="AD272" t="s">
        <v>48</v>
      </c>
      <c r="AG272">
        <v>1</v>
      </c>
      <c r="AH272">
        <v>0</v>
      </c>
      <c r="AI272">
        <v>-1.0230910869302801</v>
      </c>
      <c r="AJ272">
        <f>ABS(AI272+1)</f>
        <v>2.3091086930280058E-2</v>
      </c>
      <c r="AK272">
        <v>0</v>
      </c>
      <c r="AL272">
        <v>75</v>
      </c>
      <c r="AM272">
        <v>0.66485630440194599</v>
      </c>
      <c r="AN272" s="1">
        <v>1.55419736103922E-11</v>
      </c>
      <c r="AO272">
        <v>0.62305404310467105</v>
      </c>
      <c r="AP272">
        <v>0.474771756322379</v>
      </c>
      <c r="AQ272">
        <v>3.0627003994564999</v>
      </c>
      <c r="AR272" t="s">
        <v>49</v>
      </c>
      <c r="AS272" t="s">
        <v>50</v>
      </c>
    </row>
    <row r="273" spans="1:45" ht="15.75" hidden="1" thickBot="1" x14ac:dyDescent="0.3">
      <c r="A273">
        <v>0</v>
      </c>
      <c r="B273" t="s">
        <v>84</v>
      </c>
      <c r="C273" t="s">
        <v>56</v>
      </c>
      <c r="D273" t="s">
        <v>67</v>
      </c>
      <c r="E273" t="str">
        <f t="shared" si="8"/>
        <v>KampalaTororo</v>
      </c>
      <c r="F273" t="str">
        <f t="shared" si="9"/>
        <v>TororoKampala</v>
      </c>
      <c r="G273">
        <v>81</v>
      </c>
      <c r="H273">
        <v>-1.6845470941834699</v>
      </c>
      <c r="I273">
        <v>0.43909134912007303</v>
      </c>
      <c r="J273" t="s">
        <v>44</v>
      </c>
      <c r="K273">
        <v>0</v>
      </c>
      <c r="L273">
        <v>0.62639423338280498</v>
      </c>
      <c r="M273">
        <v>12</v>
      </c>
      <c r="N273" t="s">
        <v>45</v>
      </c>
      <c r="O273">
        <v>-1.83736171564852</v>
      </c>
      <c r="P273">
        <v>0.36207665939017603</v>
      </c>
      <c r="Q273" t="s">
        <v>44</v>
      </c>
      <c r="R273">
        <v>0</v>
      </c>
      <c r="S273">
        <v>0.39561502574285301</v>
      </c>
      <c r="T273">
        <v>12</v>
      </c>
      <c r="U273" t="s">
        <v>45</v>
      </c>
      <c r="V273" t="b">
        <v>1</v>
      </c>
      <c r="W273">
        <v>-4.5049589567282204</v>
      </c>
      <c r="X273">
        <v>1.5146946947951299E-4</v>
      </c>
      <c r="Y273" t="s">
        <v>46</v>
      </c>
      <c r="Z273" t="s">
        <v>47</v>
      </c>
      <c r="AA273">
        <v>2</v>
      </c>
      <c r="AB273">
        <v>2</v>
      </c>
      <c r="AC273">
        <v>2</v>
      </c>
      <c r="AD273" t="s">
        <v>48</v>
      </c>
      <c r="AG273">
        <v>1</v>
      </c>
      <c r="AH273">
        <v>0</v>
      </c>
      <c r="AI273">
        <v>-1.02298361271592</v>
      </c>
      <c r="AJ273">
        <f>ABS(AI273+1)</f>
        <v>2.2983612715919977E-2</v>
      </c>
      <c r="AK273">
        <v>0</v>
      </c>
      <c r="AL273">
        <v>78</v>
      </c>
      <c r="AM273">
        <v>0.47597786521166802</v>
      </c>
      <c r="AN273" s="1">
        <v>4.47411894486328E-10</v>
      </c>
      <c r="AO273">
        <v>8.79237309470517E-3</v>
      </c>
      <c r="AP273">
        <v>4.0271424589785196</v>
      </c>
      <c r="AQ273">
        <v>2.6702030229614899</v>
      </c>
      <c r="AR273" t="s">
        <v>49</v>
      </c>
      <c r="AS273" t="s">
        <v>50</v>
      </c>
    </row>
    <row r="274" spans="1:45" ht="15.75" hidden="1" thickBot="1" x14ac:dyDescent="0.3">
      <c r="A274">
        <v>0</v>
      </c>
      <c r="B274" t="s">
        <v>86</v>
      </c>
      <c r="C274" t="s">
        <v>64</v>
      </c>
      <c r="D274" t="s">
        <v>66</v>
      </c>
      <c r="E274" t="str">
        <f t="shared" si="8"/>
        <v>BusiaEldoret</v>
      </c>
      <c r="F274" t="str">
        <f t="shared" si="9"/>
        <v>EldoretBusia</v>
      </c>
      <c r="G274">
        <v>84</v>
      </c>
      <c r="H274">
        <v>-2.62917211652237</v>
      </c>
      <c r="I274">
        <v>8.7116615033240294E-2</v>
      </c>
      <c r="J274" t="s">
        <v>44</v>
      </c>
      <c r="K274">
        <v>1</v>
      </c>
      <c r="L274">
        <v>0.54783090334239104</v>
      </c>
      <c r="M274">
        <v>12</v>
      </c>
      <c r="N274" t="s">
        <v>45</v>
      </c>
      <c r="O274">
        <v>-2.1129251503436501</v>
      </c>
      <c r="P274">
        <v>0.23934919535910501</v>
      </c>
      <c r="Q274" t="s">
        <v>44</v>
      </c>
      <c r="R274">
        <v>2</v>
      </c>
      <c r="S274">
        <v>0.67390089276909904</v>
      </c>
      <c r="T274">
        <v>12</v>
      </c>
      <c r="U274" t="s">
        <v>45</v>
      </c>
      <c r="V274" t="b">
        <v>1</v>
      </c>
      <c r="W274">
        <v>-3.24504171813469</v>
      </c>
      <c r="X274">
        <v>1.3490132882250301E-2</v>
      </c>
      <c r="Y274" t="s">
        <v>46</v>
      </c>
      <c r="Z274" t="s">
        <v>47</v>
      </c>
      <c r="AA274">
        <v>2</v>
      </c>
      <c r="AB274">
        <v>0</v>
      </c>
      <c r="AC274">
        <v>3</v>
      </c>
      <c r="AD274" t="s">
        <v>48</v>
      </c>
      <c r="AG274">
        <v>1</v>
      </c>
      <c r="AH274">
        <v>0</v>
      </c>
      <c r="AI274">
        <v>-0.97702413937910004</v>
      </c>
      <c r="AJ274">
        <f>ABS(AI274+1)</f>
        <v>2.2975860620899957E-2</v>
      </c>
      <c r="AK274">
        <v>0</v>
      </c>
      <c r="AL274">
        <v>80</v>
      </c>
      <c r="AM274">
        <v>0.73302925391595897</v>
      </c>
      <c r="AN274" s="1">
        <v>3.5226915045644002E-10</v>
      </c>
      <c r="AO274">
        <v>8.9247938170769203E-3</v>
      </c>
      <c r="AP274">
        <v>3.5295794784494201</v>
      </c>
      <c r="AQ274">
        <v>2.43726478759752</v>
      </c>
      <c r="AR274" t="s">
        <v>49</v>
      </c>
      <c r="AS274" t="s">
        <v>50</v>
      </c>
    </row>
    <row r="275" spans="1:45" ht="15.75" hidden="1" thickBot="1" x14ac:dyDescent="0.3">
      <c r="A275">
        <v>0</v>
      </c>
      <c r="B275" t="s">
        <v>85</v>
      </c>
      <c r="C275" t="s">
        <v>60</v>
      </c>
      <c r="D275" t="s">
        <v>61</v>
      </c>
      <c r="E275" t="str">
        <f t="shared" si="8"/>
        <v>NakuruKisumu</v>
      </c>
      <c r="F275" t="str">
        <f t="shared" si="9"/>
        <v>KisumuNakuru</v>
      </c>
      <c r="G275">
        <v>78</v>
      </c>
      <c r="H275">
        <v>-1.3224318044691601</v>
      </c>
      <c r="I275">
        <v>0.61884828143929804</v>
      </c>
      <c r="J275" t="s">
        <v>44</v>
      </c>
      <c r="K275">
        <v>0</v>
      </c>
      <c r="L275">
        <v>0.241161380719394</v>
      </c>
      <c r="M275">
        <v>12</v>
      </c>
      <c r="N275" t="s">
        <v>45</v>
      </c>
      <c r="O275">
        <v>-3.06569425859947</v>
      </c>
      <c r="P275">
        <v>2.91983503075793E-2</v>
      </c>
      <c r="Q275" t="s">
        <v>59</v>
      </c>
      <c r="R275">
        <v>0</v>
      </c>
      <c r="S275">
        <v>0.120816721415652</v>
      </c>
      <c r="T275">
        <v>12</v>
      </c>
      <c r="U275" t="s">
        <v>45</v>
      </c>
      <c r="V275" t="b">
        <v>1</v>
      </c>
      <c r="W275">
        <v>-1.3983216330978301</v>
      </c>
      <c r="X275">
        <v>0.518167298436645</v>
      </c>
      <c r="Y275" t="s">
        <v>46</v>
      </c>
      <c r="Z275" t="s">
        <v>53</v>
      </c>
      <c r="AA275">
        <v>0</v>
      </c>
      <c r="AB275">
        <v>0</v>
      </c>
      <c r="AC275">
        <v>1</v>
      </c>
      <c r="AD275" t="s">
        <v>48</v>
      </c>
      <c r="AG275">
        <v>1</v>
      </c>
      <c r="AH275">
        <v>0</v>
      </c>
      <c r="AI275">
        <v>-1.02294641411247</v>
      </c>
      <c r="AJ275">
        <f>ABS(AI275+1)</f>
        <v>2.2946414112470004E-2</v>
      </c>
      <c r="AK275">
        <v>0</v>
      </c>
      <c r="AL275">
        <v>76</v>
      </c>
      <c r="AM275">
        <v>0.261969691955866</v>
      </c>
      <c r="AN275" s="1">
        <v>4.8932335210036001E-251</v>
      </c>
      <c r="AO275">
        <v>0.96268744208164403</v>
      </c>
      <c r="AP275">
        <v>3.8036967045938501E-2</v>
      </c>
      <c r="AQ275">
        <v>3.0617156997722601</v>
      </c>
      <c r="AR275" t="s">
        <v>49</v>
      </c>
      <c r="AS275" t="s">
        <v>50</v>
      </c>
    </row>
    <row r="276" spans="1:45" ht="15.75" hidden="1" thickBot="1" x14ac:dyDescent="0.3">
      <c r="A276">
        <v>0</v>
      </c>
      <c r="B276" t="s">
        <v>81</v>
      </c>
      <c r="C276" t="s">
        <v>64</v>
      </c>
      <c r="D276" t="s">
        <v>82</v>
      </c>
      <c r="E276" t="str">
        <f t="shared" si="8"/>
        <v>BusiaOwino</v>
      </c>
      <c r="F276" t="str">
        <f t="shared" si="9"/>
        <v>OwinoBusia</v>
      </c>
      <c r="G276">
        <v>84</v>
      </c>
      <c r="H276">
        <v>-1.4198598378526199</v>
      </c>
      <c r="I276">
        <v>0.57271890420485105</v>
      </c>
      <c r="J276" t="s">
        <v>44</v>
      </c>
      <c r="K276">
        <v>3</v>
      </c>
      <c r="L276">
        <v>0.45399225828123702</v>
      </c>
      <c r="M276">
        <v>12</v>
      </c>
      <c r="N276" t="s">
        <v>45</v>
      </c>
      <c r="O276">
        <v>-1.9581193910558601</v>
      </c>
      <c r="P276">
        <v>0.30523262367975301</v>
      </c>
      <c r="Q276" t="s">
        <v>44</v>
      </c>
      <c r="R276">
        <v>0</v>
      </c>
      <c r="S276">
        <v>0.36732404051254802</v>
      </c>
      <c r="T276">
        <v>12</v>
      </c>
      <c r="U276" t="s">
        <v>45</v>
      </c>
      <c r="V276" t="b">
        <v>1</v>
      </c>
      <c r="W276">
        <v>-6.0413697212598301</v>
      </c>
      <c r="X276" s="1">
        <v>1.17399233251073E-7</v>
      </c>
      <c r="Y276" t="s">
        <v>46</v>
      </c>
      <c r="Z276" t="s">
        <v>47</v>
      </c>
      <c r="AA276">
        <v>1</v>
      </c>
      <c r="AB276">
        <v>1</v>
      </c>
      <c r="AC276">
        <v>1</v>
      </c>
      <c r="AD276" t="s">
        <v>48</v>
      </c>
      <c r="AG276">
        <v>1</v>
      </c>
      <c r="AH276">
        <v>0</v>
      </c>
      <c r="AI276">
        <v>-0.97722899539399299</v>
      </c>
      <c r="AJ276">
        <f>ABS(AI276+1)</f>
        <v>2.2771004606007006E-2</v>
      </c>
      <c r="AK276">
        <v>0</v>
      </c>
      <c r="AL276">
        <v>82</v>
      </c>
      <c r="AM276">
        <v>0.90331353731999298</v>
      </c>
      <c r="AN276" s="1">
        <v>4.9444725783320703E-7</v>
      </c>
      <c r="AO276">
        <v>1.8834060525900399E-2</v>
      </c>
      <c r="AP276">
        <v>4.07915327999065</v>
      </c>
      <c r="AQ276">
        <v>3.05636629513904</v>
      </c>
      <c r="AR276" t="s">
        <v>49</v>
      </c>
      <c r="AS276" t="s">
        <v>50</v>
      </c>
    </row>
    <row r="277" spans="1:45" ht="15.75" hidden="1" thickBot="1" x14ac:dyDescent="0.3">
      <c r="A277">
        <v>0</v>
      </c>
      <c r="B277" t="s">
        <v>81</v>
      </c>
      <c r="C277" t="s">
        <v>76</v>
      </c>
      <c r="D277" t="s">
        <v>70</v>
      </c>
      <c r="E277" t="str">
        <f t="shared" si="8"/>
        <v>RuhengeriKasese</v>
      </c>
      <c r="F277" t="str">
        <f t="shared" si="9"/>
        <v>KaseseRuhengeri</v>
      </c>
      <c r="G277">
        <v>77</v>
      </c>
      <c r="H277">
        <v>-2.3176786950096</v>
      </c>
      <c r="I277">
        <v>0.16632961631122301</v>
      </c>
      <c r="J277" t="s">
        <v>44</v>
      </c>
      <c r="K277">
        <v>0</v>
      </c>
      <c r="L277">
        <v>0.15199731883673301</v>
      </c>
      <c r="M277">
        <v>12</v>
      </c>
      <c r="N277" t="s">
        <v>45</v>
      </c>
      <c r="O277">
        <v>-1.25610253983957</v>
      </c>
      <c r="P277">
        <v>0.64900870455753901</v>
      </c>
      <c r="Q277" t="s">
        <v>44</v>
      </c>
      <c r="R277">
        <v>1</v>
      </c>
      <c r="S277">
        <v>7.6972890839997393E-2</v>
      </c>
      <c r="T277">
        <v>12</v>
      </c>
      <c r="U277" t="s">
        <v>45</v>
      </c>
      <c r="V277" t="b">
        <v>1</v>
      </c>
      <c r="W277">
        <v>-3.0275428047524802</v>
      </c>
      <c r="X277">
        <v>2.5079586447043899E-2</v>
      </c>
      <c r="Y277" t="s">
        <v>46</v>
      </c>
      <c r="Z277" t="s">
        <v>47</v>
      </c>
      <c r="AA277">
        <v>1</v>
      </c>
      <c r="AB277">
        <v>1</v>
      </c>
      <c r="AC277">
        <v>1</v>
      </c>
      <c r="AD277" t="s">
        <v>48</v>
      </c>
      <c r="AG277">
        <v>1</v>
      </c>
      <c r="AH277">
        <v>0</v>
      </c>
      <c r="AI277">
        <v>-0.977430077120922</v>
      </c>
      <c r="AJ277">
        <f>ABS(AI277+1)</f>
        <v>2.2569922879077997E-2</v>
      </c>
      <c r="AK277">
        <v>0</v>
      </c>
      <c r="AL277">
        <v>75</v>
      </c>
      <c r="AM277">
        <v>0.66485630440195198</v>
      </c>
      <c r="AN277" s="1">
        <v>4.4227609883790202E-10</v>
      </c>
      <c r="AO277">
        <v>0.16841135997051501</v>
      </c>
      <c r="AP277">
        <v>1.8048831005444399</v>
      </c>
      <c r="AQ277">
        <v>3.0627003994564999</v>
      </c>
      <c r="AR277" t="s">
        <v>49</v>
      </c>
      <c r="AS277" t="s">
        <v>50</v>
      </c>
    </row>
    <row r="278" spans="1:45" ht="15.75" hidden="1" thickBot="1" x14ac:dyDescent="0.3">
      <c r="A278">
        <v>0</v>
      </c>
      <c r="B278" t="s">
        <v>84</v>
      </c>
      <c r="C278" t="s">
        <v>67</v>
      </c>
      <c r="D278" t="s">
        <v>56</v>
      </c>
      <c r="E278" t="str">
        <f t="shared" si="8"/>
        <v>TororoKampala</v>
      </c>
      <c r="F278" t="str">
        <f t="shared" si="9"/>
        <v>KampalaTororo</v>
      </c>
      <c r="G278">
        <v>81</v>
      </c>
      <c r="H278">
        <v>-1.83736171564852</v>
      </c>
      <c r="I278">
        <v>0.36207665939017603</v>
      </c>
      <c r="J278" t="s">
        <v>44</v>
      </c>
      <c r="K278">
        <v>0</v>
      </c>
      <c r="L278">
        <v>0.39561502574285301</v>
      </c>
      <c r="M278">
        <v>12</v>
      </c>
      <c r="N278" t="s">
        <v>45</v>
      </c>
      <c r="O278">
        <v>-1.6845470941834699</v>
      </c>
      <c r="P278">
        <v>0.43909134912007303</v>
      </c>
      <c r="Q278" t="s">
        <v>44</v>
      </c>
      <c r="R278">
        <v>0</v>
      </c>
      <c r="S278">
        <v>0.62639423338280498</v>
      </c>
      <c r="T278">
        <v>12</v>
      </c>
      <c r="U278" t="s">
        <v>45</v>
      </c>
      <c r="V278" t="b">
        <v>1</v>
      </c>
      <c r="W278">
        <v>-4.5088763223802601</v>
      </c>
      <c r="X278">
        <v>1.4904462499945801E-4</v>
      </c>
      <c r="Y278" t="s">
        <v>46</v>
      </c>
      <c r="Z278" t="s">
        <v>47</v>
      </c>
      <c r="AA278">
        <v>2</v>
      </c>
      <c r="AB278">
        <v>2</v>
      </c>
      <c r="AC278">
        <v>2</v>
      </c>
      <c r="AD278" t="s">
        <v>48</v>
      </c>
      <c r="AG278">
        <v>1</v>
      </c>
      <c r="AH278">
        <v>0</v>
      </c>
      <c r="AI278">
        <v>-0.97753276550061197</v>
      </c>
      <c r="AJ278">
        <f>ABS(AI278+1)</f>
        <v>2.2467234499388034E-2</v>
      </c>
      <c r="AK278">
        <v>0</v>
      </c>
      <c r="AL278">
        <v>78</v>
      </c>
      <c r="AM278">
        <v>0.47597786521170199</v>
      </c>
      <c r="AN278" s="1">
        <v>3.4854614395155E-7</v>
      </c>
      <c r="AO278">
        <v>0.35547178456124201</v>
      </c>
      <c r="AP278">
        <v>1.09026556788277</v>
      </c>
      <c r="AQ278">
        <v>2.6702030229614899</v>
      </c>
      <c r="AR278" t="s">
        <v>49</v>
      </c>
      <c r="AS278" t="s">
        <v>50</v>
      </c>
    </row>
    <row r="279" spans="1:45" ht="15.75" hidden="1" thickBot="1" x14ac:dyDescent="0.3">
      <c r="A279">
        <v>0</v>
      </c>
      <c r="B279" t="s">
        <v>85</v>
      </c>
      <c r="C279" t="s">
        <v>61</v>
      </c>
      <c r="D279" t="s">
        <v>60</v>
      </c>
      <c r="E279" t="str">
        <f t="shared" si="8"/>
        <v>KisumuNakuru</v>
      </c>
      <c r="F279" t="str">
        <f t="shared" si="9"/>
        <v>NakuruKisumu</v>
      </c>
      <c r="G279">
        <v>78</v>
      </c>
      <c r="H279">
        <v>-3.06569425859947</v>
      </c>
      <c r="I279">
        <v>2.91983503075793E-2</v>
      </c>
      <c r="J279" t="s">
        <v>59</v>
      </c>
      <c r="K279">
        <v>0</v>
      </c>
      <c r="L279">
        <v>0.120816721415652</v>
      </c>
      <c r="M279">
        <v>12</v>
      </c>
      <c r="N279" t="s">
        <v>45</v>
      </c>
      <c r="O279">
        <v>-1.3224318044691601</v>
      </c>
      <c r="P279">
        <v>0.61884828143929804</v>
      </c>
      <c r="Q279" t="s">
        <v>44</v>
      </c>
      <c r="R279">
        <v>0</v>
      </c>
      <c r="S279">
        <v>0.241161380719394</v>
      </c>
      <c r="T279">
        <v>12</v>
      </c>
      <c r="U279" t="s">
        <v>45</v>
      </c>
      <c r="V279" t="b">
        <v>1</v>
      </c>
      <c r="W279">
        <v>-1.4431635432046701</v>
      </c>
      <c r="X279">
        <v>0.495910242313646</v>
      </c>
      <c r="Y279" t="s">
        <v>46</v>
      </c>
      <c r="Z279" t="s">
        <v>53</v>
      </c>
      <c r="AA279">
        <v>0</v>
      </c>
      <c r="AB279">
        <v>0</v>
      </c>
      <c r="AC279">
        <v>1</v>
      </c>
      <c r="AD279" t="s">
        <v>48</v>
      </c>
      <c r="AG279">
        <v>1</v>
      </c>
      <c r="AH279">
        <v>0</v>
      </c>
      <c r="AI279">
        <v>-0.97756831267414801</v>
      </c>
      <c r="AJ279">
        <f>ABS(AI279+1)</f>
        <v>2.243168732585199E-2</v>
      </c>
      <c r="AK279">
        <v>0</v>
      </c>
      <c r="AL279">
        <v>76</v>
      </c>
      <c r="AM279">
        <v>0.261969691955865</v>
      </c>
      <c r="AN279" s="1">
        <v>3.30455360506994E-251</v>
      </c>
      <c r="AO279">
        <v>0.671902309470224</v>
      </c>
      <c r="AP279">
        <v>0.39879031892619898</v>
      </c>
      <c r="AQ279">
        <v>3.0617156997722601</v>
      </c>
      <c r="AR279" t="s">
        <v>49</v>
      </c>
      <c r="AS279" t="s">
        <v>50</v>
      </c>
    </row>
    <row r="280" spans="1:45" ht="15.75" hidden="1" thickBot="1" x14ac:dyDescent="0.3">
      <c r="A280">
        <v>0</v>
      </c>
      <c r="B280" t="s">
        <v>86</v>
      </c>
      <c r="C280" t="s">
        <v>61</v>
      </c>
      <c r="D280" t="s">
        <v>67</v>
      </c>
      <c r="E280" t="str">
        <f t="shared" si="8"/>
        <v>KisumuTororo</v>
      </c>
      <c r="F280" t="str">
        <f t="shared" si="9"/>
        <v>TororoKisumu</v>
      </c>
      <c r="G280">
        <v>78</v>
      </c>
      <c r="H280">
        <v>-1.82085928242618</v>
      </c>
      <c r="I280">
        <v>0.37015591262451297</v>
      </c>
      <c r="J280" t="s">
        <v>44</v>
      </c>
      <c r="K280">
        <v>6</v>
      </c>
      <c r="L280">
        <v>0.24512462990543099</v>
      </c>
      <c r="M280">
        <v>12</v>
      </c>
      <c r="N280" t="s">
        <v>45</v>
      </c>
      <c r="O280">
        <v>-2.8975997151936901</v>
      </c>
      <c r="P280">
        <v>4.5627830759867399E-2</v>
      </c>
      <c r="Q280" t="s">
        <v>59</v>
      </c>
      <c r="R280">
        <v>1</v>
      </c>
      <c r="S280">
        <v>0.54766397298387604</v>
      </c>
      <c r="T280">
        <v>12</v>
      </c>
      <c r="U280" t="s">
        <v>45</v>
      </c>
      <c r="V280" t="b">
        <v>1</v>
      </c>
      <c r="W280">
        <v>-4.4326743627114702</v>
      </c>
      <c r="X280">
        <v>2.03556858805736E-4</v>
      </c>
      <c r="Y280" t="s">
        <v>46</v>
      </c>
      <c r="Z280" t="s">
        <v>47</v>
      </c>
      <c r="AA280">
        <v>1</v>
      </c>
      <c r="AB280">
        <v>0</v>
      </c>
      <c r="AC280">
        <v>2</v>
      </c>
      <c r="AD280" t="s">
        <v>48</v>
      </c>
      <c r="AG280">
        <v>1</v>
      </c>
      <c r="AH280">
        <v>0</v>
      </c>
      <c r="AI280">
        <v>-1.0222107871067001</v>
      </c>
      <c r="AJ280">
        <f>ABS(AI280+1)</f>
        <v>2.2210787106700103E-2</v>
      </c>
      <c r="AK280">
        <v>0</v>
      </c>
      <c r="AL280">
        <v>75</v>
      </c>
      <c r="AM280">
        <v>0.283999542946414</v>
      </c>
      <c r="AN280" s="1">
        <v>4.3646082772009999E-5</v>
      </c>
      <c r="AO280">
        <v>6.6645883529680303E-2</v>
      </c>
      <c r="AP280">
        <v>2.4469645918618301</v>
      </c>
      <c r="AQ280">
        <v>2.6732178312584298</v>
      </c>
      <c r="AR280" t="s">
        <v>49</v>
      </c>
      <c r="AS280" t="s">
        <v>50</v>
      </c>
    </row>
    <row r="281" spans="1:45" ht="15.75" hidden="1" thickBot="1" x14ac:dyDescent="0.3">
      <c r="A281">
        <v>0</v>
      </c>
      <c r="B281" t="s">
        <v>86</v>
      </c>
      <c r="C281" t="s">
        <v>54</v>
      </c>
      <c r="D281" t="s">
        <v>52</v>
      </c>
      <c r="E281" t="str">
        <f t="shared" si="8"/>
        <v>MachakosNairobi</v>
      </c>
      <c r="F281" t="str">
        <f t="shared" si="9"/>
        <v>NairobiMachakos</v>
      </c>
      <c r="G281">
        <v>75</v>
      </c>
      <c r="H281">
        <v>-2.2561552312389201</v>
      </c>
      <c r="I281">
        <v>0.186498744155564</v>
      </c>
      <c r="J281" t="s">
        <v>44</v>
      </c>
      <c r="K281">
        <v>0</v>
      </c>
      <c r="L281">
        <v>0.42199878205643299</v>
      </c>
      <c r="M281">
        <v>12</v>
      </c>
      <c r="N281" t="s">
        <v>45</v>
      </c>
      <c r="O281">
        <v>-0.81354573278634301</v>
      </c>
      <c r="P281">
        <v>0.81511069304790096</v>
      </c>
      <c r="Q281" t="s">
        <v>44</v>
      </c>
      <c r="R281">
        <v>1</v>
      </c>
      <c r="S281">
        <v>0.722157923497599</v>
      </c>
      <c r="T281">
        <v>12</v>
      </c>
      <c r="U281" t="s">
        <v>45</v>
      </c>
      <c r="V281" t="b">
        <v>1</v>
      </c>
      <c r="W281">
        <v>-0.48105250009616402</v>
      </c>
      <c r="X281">
        <v>0.86469240885918397</v>
      </c>
      <c r="Y281" t="s">
        <v>46</v>
      </c>
      <c r="Z281" t="s">
        <v>53</v>
      </c>
      <c r="AA281">
        <v>0</v>
      </c>
      <c r="AB281">
        <v>0</v>
      </c>
      <c r="AC281">
        <v>1</v>
      </c>
      <c r="AD281" t="s">
        <v>48</v>
      </c>
      <c r="AG281">
        <v>1</v>
      </c>
      <c r="AH281">
        <v>0</v>
      </c>
      <c r="AI281">
        <v>-1.0221411619401499</v>
      </c>
      <c r="AJ281">
        <f>ABS(AI281+1)</f>
        <v>2.2141161940149923E-2</v>
      </c>
      <c r="AK281">
        <v>0</v>
      </c>
      <c r="AL281">
        <v>73</v>
      </c>
      <c r="AM281">
        <v>0.741017200645812</v>
      </c>
      <c r="AN281" s="1">
        <v>3.2589933834194901E-45</v>
      </c>
      <c r="AO281">
        <v>1.45523167699926E-2</v>
      </c>
      <c r="AP281">
        <v>4.3685005688460299</v>
      </c>
      <c r="AQ281">
        <v>3.0647606768696698</v>
      </c>
      <c r="AR281" t="s">
        <v>49</v>
      </c>
      <c r="AS281" t="s">
        <v>50</v>
      </c>
    </row>
    <row r="282" spans="1:45" ht="15.75" hidden="1" thickBot="1" x14ac:dyDescent="0.3">
      <c r="A282">
        <v>0</v>
      </c>
      <c r="B282" t="s">
        <v>81</v>
      </c>
      <c r="C282" t="s">
        <v>82</v>
      </c>
      <c r="D282" t="s">
        <v>67</v>
      </c>
      <c r="E282" t="str">
        <f t="shared" si="8"/>
        <v>OwinoTororo</v>
      </c>
      <c r="F282" t="str">
        <f t="shared" si="9"/>
        <v>TororoOwino</v>
      </c>
      <c r="G282">
        <v>81</v>
      </c>
      <c r="H282">
        <v>-1.91888134464163</v>
      </c>
      <c r="I282">
        <v>0.32323152442181802</v>
      </c>
      <c r="J282" t="s">
        <v>44</v>
      </c>
      <c r="K282">
        <v>0</v>
      </c>
      <c r="L282">
        <v>0.42598863111034202</v>
      </c>
      <c r="M282">
        <v>12</v>
      </c>
      <c r="N282" t="s">
        <v>45</v>
      </c>
      <c r="O282">
        <v>-1.9876205732126</v>
      </c>
      <c r="P282">
        <v>0.29202728577228798</v>
      </c>
      <c r="Q282" t="s">
        <v>44</v>
      </c>
      <c r="R282">
        <v>1</v>
      </c>
      <c r="S282">
        <v>0.579800212067898</v>
      </c>
      <c r="T282">
        <v>12</v>
      </c>
      <c r="U282" t="s">
        <v>45</v>
      </c>
      <c r="V282" t="b">
        <v>1</v>
      </c>
      <c r="W282">
        <v>-5.8818357312149203</v>
      </c>
      <c r="X282" s="1">
        <v>2.6439587621569899E-7</v>
      </c>
      <c r="Y282" t="s">
        <v>46</v>
      </c>
      <c r="Z282" t="s">
        <v>47</v>
      </c>
      <c r="AA282">
        <v>2</v>
      </c>
      <c r="AB282">
        <v>2</v>
      </c>
      <c r="AC282">
        <v>1</v>
      </c>
      <c r="AD282" t="s">
        <v>48</v>
      </c>
      <c r="AG282">
        <v>1</v>
      </c>
      <c r="AH282">
        <v>0</v>
      </c>
      <c r="AI282">
        <v>-1.0219254911232101</v>
      </c>
      <c r="AJ282">
        <f>ABS(AI282+1)</f>
        <v>2.1925491123210072E-2</v>
      </c>
      <c r="AK282">
        <v>0</v>
      </c>
      <c r="AL282">
        <v>79</v>
      </c>
      <c r="AM282">
        <v>0.59759269513540503</v>
      </c>
      <c r="AN282" s="1">
        <v>3.4114333948913402E-30</v>
      </c>
      <c r="AO282">
        <v>9.4089967422287895E-4</v>
      </c>
      <c r="AP282">
        <v>7.3170616300798601</v>
      </c>
      <c r="AQ282">
        <v>3.0589280005422799</v>
      </c>
      <c r="AR282" t="s">
        <v>49</v>
      </c>
      <c r="AS282" t="s">
        <v>50</v>
      </c>
    </row>
    <row r="283" spans="1:45" ht="15.75" hidden="1" thickBot="1" x14ac:dyDescent="0.3">
      <c r="A283">
        <v>0</v>
      </c>
      <c r="B283" t="s">
        <v>83</v>
      </c>
      <c r="C283" t="s">
        <v>76</v>
      </c>
      <c r="D283" t="s">
        <v>62</v>
      </c>
      <c r="E283" t="str">
        <f t="shared" si="8"/>
        <v>RuhengeriNgozi</v>
      </c>
      <c r="F283" t="str">
        <f t="shared" si="9"/>
        <v>NgoziRuhengeri</v>
      </c>
      <c r="G283">
        <v>99</v>
      </c>
      <c r="H283">
        <v>-2.46582098032387</v>
      </c>
      <c r="I283">
        <v>0.124013433238543</v>
      </c>
      <c r="J283" t="s">
        <v>44</v>
      </c>
      <c r="K283">
        <v>0</v>
      </c>
      <c r="L283">
        <v>0.35869141592802101</v>
      </c>
      <c r="M283">
        <v>12</v>
      </c>
      <c r="N283" t="s">
        <v>45</v>
      </c>
      <c r="O283">
        <v>-3.1211095400745701</v>
      </c>
      <c r="P283">
        <v>2.5029919743690399E-2</v>
      </c>
      <c r="Q283" t="s">
        <v>59</v>
      </c>
      <c r="R283">
        <v>1</v>
      </c>
      <c r="S283">
        <v>0.13596275709564501</v>
      </c>
      <c r="T283">
        <v>12</v>
      </c>
      <c r="U283" t="s">
        <v>45</v>
      </c>
      <c r="V283" t="b">
        <v>1</v>
      </c>
      <c r="W283">
        <v>-3.3815925479736402</v>
      </c>
      <c r="X283">
        <v>8.9166852817713395E-3</v>
      </c>
      <c r="Y283" t="s">
        <v>46</v>
      </c>
      <c r="Z283" t="s">
        <v>47</v>
      </c>
      <c r="AA283">
        <v>2</v>
      </c>
      <c r="AB283">
        <v>2</v>
      </c>
      <c r="AC283">
        <v>2</v>
      </c>
      <c r="AD283" t="s">
        <v>48</v>
      </c>
      <c r="AG283">
        <v>1</v>
      </c>
      <c r="AH283">
        <v>0</v>
      </c>
      <c r="AI283">
        <v>-1.0218937342963501</v>
      </c>
      <c r="AJ283">
        <f>ABS(AI283+1)</f>
        <v>2.1893734296350109E-2</v>
      </c>
      <c r="AK283">
        <v>0</v>
      </c>
      <c r="AL283">
        <v>96</v>
      </c>
      <c r="AM283">
        <v>0.66586995743597499</v>
      </c>
      <c r="AN283" s="1">
        <v>5.9834477490996003E-8</v>
      </c>
      <c r="AO283">
        <v>0.34728605012671598</v>
      </c>
      <c r="AP283">
        <v>1.1081661115991901</v>
      </c>
      <c r="AQ283">
        <v>2.6565324434800899</v>
      </c>
      <c r="AR283" t="s">
        <v>49</v>
      </c>
      <c r="AS283" t="s">
        <v>50</v>
      </c>
    </row>
    <row r="284" spans="1:45" ht="15.75" hidden="1" thickBot="1" x14ac:dyDescent="0.3">
      <c r="A284">
        <v>0</v>
      </c>
      <c r="B284" t="s">
        <v>86</v>
      </c>
      <c r="C284" t="s">
        <v>67</v>
      </c>
      <c r="D284" t="s">
        <v>61</v>
      </c>
      <c r="E284" t="str">
        <f t="shared" si="8"/>
        <v>TororoKisumu</v>
      </c>
      <c r="F284" t="str">
        <f t="shared" si="9"/>
        <v>KisumuTororo</v>
      </c>
      <c r="G284">
        <v>78</v>
      </c>
      <c r="H284">
        <v>-2.8975997151936901</v>
      </c>
      <c r="I284">
        <v>4.5627830759867399E-2</v>
      </c>
      <c r="J284" t="s">
        <v>59</v>
      </c>
      <c r="K284">
        <v>1</v>
      </c>
      <c r="L284">
        <v>0.54766397298387604</v>
      </c>
      <c r="M284">
        <v>12</v>
      </c>
      <c r="N284" t="s">
        <v>45</v>
      </c>
      <c r="O284">
        <v>-1.82085928242618</v>
      </c>
      <c r="P284">
        <v>0.37015591262451297</v>
      </c>
      <c r="Q284" t="s">
        <v>44</v>
      </c>
      <c r="R284">
        <v>6</v>
      </c>
      <c r="S284">
        <v>0.24512462990543099</v>
      </c>
      <c r="T284">
        <v>12</v>
      </c>
      <c r="U284" t="s">
        <v>45</v>
      </c>
      <c r="V284" t="b">
        <v>1</v>
      </c>
      <c r="W284">
        <v>-4.4280331969008797</v>
      </c>
      <c r="X284">
        <v>2.07426502731318E-4</v>
      </c>
      <c r="Y284" t="s">
        <v>46</v>
      </c>
      <c r="Z284" t="s">
        <v>47</v>
      </c>
      <c r="AA284">
        <v>1</v>
      </c>
      <c r="AB284">
        <v>0</v>
      </c>
      <c r="AC284">
        <v>2</v>
      </c>
      <c r="AD284" t="s">
        <v>48</v>
      </c>
      <c r="AG284">
        <v>1</v>
      </c>
      <c r="AH284">
        <v>0</v>
      </c>
      <c r="AI284">
        <v>-0.97827181302833899</v>
      </c>
      <c r="AJ284">
        <f>ABS(AI284+1)</f>
        <v>2.1728186971661012E-2</v>
      </c>
      <c r="AK284">
        <v>0</v>
      </c>
      <c r="AL284">
        <v>75</v>
      </c>
      <c r="AM284">
        <v>0.28399954294643098</v>
      </c>
      <c r="AN284">
        <v>2.63823959618961E-3</v>
      </c>
      <c r="AO284">
        <v>7.7118559194042004E-4</v>
      </c>
      <c r="AP284">
        <v>5.9542195625947203</v>
      </c>
      <c r="AQ284">
        <v>2.6732178312584298</v>
      </c>
      <c r="AR284" t="s">
        <v>49</v>
      </c>
      <c r="AS284" t="s">
        <v>50</v>
      </c>
    </row>
    <row r="285" spans="1:45" ht="15.75" thickBot="1" x14ac:dyDescent="0.3">
      <c r="A285">
        <v>0</v>
      </c>
      <c r="B285" t="s">
        <v>41</v>
      </c>
      <c r="C285" t="s">
        <v>60</v>
      </c>
      <c r="D285" t="s">
        <v>56</v>
      </c>
      <c r="E285" t="str">
        <f t="shared" si="8"/>
        <v>NakuruKampala</v>
      </c>
      <c r="F285" t="str">
        <f t="shared" si="9"/>
        <v>KampalaNakuru</v>
      </c>
      <c r="G285">
        <v>100</v>
      </c>
      <c r="H285">
        <v>-1.8847321653094999</v>
      </c>
      <c r="I285">
        <v>0.33927731623630097</v>
      </c>
      <c r="J285" t="s">
        <v>44</v>
      </c>
      <c r="K285">
        <v>1</v>
      </c>
      <c r="L285">
        <v>0.61352934750091004</v>
      </c>
      <c r="M285">
        <v>12</v>
      </c>
      <c r="N285" t="s">
        <v>45</v>
      </c>
      <c r="O285">
        <v>-2.0062691700360298</v>
      </c>
      <c r="P285">
        <v>0.28383106992808699</v>
      </c>
      <c r="Q285" t="s">
        <v>44</v>
      </c>
      <c r="R285">
        <v>3</v>
      </c>
      <c r="S285">
        <v>0.56352693056347403</v>
      </c>
      <c r="T285">
        <v>12</v>
      </c>
      <c r="U285" t="s">
        <v>45</v>
      </c>
      <c r="V285" t="b">
        <v>1</v>
      </c>
      <c r="W285">
        <v>-3.68247842025092</v>
      </c>
      <c r="X285">
        <v>3.3548288688594699E-3</v>
      </c>
      <c r="Y285" t="s">
        <v>46</v>
      </c>
      <c r="Z285" t="s">
        <v>47</v>
      </c>
      <c r="AA285">
        <v>2</v>
      </c>
      <c r="AB285">
        <v>2</v>
      </c>
      <c r="AC285">
        <v>1</v>
      </c>
      <c r="AD285" t="s">
        <v>48</v>
      </c>
      <c r="AG285">
        <v>0.999999999999999</v>
      </c>
      <c r="AH285">
        <v>0</v>
      </c>
      <c r="AI285">
        <v>-1.0136954716803901</v>
      </c>
      <c r="AJ285" s="2">
        <f>ABS(AI285+1)</f>
        <v>1.3695471680390092E-2</v>
      </c>
      <c r="AK285">
        <v>0</v>
      </c>
      <c r="AL285">
        <v>98</v>
      </c>
      <c r="AM285">
        <v>0.22873368190054699</v>
      </c>
      <c r="AN285" s="1">
        <v>3.8029815625972099E-44</v>
      </c>
      <c r="AO285">
        <v>0.74916107491884099</v>
      </c>
      <c r="AP285">
        <v>0.28926002613888502</v>
      </c>
      <c r="AQ285">
        <v>3.0455878083194201</v>
      </c>
      <c r="AR285" t="s">
        <v>49</v>
      </c>
      <c r="AS285" t="s">
        <v>50</v>
      </c>
    </row>
    <row r="286" spans="1:45" ht="15.75" hidden="1" thickBot="1" x14ac:dyDescent="0.3">
      <c r="A286">
        <v>0</v>
      </c>
      <c r="B286" t="s">
        <v>86</v>
      </c>
      <c r="C286" t="s">
        <v>52</v>
      </c>
      <c r="D286" t="s">
        <v>54</v>
      </c>
      <c r="E286" t="str">
        <f t="shared" si="8"/>
        <v>NairobiMachakos</v>
      </c>
      <c r="F286" t="str">
        <f t="shared" si="9"/>
        <v>MachakosNairobi</v>
      </c>
      <c r="G286">
        <v>75</v>
      </c>
      <c r="H286">
        <v>-0.81354573278634301</v>
      </c>
      <c r="I286">
        <v>0.81511069304790096</v>
      </c>
      <c r="J286" t="s">
        <v>44</v>
      </c>
      <c r="K286">
        <v>1</v>
      </c>
      <c r="L286">
        <v>0.722157923497599</v>
      </c>
      <c r="M286">
        <v>12</v>
      </c>
      <c r="N286" t="s">
        <v>45</v>
      </c>
      <c r="O286">
        <v>-2.2561552312389201</v>
      </c>
      <c r="P286">
        <v>0.186498744155564</v>
      </c>
      <c r="Q286" t="s">
        <v>44</v>
      </c>
      <c r="R286">
        <v>0</v>
      </c>
      <c r="S286">
        <v>0.42199878205643299</v>
      </c>
      <c r="T286">
        <v>12</v>
      </c>
      <c r="U286" t="s">
        <v>45</v>
      </c>
      <c r="V286" t="b">
        <v>1</v>
      </c>
      <c r="W286">
        <v>-0.50570482246054504</v>
      </c>
      <c r="X286">
        <v>0.85905572072346303</v>
      </c>
      <c r="Y286" t="s">
        <v>46</v>
      </c>
      <c r="Z286" t="s">
        <v>53</v>
      </c>
      <c r="AA286">
        <v>0</v>
      </c>
      <c r="AB286">
        <v>0</v>
      </c>
      <c r="AC286">
        <v>1</v>
      </c>
      <c r="AD286" t="s">
        <v>48</v>
      </c>
      <c r="AG286">
        <v>1</v>
      </c>
      <c r="AH286">
        <v>0</v>
      </c>
      <c r="AI286">
        <v>-0.97833844994747199</v>
      </c>
      <c r="AJ286">
        <f>ABS(AI286+1)</f>
        <v>2.1661550052528011E-2</v>
      </c>
      <c r="AK286">
        <v>0</v>
      </c>
      <c r="AL286">
        <v>73</v>
      </c>
      <c r="AM286">
        <v>0.74101720064580501</v>
      </c>
      <c r="AN286" s="1">
        <v>3.0809556129286999E-51</v>
      </c>
      <c r="AO286">
        <v>0.80967583919114605</v>
      </c>
      <c r="AP286">
        <v>0.211459338518005</v>
      </c>
      <c r="AQ286">
        <v>3.0647606768696698</v>
      </c>
      <c r="AR286" t="s">
        <v>49</v>
      </c>
      <c r="AS286" t="s">
        <v>50</v>
      </c>
    </row>
    <row r="287" spans="1:45" ht="15.75" hidden="1" thickBot="1" x14ac:dyDescent="0.3">
      <c r="A287">
        <v>0</v>
      </c>
      <c r="B287" t="s">
        <v>81</v>
      </c>
      <c r="C287" t="s">
        <v>67</v>
      </c>
      <c r="D287" t="s">
        <v>82</v>
      </c>
      <c r="E287" t="str">
        <f t="shared" si="8"/>
        <v>TororoOwino</v>
      </c>
      <c r="F287" t="str">
        <f t="shared" si="9"/>
        <v>OwinoTororo</v>
      </c>
      <c r="G287">
        <v>81</v>
      </c>
      <c r="H287">
        <v>-1.9876205732126</v>
      </c>
      <c r="I287">
        <v>0.29202728577228798</v>
      </c>
      <c r="J287" t="s">
        <v>44</v>
      </c>
      <c r="K287">
        <v>1</v>
      </c>
      <c r="L287">
        <v>0.579800212067898</v>
      </c>
      <c r="M287">
        <v>12</v>
      </c>
      <c r="N287" t="s">
        <v>45</v>
      </c>
      <c r="O287">
        <v>-1.91888134464163</v>
      </c>
      <c r="P287">
        <v>0.32323152442181802</v>
      </c>
      <c r="Q287" t="s">
        <v>44</v>
      </c>
      <c r="R287">
        <v>0</v>
      </c>
      <c r="S287">
        <v>0.42598863111034202</v>
      </c>
      <c r="T287">
        <v>12</v>
      </c>
      <c r="U287" t="s">
        <v>45</v>
      </c>
      <c r="V287" t="b">
        <v>1</v>
      </c>
      <c r="W287">
        <v>-5.87906462742336</v>
      </c>
      <c r="X287" s="1">
        <v>2.6811867591188598E-7</v>
      </c>
      <c r="Y287" t="s">
        <v>46</v>
      </c>
      <c r="Z287" t="s">
        <v>47</v>
      </c>
      <c r="AA287">
        <v>2</v>
      </c>
      <c r="AB287">
        <v>2</v>
      </c>
      <c r="AC287">
        <v>1</v>
      </c>
      <c r="AD287" t="s">
        <v>48</v>
      </c>
      <c r="AG287">
        <v>1</v>
      </c>
      <c r="AH287">
        <v>0</v>
      </c>
      <c r="AI287">
        <v>-0.97854492199904697</v>
      </c>
      <c r="AJ287">
        <f>ABS(AI287+1)</f>
        <v>2.1455078000953032E-2</v>
      </c>
      <c r="AK287">
        <v>0</v>
      </c>
      <c r="AL287">
        <v>79</v>
      </c>
      <c r="AM287">
        <v>0.59759269513537205</v>
      </c>
      <c r="AN287">
        <v>2.3371913742684799E-4</v>
      </c>
      <c r="AO287">
        <v>0.15996830880266399</v>
      </c>
      <c r="AP287">
        <v>1.8563057013097299</v>
      </c>
      <c r="AQ287">
        <v>3.0589280005422799</v>
      </c>
      <c r="AR287" t="s">
        <v>49</v>
      </c>
      <c r="AS287" t="s">
        <v>50</v>
      </c>
    </row>
    <row r="288" spans="1:45" ht="15.75" hidden="1" thickBot="1" x14ac:dyDescent="0.3">
      <c r="A288">
        <v>0</v>
      </c>
      <c r="B288" t="s">
        <v>83</v>
      </c>
      <c r="C288" t="s">
        <v>62</v>
      </c>
      <c r="D288" t="s">
        <v>76</v>
      </c>
      <c r="E288" t="str">
        <f t="shared" si="8"/>
        <v>NgoziRuhengeri</v>
      </c>
      <c r="F288" t="str">
        <f t="shared" si="9"/>
        <v>RuhengeriNgozi</v>
      </c>
      <c r="G288">
        <v>99</v>
      </c>
      <c r="H288">
        <v>-3.1211095400745701</v>
      </c>
      <c r="I288">
        <v>2.5029919743690399E-2</v>
      </c>
      <c r="J288" t="s">
        <v>59</v>
      </c>
      <c r="K288">
        <v>1</v>
      </c>
      <c r="L288">
        <v>0.13596275709564501</v>
      </c>
      <c r="M288">
        <v>12</v>
      </c>
      <c r="N288" t="s">
        <v>45</v>
      </c>
      <c r="O288">
        <v>-2.46582098032387</v>
      </c>
      <c r="P288">
        <v>0.124013433238543</v>
      </c>
      <c r="Q288" t="s">
        <v>44</v>
      </c>
      <c r="R288">
        <v>0</v>
      </c>
      <c r="S288">
        <v>0.35869141592802101</v>
      </c>
      <c r="T288">
        <v>12</v>
      </c>
      <c r="U288" t="s">
        <v>45</v>
      </c>
      <c r="V288" t="b">
        <v>1</v>
      </c>
      <c r="W288">
        <v>-3.3886406318179101</v>
      </c>
      <c r="X288">
        <v>8.7237122738172898E-3</v>
      </c>
      <c r="Y288" t="s">
        <v>46</v>
      </c>
      <c r="Z288" t="s">
        <v>47</v>
      </c>
      <c r="AA288">
        <v>2</v>
      </c>
      <c r="AB288">
        <v>2</v>
      </c>
      <c r="AC288">
        <v>2</v>
      </c>
      <c r="AD288" t="s">
        <v>48</v>
      </c>
      <c r="AG288">
        <v>1</v>
      </c>
      <c r="AH288">
        <v>0</v>
      </c>
      <c r="AI288">
        <v>-0.97857533169881705</v>
      </c>
      <c r="AJ288">
        <f>ABS(AI288+1)</f>
        <v>2.1424668301182948E-2</v>
      </c>
      <c r="AK288">
        <v>0</v>
      </c>
      <c r="AL288">
        <v>96</v>
      </c>
      <c r="AM288">
        <v>0.66586995743597799</v>
      </c>
      <c r="AN288" s="1">
        <v>5.1013987738350502E-8</v>
      </c>
      <c r="AO288">
        <v>8.8701195934655103E-3</v>
      </c>
      <c r="AP288">
        <v>3.9881692688643202</v>
      </c>
      <c r="AQ288">
        <v>2.6565324434800899</v>
      </c>
      <c r="AR288" t="s">
        <v>49</v>
      </c>
      <c r="AS288" t="s">
        <v>50</v>
      </c>
    </row>
    <row r="289" spans="1:45" ht="15.75" thickBot="1" x14ac:dyDescent="0.3">
      <c r="A289">
        <v>0</v>
      </c>
      <c r="B289" t="s">
        <v>41</v>
      </c>
      <c r="C289" t="s">
        <v>64</v>
      </c>
      <c r="D289" t="s">
        <v>67</v>
      </c>
      <c r="E289" t="str">
        <f t="shared" si="8"/>
        <v>BusiaTororo</v>
      </c>
      <c r="F289" t="str">
        <f t="shared" si="9"/>
        <v>TororoBusia</v>
      </c>
      <c r="G289">
        <v>80</v>
      </c>
      <c r="H289">
        <v>-1.47242140445654</v>
      </c>
      <c r="I289">
        <v>0.54710730545049502</v>
      </c>
      <c r="J289" t="s">
        <v>44</v>
      </c>
      <c r="K289">
        <v>1</v>
      </c>
      <c r="L289">
        <v>0.73823960811821199</v>
      </c>
      <c r="M289">
        <v>12</v>
      </c>
      <c r="N289" t="s">
        <v>45</v>
      </c>
      <c r="O289">
        <v>-1.52785191920583</v>
      </c>
      <c r="P289">
        <v>0.51969117365330997</v>
      </c>
      <c r="Q289" t="s">
        <v>44</v>
      </c>
      <c r="R289">
        <v>0</v>
      </c>
      <c r="S289">
        <v>0.69576529449928104</v>
      </c>
      <c r="T289">
        <v>12</v>
      </c>
      <c r="U289" t="s">
        <v>45</v>
      </c>
      <c r="V289" t="b">
        <v>1</v>
      </c>
      <c r="W289">
        <v>-3.5592750898843901</v>
      </c>
      <c r="X289">
        <v>5.0598388835230799E-3</v>
      </c>
      <c r="Y289" t="s">
        <v>46</v>
      </c>
      <c r="Z289" t="s">
        <v>47</v>
      </c>
      <c r="AA289">
        <v>1</v>
      </c>
      <c r="AB289">
        <v>1</v>
      </c>
      <c r="AC289">
        <v>2</v>
      </c>
      <c r="AD289" t="s">
        <v>48</v>
      </c>
      <c r="AG289">
        <v>1</v>
      </c>
      <c r="AH289">
        <v>0</v>
      </c>
      <c r="AI289">
        <v>-1.01388459670318</v>
      </c>
      <c r="AJ289" s="2">
        <f>ABS(AI289+1)</f>
        <v>1.3884596703179986E-2</v>
      </c>
      <c r="AK289">
        <v>0</v>
      </c>
      <c r="AL289">
        <v>77</v>
      </c>
      <c r="AM289">
        <v>0.64389416583553105</v>
      </c>
      <c r="AN289" s="1">
        <v>3.0758728766109598E-35</v>
      </c>
      <c r="AO289" s="1">
        <v>8.3247741353796099E-8</v>
      </c>
      <c r="AP289">
        <v>13.5883544000457</v>
      </c>
      <c r="AQ289">
        <v>2.67117795067663</v>
      </c>
      <c r="AR289" t="s">
        <v>49</v>
      </c>
      <c r="AS289" t="s">
        <v>50</v>
      </c>
    </row>
    <row r="290" spans="1:45" ht="15.75" hidden="1" thickBot="1" x14ac:dyDescent="0.3">
      <c r="A290">
        <v>0</v>
      </c>
      <c r="B290" t="s">
        <v>78</v>
      </c>
      <c r="C290" t="s">
        <v>56</v>
      </c>
      <c r="D290" t="s">
        <v>67</v>
      </c>
      <c r="E290" t="str">
        <f t="shared" si="8"/>
        <v>KampalaTororo</v>
      </c>
      <c r="F290" t="str">
        <f t="shared" si="9"/>
        <v>TororoKampala</v>
      </c>
      <c r="G290">
        <v>81</v>
      </c>
      <c r="H290">
        <v>-1.59726515256596</v>
      </c>
      <c r="I290">
        <v>0.484967143066244</v>
      </c>
      <c r="J290" t="s">
        <v>44</v>
      </c>
      <c r="K290">
        <v>0</v>
      </c>
      <c r="L290">
        <v>0.61065812954885601</v>
      </c>
      <c r="M290">
        <v>12</v>
      </c>
      <c r="N290" t="s">
        <v>45</v>
      </c>
      <c r="O290">
        <v>-1.7422132799915599</v>
      </c>
      <c r="P290">
        <v>0.40950456179552402</v>
      </c>
      <c r="Q290" t="s">
        <v>44</v>
      </c>
      <c r="R290">
        <v>1</v>
      </c>
      <c r="S290">
        <v>0.47311157302797302</v>
      </c>
      <c r="T290">
        <v>12</v>
      </c>
      <c r="U290" t="s">
        <v>45</v>
      </c>
      <c r="V290" t="b">
        <v>1</v>
      </c>
      <c r="W290">
        <v>-2.9738497850627099</v>
      </c>
      <c r="X290">
        <v>2.9007566416866599E-2</v>
      </c>
      <c r="Y290" t="s">
        <v>46</v>
      </c>
      <c r="Z290" t="s">
        <v>47</v>
      </c>
      <c r="AA290">
        <v>1</v>
      </c>
      <c r="AB290">
        <v>1</v>
      </c>
      <c r="AC290">
        <v>1</v>
      </c>
      <c r="AD290" t="s">
        <v>48</v>
      </c>
      <c r="AG290">
        <v>1</v>
      </c>
      <c r="AH290">
        <v>0</v>
      </c>
      <c r="AI290">
        <v>-1.02136769806571</v>
      </c>
      <c r="AJ290">
        <f>ABS(AI290+1)</f>
        <v>2.1367698065710039E-2</v>
      </c>
      <c r="AK290">
        <v>0</v>
      </c>
      <c r="AL290">
        <v>79</v>
      </c>
      <c r="AM290">
        <v>0.15016567657738</v>
      </c>
      <c r="AN290" s="1">
        <v>2.5649680763582502E-12</v>
      </c>
      <c r="AO290">
        <v>0.32125043178581197</v>
      </c>
      <c r="AP290">
        <v>1.14453599080958</v>
      </c>
      <c r="AQ290">
        <v>3.0589280005422799</v>
      </c>
      <c r="AR290" t="s">
        <v>49</v>
      </c>
      <c r="AS290" t="s">
        <v>50</v>
      </c>
    </row>
    <row r="291" spans="1:45" ht="15.75" hidden="1" thickBot="1" x14ac:dyDescent="0.3">
      <c r="A291">
        <v>0</v>
      </c>
      <c r="B291" t="s">
        <v>83</v>
      </c>
      <c r="C291" t="s">
        <v>55</v>
      </c>
      <c r="D291" t="s">
        <v>52</v>
      </c>
      <c r="E291" t="str">
        <f t="shared" si="8"/>
        <v>MakueniNairobi</v>
      </c>
      <c r="F291" t="str">
        <f t="shared" si="9"/>
        <v>NairobiMakueni</v>
      </c>
      <c r="G291">
        <v>54</v>
      </c>
      <c r="H291">
        <v>-1.4386656560379301</v>
      </c>
      <c r="I291">
        <v>0.56360545352810298</v>
      </c>
      <c r="J291" t="s">
        <v>44</v>
      </c>
      <c r="K291">
        <v>0</v>
      </c>
      <c r="L291">
        <v>0.956706498921988</v>
      </c>
      <c r="M291">
        <v>11</v>
      </c>
      <c r="N291" t="s">
        <v>45</v>
      </c>
      <c r="O291">
        <v>-0.88420406242804706</v>
      </c>
      <c r="P291">
        <v>0.79312973079086202</v>
      </c>
      <c r="Q291" t="s">
        <v>44</v>
      </c>
      <c r="R291">
        <v>0</v>
      </c>
      <c r="S291">
        <v>0.105532046430657</v>
      </c>
      <c r="T291">
        <v>11</v>
      </c>
      <c r="U291" t="s">
        <v>45</v>
      </c>
      <c r="V291" t="b">
        <v>1</v>
      </c>
      <c r="W291">
        <v>-1.2266668257773401</v>
      </c>
      <c r="X291">
        <v>0.60122192841991595</v>
      </c>
      <c r="Y291" t="s">
        <v>46</v>
      </c>
      <c r="Z291" t="s">
        <v>53</v>
      </c>
      <c r="AA291">
        <v>0</v>
      </c>
      <c r="AB291">
        <v>0</v>
      </c>
      <c r="AC291">
        <v>1</v>
      </c>
      <c r="AD291" t="s">
        <v>48</v>
      </c>
      <c r="AG291">
        <v>0.999999999999999</v>
      </c>
      <c r="AH291">
        <v>0</v>
      </c>
      <c r="AI291">
        <v>-1.0213533846945</v>
      </c>
      <c r="AJ291">
        <f>ABS(AI291+1)</f>
        <v>2.1353384694499988E-2</v>
      </c>
      <c r="AK291">
        <v>0</v>
      </c>
      <c r="AL291">
        <v>52</v>
      </c>
      <c r="AM291">
        <v>0.73420794809453904</v>
      </c>
      <c r="AN291" s="1">
        <v>7.6868807150963708E-6</v>
      </c>
      <c r="AO291">
        <v>0.23968882084280299</v>
      </c>
      <c r="AP291">
        <v>1.45132630033456</v>
      </c>
      <c r="AQ291">
        <v>3.0976980352519199</v>
      </c>
      <c r="AR291" t="s">
        <v>49</v>
      </c>
      <c r="AS291" t="s">
        <v>50</v>
      </c>
    </row>
    <row r="292" spans="1:45" x14ac:dyDescent="0.25">
      <c r="A292">
        <v>0</v>
      </c>
      <c r="B292" t="s">
        <v>41</v>
      </c>
      <c r="C292" t="s">
        <v>42</v>
      </c>
      <c r="D292" t="s">
        <v>54</v>
      </c>
      <c r="E292" t="str">
        <f t="shared" si="8"/>
        <v>ArushaMachakos</v>
      </c>
      <c r="F292" t="str">
        <f t="shared" si="9"/>
        <v>MachakosArusha</v>
      </c>
      <c r="G292">
        <v>80</v>
      </c>
      <c r="H292">
        <v>-1.6237388923157801</v>
      </c>
      <c r="I292">
        <v>0.47076969000318902</v>
      </c>
      <c r="J292" t="s">
        <v>44</v>
      </c>
      <c r="K292">
        <v>1</v>
      </c>
      <c r="L292">
        <v>0.73870057146634904</v>
      </c>
      <c r="M292">
        <v>12</v>
      </c>
      <c r="N292" t="s">
        <v>45</v>
      </c>
      <c r="O292">
        <v>-1.9498145886196501</v>
      </c>
      <c r="P292">
        <v>0.30900150795549097</v>
      </c>
      <c r="Q292" t="s">
        <v>44</v>
      </c>
      <c r="R292">
        <v>2</v>
      </c>
      <c r="S292">
        <v>0.58324967985869303</v>
      </c>
      <c r="T292">
        <v>12</v>
      </c>
      <c r="U292" t="s">
        <v>45</v>
      </c>
      <c r="V292" t="b">
        <v>1</v>
      </c>
      <c r="W292">
        <v>-3.26031402632879</v>
      </c>
      <c r="X292">
        <v>1.2891765443749001E-2</v>
      </c>
      <c r="Y292" t="s">
        <v>46</v>
      </c>
      <c r="Z292" t="s">
        <v>47</v>
      </c>
      <c r="AA292">
        <v>2</v>
      </c>
      <c r="AB292">
        <v>2</v>
      </c>
      <c r="AC292">
        <v>4</v>
      </c>
      <c r="AD292" t="s">
        <v>48</v>
      </c>
      <c r="AG292">
        <v>1</v>
      </c>
      <c r="AH292">
        <v>0</v>
      </c>
      <c r="AI292">
        <v>-0.98607605484397098</v>
      </c>
      <c r="AJ292" s="3">
        <f>ABS(AI292+1)</f>
        <v>1.3923945156029016E-2</v>
      </c>
      <c r="AK292">
        <v>0</v>
      </c>
      <c r="AL292">
        <v>75</v>
      </c>
      <c r="AM292">
        <v>0.15727545646091501</v>
      </c>
      <c r="AN292">
        <v>1.8043075930915101E-2</v>
      </c>
      <c r="AO292">
        <v>1.5113468338533101E-2</v>
      </c>
      <c r="AP292">
        <v>2.9447899424653601</v>
      </c>
      <c r="AQ292">
        <v>2.2873666252540699</v>
      </c>
      <c r="AR292" t="s">
        <v>49</v>
      </c>
      <c r="AS292" t="s">
        <v>50</v>
      </c>
    </row>
    <row r="293" spans="1:45" ht="15.75" thickBot="1" x14ac:dyDescent="0.3">
      <c r="A293">
        <v>0</v>
      </c>
      <c r="B293" t="s">
        <v>41</v>
      </c>
      <c r="C293" t="s">
        <v>60</v>
      </c>
      <c r="D293" t="s">
        <v>71</v>
      </c>
      <c r="E293" t="str">
        <f t="shared" si="8"/>
        <v>NakuruMeru</v>
      </c>
      <c r="F293" t="str">
        <f t="shared" si="9"/>
        <v>MeruNakuru</v>
      </c>
      <c r="G293">
        <v>63</v>
      </c>
      <c r="H293">
        <v>-2.6713531680451799</v>
      </c>
      <c r="I293">
        <v>7.91279518332271E-2</v>
      </c>
      <c r="J293" t="s">
        <v>44</v>
      </c>
      <c r="K293">
        <v>1</v>
      </c>
      <c r="L293">
        <v>0.528768552975728</v>
      </c>
      <c r="M293">
        <v>11</v>
      </c>
      <c r="N293" t="s">
        <v>45</v>
      </c>
      <c r="O293">
        <v>-2.7392589448765001</v>
      </c>
      <c r="P293">
        <v>6.7487626114199298E-2</v>
      </c>
      <c r="Q293" t="s">
        <v>44</v>
      </c>
      <c r="R293">
        <v>1</v>
      </c>
      <c r="S293">
        <v>0.81084419499324201</v>
      </c>
      <c r="T293">
        <v>11</v>
      </c>
      <c r="U293" t="s">
        <v>45</v>
      </c>
      <c r="V293" t="b">
        <v>1</v>
      </c>
      <c r="W293">
        <v>-2.79594464846455</v>
      </c>
      <c r="X293">
        <v>4.5963655929639399E-2</v>
      </c>
      <c r="Y293" t="s">
        <v>46</v>
      </c>
      <c r="Z293" t="s">
        <v>47</v>
      </c>
      <c r="AA293">
        <v>0</v>
      </c>
      <c r="AB293">
        <v>0</v>
      </c>
      <c r="AC293">
        <v>2</v>
      </c>
      <c r="AD293" t="s">
        <v>48</v>
      </c>
      <c r="AG293">
        <v>0.999999999999999</v>
      </c>
      <c r="AH293">
        <v>0</v>
      </c>
      <c r="AI293">
        <v>-0.98603582905712195</v>
      </c>
      <c r="AJ293" s="4">
        <f>ABS(AI293+1)</f>
        <v>1.3964170942878051E-2</v>
      </c>
      <c r="AK293">
        <v>0</v>
      </c>
      <c r="AL293">
        <v>60</v>
      </c>
      <c r="AM293">
        <v>0.91211682565584096</v>
      </c>
      <c r="AN293" s="1">
        <v>3.42230489320299E-10</v>
      </c>
      <c r="AO293">
        <v>4.2834547025183203E-3</v>
      </c>
      <c r="AP293">
        <v>4.6619343225459096</v>
      </c>
      <c r="AQ293">
        <v>2.6937208768957102</v>
      </c>
      <c r="AR293" t="s">
        <v>49</v>
      </c>
      <c r="AS293" t="s">
        <v>50</v>
      </c>
    </row>
    <row r="294" spans="1:45" ht="15.75" hidden="1" thickBot="1" x14ac:dyDescent="0.3">
      <c r="A294">
        <v>0</v>
      </c>
      <c r="B294" t="s">
        <v>81</v>
      </c>
      <c r="C294" t="s">
        <v>56</v>
      </c>
      <c r="D294" t="s">
        <v>64</v>
      </c>
      <c r="E294" t="str">
        <f t="shared" si="8"/>
        <v>KampalaBusia</v>
      </c>
      <c r="F294" t="str">
        <f t="shared" si="9"/>
        <v>BusiaKampala</v>
      </c>
      <c r="G294">
        <v>84</v>
      </c>
      <c r="H294">
        <v>-1.75972444091852</v>
      </c>
      <c r="I294">
        <v>0.40063264182130298</v>
      </c>
      <c r="J294" t="s">
        <v>44</v>
      </c>
      <c r="K294">
        <v>0</v>
      </c>
      <c r="L294">
        <v>0.56910557952235896</v>
      </c>
      <c r="M294">
        <v>12</v>
      </c>
      <c r="N294" t="s">
        <v>45</v>
      </c>
      <c r="O294">
        <v>-1.4198598378526199</v>
      </c>
      <c r="P294">
        <v>0.57271890420485105</v>
      </c>
      <c r="Q294" t="s">
        <v>44</v>
      </c>
      <c r="R294">
        <v>3</v>
      </c>
      <c r="S294">
        <v>0.45399225828123702</v>
      </c>
      <c r="T294">
        <v>12</v>
      </c>
      <c r="U294" t="s">
        <v>45</v>
      </c>
      <c r="V294" t="b">
        <v>1</v>
      </c>
      <c r="W294">
        <v>-5.1470900376451798</v>
      </c>
      <c r="X294" s="1">
        <v>9.19246550724958E-6</v>
      </c>
      <c r="Y294" t="s">
        <v>46</v>
      </c>
      <c r="Z294" t="s">
        <v>47</v>
      </c>
      <c r="AA294">
        <v>1</v>
      </c>
      <c r="AB294">
        <v>1</v>
      </c>
      <c r="AC294">
        <v>1</v>
      </c>
      <c r="AD294" t="s">
        <v>48</v>
      </c>
      <c r="AG294">
        <v>1</v>
      </c>
      <c r="AH294">
        <v>0</v>
      </c>
      <c r="AI294">
        <v>-1.02108625931679</v>
      </c>
      <c r="AJ294">
        <f>ABS(AI294+1)</f>
        <v>2.1086259316789979E-2</v>
      </c>
      <c r="AK294">
        <v>0</v>
      </c>
      <c r="AL294">
        <v>82</v>
      </c>
      <c r="AM294">
        <v>0.53426414743010697</v>
      </c>
      <c r="AN294" s="1">
        <v>9.7718995803746894E-12</v>
      </c>
      <c r="AO294">
        <v>0.12660234314396199</v>
      </c>
      <c r="AP294">
        <v>2.0954427369601998</v>
      </c>
      <c r="AQ294">
        <v>3.05636629513904</v>
      </c>
      <c r="AR294" t="s">
        <v>49</v>
      </c>
      <c r="AS294" t="s">
        <v>50</v>
      </c>
    </row>
    <row r="295" spans="1:45" ht="15.75" thickBot="1" x14ac:dyDescent="0.3">
      <c r="A295">
        <v>0</v>
      </c>
      <c r="B295" t="s">
        <v>41</v>
      </c>
      <c r="C295" t="s">
        <v>54</v>
      </c>
      <c r="D295" t="s">
        <v>42</v>
      </c>
      <c r="E295" t="str">
        <f t="shared" si="8"/>
        <v>MachakosArusha</v>
      </c>
      <c r="F295" t="str">
        <f t="shared" si="9"/>
        <v>ArushaMachakos</v>
      </c>
      <c r="G295">
        <v>80</v>
      </c>
      <c r="H295">
        <v>-1.9498145886196501</v>
      </c>
      <c r="I295">
        <v>0.30900150795549097</v>
      </c>
      <c r="J295" t="s">
        <v>44</v>
      </c>
      <c r="K295">
        <v>2</v>
      </c>
      <c r="L295">
        <v>0.58324967985869303</v>
      </c>
      <c r="M295">
        <v>12</v>
      </c>
      <c r="N295" t="s">
        <v>45</v>
      </c>
      <c r="O295">
        <v>-1.6237388923157801</v>
      </c>
      <c r="P295">
        <v>0.47076969000318902</v>
      </c>
      <c r="Q295" t="s">
        <v>44</v>
      </c>
      <c r="R295">
        <v>1</v>
      </c>
      <c r="S295">
        <v>0.73870057146634904</v>
      </c>
      <c r="T295">
        <v>12</v>
      </c>
      <c r="U295" t="s">
        <v>45</v>
      </c>
      <c r="V295" t="b">
        <v>1</v>
      </c>
      <c r="W295">
        <v>-3.2751386632104902</v>
      </c>
      <c r="X295">
        <v>1.23335355183066E-2</v>
      </c>
      <c r="Y295" t="s">
        <v>46</v>
      </c>
      <c r="Z295" t="s">
        <v>47</v>
      </c>
      <c r="AA295">
        <v>2</v>
      </c>
      <c r="AB295">
        <v>2</v>
      </c>
      <c r="AC295">
        <v>4</v>
      </c>
      <c r="AD295" t="s">
        <v>48</v>
      </c>
      <c r="AG295">
        <v>1</v>
      </c>
      <c r="AH295">
        <v>0</v>
      </c>
      <c r="AI295">
        <v>-1.01412055904575</v>
      </c>
      <c r="AJ295" s="2">
        <f>ABS(AI295+1)</f>
        <v>1.4120559045750047E-2</v>
      </c>
      <c r="AK295">
        <v>0</v>
      </c>
      <c r="AL295">
        <v>75</v>
      </c>
      <c r="AM295">
        <v>0.15727545646090399</v>
      </c>
      <c r="AN295">
        <v>3.3918311266386198E-3</v>
      </c>
      <c r="AO295">
        <v>9.4935185486495002E-3</v>
      </c>
      <c r="AP295">
        <v>3.19642762081055</v>
      </c>
      <c r="AQ295">
        <v>2.2873666252540699</v>
      </c>
      <c r="AR295" t="s">
        <v>49</v>
      </c>
      <c r="AS295" t="s">
        <v>50</v>
      </c>
    </row>
    <row r="296" spans="1:45" ht="15.75" hidden="1" thickBot="1" x14ac:dyDescent="0.3">
      <c r="A296">
        <v>0</v>
      </c>
      <c r="B296" t="s">
        <v>78</v>
      </c>
      <c r="C296" t="s">
        <v>67</v>
      </c>
      <c r="D296" t="s">
        <v>56</v>
      </c>
      <c r="E296" t="str">
        <f t="shared" si="8"/>
        <v>TororoKampala</v>
      </c>
      <c r="F296" t="str">
        <f t="shared" si="9"/>
        <v>KampalaTororo</v>
      </c>
      <c r="G296">
        <v>81</v>
      </c>
      <c r="H296">
        <v>-1.7422132799915599</v>
      </c>
      <c r="I296">
        <v>0.40950456179552402</v>
      </c>
      <c r="J296" t="s">
        <v>44</v>
      </c>
      <c r="K296">
        <v>1</v>
      </c>
      <c r="L296">
        <v>0.47311157302797302</v>
      </c>
      <c r="M296">
        <v>12</v>
      </c>
      <c r="N296" t="s">
        <v>45</v>
      </c>
      <c r="O296">
        <v>-1.59726515256596</v>
      </c>
      <c r="P296">
        <v>0.484967143066244</v>
      </c>
      <c r="Q296" t="s">
        <v>44</v>
      </c>
      <c r="R296">
        <v>0</v>
      </c>
      <c r="S296">
        <v>0.61065812954885601</v>
      </c>
      <c r="T296">
        <v>12</v>
      </c>
      <c r="U296" t="s">
        <v>45</v>
      </c>
      <c r="V296" t="b">
        <v>1</v>
      </c>
      <c r="W296">
        <v>-2.9769537743410299</v>
      </c>
      <c r="X296">
        <v>2.8766968692448401E-2</v>
      </c>
      <c r="Y296" t="s">
        <v>46</v>
      </c>
      <c r="Z296" t="s">
        <v>47</v>
      </c>
      <c r="AA296">
        <v>1</v>
      </c>
      <c r="AB296">
        <v>1</v>
      </c>
      <c r="AC296">
        <v>1</v>
      </c>
      <c r="AD296" t="s">
        <v>48</v>
      </c>
      <c r="AG296">
        <v>1</v>
      </c>
      <c r="AH296">
        <v>0</v>
      </c>
      <c r="AI296">
        <v>-0.97907932852567903</v>
      </c>
      <c r="AJ296">
        <f>ABS(AI296+1)</f>
        <v>2.0920671474320973E-2</v>
      </c>
      <c r="AK296">
        <v>0</v>
      </c>
      <c r="AL296">
        <v>79</v>
      </c>
      <c r="AM296">
        <v>0.15016567657782201</v>
      </c>
      <c r="AN296" s="1">
        <v>7.2019990586849495E-58</v>
      </c>
      <c r="AO296">
        <v>0.144609093776841</v>
      </c>
      <c r="AP296">
        <v>1.9599223233849801</v>
      </c>
      <c r="AQ296">
        <v>3.0589280005422799</v>
      </c>
      <c r="AR296" t="s">
        <v>49</v>
      </c>
      <c r="AS296" t="s">
        <v>50</v>
      </c>
    </row>
    <row r="297" spans="1:45" ht="15.75" hidden="1" thickBot="1" x14ac:dyDescent="0.3">
      <c r="A297">
        <v>0</v>
      </c>
      <c r="B297" t="s">
        <v>83</v>
      </c>
      <c r="C297" t="s">
        <v>52</v>
      </c>
      <c r="D297" t="s">
        <v>55</v>
      </c>
      <c r="E297" t="str">
        <f t="shared" si="8"/>
        <v>NairobiMakueni</v>
      </c>
      <c r="F297" t="str">
        <f t="shared" si="9"/>
        <v>MakueniNairobi</v>
      </c>
      <c r="G297">
        <v>54</v>
      </c>
      <c r="H297">
        <v>-0.88420406242804706</v>
      </c>
      <c r="I297">
        <v>0.79312973079086202</v>
      </c>
      <c r="J297" t="s">
        <v>44</v>
      </c>
      <c r="K297">
        <v>0</v>
      </c>
      <c r="L297">
        <v>0.105532046430657</v>
      </c>
      <c r="M297">
        <v>11</v>
      </c>
      <c r="N297" t="s">
        <v>45</v>
      </c>
      <c r="O297">
        <v>-1.4386656560379301</v>
      </c>
      <c r="P297">
        <v>0.56360545352810298</v>
      </c>
      <c r="Q297" t="s">
        <v>44</v>
      </c>
      <c r="R297">
        <v>0</v>
      </c>
      <c r="S297">
        <v>0.956706498921988</v>
      </c>
      <c r="T297">
        <v>11</v>
      </c>
      <c r="U297" t="s">
        <v>45</v>
      </c>
      <c r="V297" t="b">
        <v>1</v>
      </c>
      <c r="W297">
        <v>-1.2324923047918901</v>
      </c>
      <c r="X297">
        <v>0.59848518084618696</v>
      </c>
      <c r="Y297" t="s">
        <v>46</v>
      </c>
      <c r="Z297" t="s">
        <v>53</v>
      </c>
      <c r="AA297">
        <v>0</v>
      </c>
      <c r="AB297">
        <v>0</v>
      </c>
      <c r="AC297">
        <v>1</v>
      </c>
      <c r="AD297" t="s">
        <v>48</v>
      </c>
      <c r="AG297">
        <v>1</v>
      </c>
      <c r="AH297">
        <v>0</v>
      </c>
      <c r="AI297">
        <v>-0.97909304946309705</v>
      </c>
      <c r="AJ297">
        <f>ABS(AI297+1)</f>
        <v>2.0906950536902946E-2</v>
      </c>
      <c r="AK297">
        <v>0</v>
      </c>
      <c r="AL297">
        <v>52</v>
      </c>
      <c r="AM297">
        <v>0.73420794809456502</v>
      </c>
      <c r="AN297" s="1">
        <v>5.6877388967156003E-10</v>
      </c>
      <c r="AO297">
        <v>0.87387325867376797</v>
      </c>
      <c r="AP297">
        <v>0.135022088783678</v>
      </c>
      <c r="AQ297">
        <v>3.0976980352519199</v>
      </c>
      <c r="AR297" t="s">
        <v>49</v>
      </c>
      <c r="AS297" t="s">
        <v>50</v>
      </c>
    </row>
    <row r="298" spans="1:45" ht="15.75" thickBot="1" x14ac:dyDescent="0.3">
      <c r="A298">
        <v>0</v>
      </c>
      <c r="B298" t="s">
        <v>41</v>
      </c>
      <c r="C298" t="s">
        <v>71</v>
      </c>
      <c r="D298" t="s">
        <v>60</v>
      </c>
      <c r="E298" t="str">
        <f t="shared" si="8"/>
        <v>MeruNakuru</v>
      </c>
      <c r="F298" t="str">
        <f t="shared" si="9"/>
        <v>NakuruMeru</v>
      </c>
      <c r="G298">
        <v>63</v>
      </c>
      <c r="H298">
        <v>-2.7392589448765001</v>
      </c>
      <c r="I298">
        <v>6.7487626114199298E-2</v>
      </c>
      <c r="J298" t="s">
        <v>44</v>
      </c>
      <c r="K298">
        <v>1</v>
      </c>
      <c r="L298">
        <v>0.81084419499324201</v>
      </c>
      <c r="M298">
        <v>11</v>
      </c>
      <c r="N298" t="s">
        <v>45</v>
      </c>
      <c r="O298">
        <v>-2.6713531680451799</v>
      </c>
      <c r="P298">
        <v>7.91279518332271E-2</v>
      </c>
      <c r="Q298" t="s">
        <v>44</v>
      </c>
      <c r="R298">
        <v>1</v>
      </c>
      <c r="S298">
        <v>0.528768552975728</v>
      </c>
      <c r="T298">
        <v>11</v>
      </c>
      <c r="U298" t="s">
        <v>45</v>
      </c>
      <c r="V298" t="b">
        <v>1</v>
      </c>
      <c r="W298">
        <v>-2.78041658930883</v>
      </c>
      <c r="X298">
        <v>4.77712322387727E-2</v>
      </c>
      <c r="Y298" t="s">
        <v>46</v>
      </c>
      <c r="Z298" t="s">
        <v>47</v>
      </c>
      <c r="AA298">
        <v>0</v>
      </c>
      <c r="AB298">
        <v>0</v>
      </c>
      <c r="AC298">
        <v>2</v>
      </c>
      <c r="AD298" t="s">
        <v>48</v>
      </c>
      <c r="AG298">
        <v>1</v>
      </c>
      <c r="AH298">
        <v>0</v>
      </c>
      <c r="AI298">
        <v>-1.0141619305621199</v>
      </c>
      <c r="AJ298" s="2">
        <f>ABS(AI298+1)</f>
        <v>1.4161930562119895E-2</v>
      </c>
      <c r="AK298">
        <v>0</v>
      </c>
      <c r="AL298">
        <v>60</v>
      </c>
      <c r="AM298">
        <v>0.912116825655789</v>
      </c>
      <c r="AN298" s="1">
        <v>1.3122386870267701E-18</v>
      </c>
      <c r="AO298">
        <v>9.7031107470728906E-2</v>
      </c>
      <c r="AP298">
        <v>2.1625272790320098</v>
      </c>
      <c r="AQ298">
        <v>2.6937208768957102</v>
      </c>
      <c r="AR298" t="s">
        <v>49</v>
      </c>
      <c r="AS298" t="s">
        <v>50</v>
      </c>
    </row>
    <row r="299" spans="1:45" ht="15.75" hidden="1" thickBot="1" x14ac:dyDescent="0.3">
      <c r="A299">
        <v>0</v>
      </c>
      <c r="B299" t="s">
        <v>85</v>
      </c>
      <c r="C299" t="s">
        <v>74</v>
      </c>
      <c r="D299" t="s">
        <v>75</v>
      </c>
      <c r="E299" t="str">
        <f t="shared" si="8"/>
        <v>KabaleMulindi</v>
      </c>
      <c r="F299" t="str">
        <f t="shared" si="9"/>
        <v>MulindiKabale</v>
      </c>
      <c r="G299">
        <v>86</v>
      </c>
      <c r="H299">
        <v>-3.1017134003433702</v>
      </c>
      <c r="I299">
        <v>2.6426648760074702E-2</v>
      </c>
      <c r="J299" t="s">
        <v>59</v>
      </c>
      <c r="K299">
        <v>0</v>
      </c>
      <c r="L299">
        <v>8.21195951600589E-2</v>
      </c>
      <c r="M299">
        <v>12</v>
      </c>
      <c r="N299" t="s">
        <v>45</v>
      </c>
      <c r="O299">
        <v>-0.88910920871598997</v>
      </c>
      <c r="P299">
        <v>0.79153775093602596</v>
      </c>
      <c r="Q299" t="s">
        <v>44</v>
      </c>
      <c r="R299">
        <v>0</v>
      </c>
      <c r="S299">
        <v>0.48634938341874601</v>
      </c>
      <c r="T299">
        <v>12</v>
      </c>
      <c r="U299" t="s">
        <v>45</v>
      </c>
      <c r="V299" t="b">
        <v>1</v>
      </c>
      <c r="W299">
        <v>-2.8437210872461098</v>
      </c>
      <c r="X299">
        <v>4.0753859880452097E-2</v>
      </c>
      <c r="Y299" t="s">
        <v>46</v>
      </c>
      <c r="Z299" t="s">
        <v>47</v>
      </c>
      <c r="AA299">
        <v>0</v>
      </c>
      <c r="AB299">
        <v>0</v>
      </c>
      <c r="AC299">
        <v>1</v>
      </c>
      <c r="AD299" t="s">
        <v>48</v>
      </c>
      <c r="AG299">
        <v>1</v>
      </c>
      <c r="AH299">
        <v>0</v>
      </c>
      <c r="AI299">
        <v>-1.0207289582129699</v>
      </c>
      <c r="AJ299">
        <f>ABS(AI299+1)</f>
        <v>2.0728958212969939E-2</v>
      </c>
      <c r="AK299">
        <v>0</v>
      </c>
      <c r="AL299">
        <v>84</v>
      </c>
      <c r="AM299">
        <v>0.70317860214096395</v>
      </c>
      <c r="AN299" s="1">
        <v>4.9867961471229903E-11</v>
      </c>
      <c r="AO299">
        <v>0.94125610596222398</v>
      </c>
      <c r="AP299">
        <v>6.0563818355684501E-2</v>
      </c>
      <c r="AQ299">
        <v>3.05477083023586</v>
      </c>
      <c r="AR299" t="s">
        <v>49</v>
      </c>
      <c r="AS299" t="s">
        <v>50</v>
      </c>
    </row>
    <row r="300" spans="1:45" ht="15.75" thickBot="1" x14ac:dyDescent="0.3">
      <c r="A300">
        <v>0</v>
      </c>
      <c r="B300" t="s">
        <v>41</v>
      </c>
      <c r="C300" t="s">
        <v>55</v>
      </c>
      <c r="D300" t="s">
        <v>57</v>
      </c>
      <c r="E300" t="str">
        <f t="shared" si="8"/>
        <v>MakueniMombasa</v>
      </c>
      <c r="F300" t="str">
        <f t="shared" si="9"/>
        <v>MombasaMakueni</v>
      </c>
      <c r="G300">
        <v>89</v>
      </c>
      <c r="H300">
        <v>-1.6891198837478201</v>
      </c>
      <c r="I300">
        <v>0.43672677854583603</v>
      </c>
      <c r="J300" t="s">
        <v>44</v>
      </c>
      <c r="K300">
        <v>2</v>
      </c>
      <c r="L300">
        <v>0.74597270428903795</v>
      </c>
      <c r="M300">
        <v>12</v>
      </c>
      <c r="N300" t="s">
        <v>45</v>
      </c>
      <c r="O300">
        <v>-1.5954693433709799</v>
      </c>
      <c r="P300">
        <v>0.48586899728538602</v>
      </c>
      <c r="Q300" t="s">
        <v>44</v>
      </c>
      <c r="R300">
        <v>1</v>
      </c>
      <c r="S300">
        <v>0.73184838582623601</v>
      </c>
      <c r="T300">
        <v>12</v>
      </c>
      <c r="U300" t="s">
        <v>45</v>
      </c>
      <c r="V300" t="b">
        <v>1</v>
      </c>
      <c r="W300">
        <v>-4.0624265942045197</v>
      </c>
      <c r="X300">
        <v>8.6374928234769896E-4</v>
      </c>
      <c r="Y300" t="s">
        <v>46</v>
      </c>
      <c r="Z300" t="s">
        <v>47</v>
      </c>
      <c r="AA300">
        <v>1</v>
      </c>
      <c r="AB300">
        <v>1</v>
      </c>
      <c r="AC300">
        <v>1</v>
      </c>
      <c r="AD300" t="s">
        <v>48</v>
      </c>
      <c r="AG300">
        <v>1</v>
      </c>
      <c r="AH300">
        <v>0</v>
      </c>
      <c r="AI300">
        <v>-0.98570059473831995</v>
      </c>
      <c r="AJ300" s="2">
        <f>ABS(AI300+1)</f>
        <v>1.4299405261680054E-2</v>
      </c>
      <c r="AK300">
        <v>0</v>
      </c>
      <c r="AL300">
        <v>87</v>
      </c>
      <c r="AM300">
        <v>0.75581197041645498</v>
      </c>
      <c r="AN300" s="1">
        <v>1.7591485568689101E-6</v>
      </c>
      <c r="AO300">
        <v>0.290912038346269</v>
      </c>
      <c r="AP300">
        <v>1.24431209820689</v>
      </c>
      <c r="AQ300">
        <v>3.0525290799315199</v>
      </c>
      <c r="AR300" t="s">
        <v>49</v>
      </c>
      <c r="AS300" t="s">
        <v>50</v>
      </c>
    </row>
    <row r="301" spans="1:45" ht="15.75" hidden="1" thickBot="1" x14ac:dyDescent="0.3">
      <c r="A301">
        <v>0</v>
      </c>
      <c r="B301" t="s">
        <v>81</v>
      </c>
      <c r="C301" t="s">
        <v>64</v>
      </c>
      <c r="D301" t="s">
        <v>56</v>
      </c>
      <c r="E301" t="str">
        <f t="shared" si="8"/>
        <v>BusiaKampala</v>
      </c>
      <c r="F301" t="str">
        <f t="shared" si="9"/>
        <v>KampalaBusia</v>
      </c>
      <c r="G301">
        <v>84</v>
      </c>
      <c r="H301">
        <v>-1.4198598378526199</v>
      </c>
      <c r="I301">
        <v>0.57271890420485105</v>
      </c>
      <c r="J301" t="s">
        <v>44</v>
      </c>
      <c r="K301">
        <v>3</v>
      </c>
      <c r="L301">
        <v>0.45399225828123702</v>
      </c>
      <c r="M301">
        <v>12</v>
      </c>
      <c r="N301" t="s">
        <v>45</v>
      </c>
      <c r="O301">
        <v>-1.75972444091852</v>
      </c>
      <c r="P301">
        <v>0.40063264182130298</v>
      </c>
      <c r="Q301" t="s">
        <v>44</v>
      </c>
      <c r="R301">
        <v>0</v>
      </c>
      <c r="S301">
        <v>0.56910557952235896</v>
      </c>
      <c r="T301">
        <v>12</v>
      </c>
      <c r="U301" t="s">
        <v>45</v>
      </c>
      <c r="V301" t="b">
        <v>1</v>
      </c>
      <c r="W301">
        <v>-5.1505517572514599</v>
      </c>
      <c r="X301" s="1">
        <v>9.0473320443267399E-6</v>
      </c>
      <c r="Y301" t="s">
        <v>46</v>
      </c>
      <c r="Z301" t="s">
        <v>47</v>
      </c>
      <c r="AA301">
        <v>1</v>
      </c>
      <c r="AB301">
        <v>1</v>
      </c>
      <c r="AC301">
        <v>1</v>
      </c>
      <c r="AD301" t="s">
        <v>48</v>
      </c>
      <c r="AG301">
        <v>1</v>
      </c>
      <c r="AH301">
        <v>0</v>
      </c>
      <c r="AI301">
        <v>-0.97934918903824697</v>
      </c>
      <c r="AJ301">
        <f>ABS(AI301+1)</f>
        <v>2.065081096175303E-2</v>
      </c>
      <c r="AK301">
        <v>0</v>
      </c>
      <c r="AL301">
        <v>82</v>
      </c>
      <c r="AM301">
        <v>0.53426414743013295</v>
      </c>
      <c r="AN301" s="1">
        <v>7.27199400008067E-6</v>
      </c>
      <c r="AO301">
        <v>3.01096125663587E-2</v>
      </c>
      <c r="AP301">
        <v>3.5860019174067799</v>
      </c>
      <c r="AQ301">
        <v>3.05636629513904</v>
      </c>
      <c r="AR301" t="s">
        <v>49</v>
      </c>
      <c r="AS301" t="s">
        <v>50</v>
      </c>
    </row>
    <row r="302" spans="1:45" ht="15.75" hidden="1" thickBot="1" x14ac:dyDescent="0.3">
      <c r="A302">
        <v>0</v>
      </c>
      <c r="B302" t="s">
        <v>86</v>
      </c>
      <c r="C302" t="s">
        <v>66</v>
      </c>
      <c r="D302" t="s">
        <v>69</v>
      </c>
      <c r="E302" t="str">
        <f t="shared" si="8"/>
        <v>EldoretMbale</v>
      </c>
      <c r="F302" t="str">
        <f t="shared" si="9"/>
        <v>MbaleEldoret</v>
      </c>
      <c r="G302">
        <v>79</v>
      </c>
      <c r="H302">
        <v>-2.0694831977514898</v>
      </c>
      <c r="I302">
        <v>0.25696124106542301</v>
      </c>
      <c r="J302" t="s">
        <v>44</v>
      </c>
      <c r="K302">
        <v>2</v>
      </c>
      <c r="L302">
        <v>0.66228383446258698</v>
      </c>
      <c r="M302">
        <v>12</v>
      </c>
      <c r="N302" t="s">
        <v>45</v>
      </c>
      <c r="O302">
        <v>-1.83020104861467</v>
      </c>
      <c r="P302">
        <v>0.365574112989694</v>
      </c>
      <c r="Q302" t="s">
        <v>44</v>
      </c>
      <c r="R302">
        <v>2</v>
      </c>
      <c r="S302">
        <v>0.47387851832127798</v>
      </c>
      <c r="T302">
        <v>12</v>
      </c>
      <c r="U302" t="s">
        <v>45</v>
      </c>
      <c r="V302" t="b">
        <v>1</v>
      </c>
      <c r="W302">
        <v>-2.6983288192070201</v>
      </c>
      <c r="X302">
        <v>5.8324490853871098E-2</v>
      </c>
      <c r="Y302" t="s">
        <v>46</v>
      </c>
      <c r="Z302" t="s">
        <v>53</v>
      </c>
      <c r="AA302">
        <v>0</v>
      </c>
      <c r="AB302">
        <v>0</v>
      </c>
      <c r="AC302">
        <v>3</v>
      </c>
      <c r="AD302" t="s">
        <v>48</v>
      </c>
      <c r="AG302">
        <v>1</v>
      </c>
      <c r="AH302">
        <v>0</v>
      </c>
      <c r="AI302">
        <v>-1.0204768472563099</v>
      </c>
      <c r="AJ302">
        <f>ABS(AI302+1)</f>
        <v>2.0476847256309938E-2</v>
      </c>
      <c r="AK302">
        <v>0</v>
      </c>
      <c r="AL302">
        <v>75</v>
      </c>
      <c r="AM302">
        <v>0.34807777204134799</v>
      </c>
      <c r="AN302" s="1">
        <v>1.41683784748297E-9</v>
      </c>
      <c r="AO302">
        <v>0.152449395200416</v>
      </c>
      <c r="AP302">
        <v>1.7067901424544101</v>
      </c>
      <c r="AQ302">
        <v>2.4424527313114899</v>
      </c>
      <c r="AR302" t="s">
        <v>49</v>
      </c>
      <c r="AS302" t="s">
        <v>50</v>
      </c>
    </row>
    <row r="303" spans="1:45" ht="15.75" hidden="1" thickBot="1" x14ac:dyDescent="0.3">
      <c r="A303">
        <v>0</v>
      </c>
      <c r="B303" t="s">
        <v>86</v>
      </c>
      <c r="C303" t="s">
        <v>55</v>
      </c>
      <c r="D303" t="s">
        <v>52</v>
      </c>
      <c r="E303" t="str">
        <f t="shared" si="8"/>
        <v>MakueniNairobi</v>
      </c>
      <c r="F303" t="str">
        <f t="shared" si="9"/>
        <v>NairobiMakueni</v>
      </c>
      <c r="G303">
        <v>77</v>
      </c>
      <c r="H303">
        <v>-2.0287217306879199</v>
      </c>
      <c r="I303">
        <v>0.27412331492540298</v>
      </c>
      <c r="J303" t="s">
        <v>44</v>
      </c>
      <c r="K303">
        <v>0</v>
      </c>
      <c r="L303">
        <v>0.49062612868848898</v>
      </c>
      <c r="M303">
        <v>12</v>
      </c>
      <c r="N303" t="s">
        <v>45</v>
      </c>
      <c r="O303">
        <v>-0.65608279309695094</v>
      </c>
      <c r="P303">
        <v>0.85779959420020302</v>
      </c>
      <c r="Q303" t="s">
        <v>44</v>
      </c>
      <c r="R303">
        <v>1</v>
      </c>
      <c r="S303">
        <v>0.83332001886956097</v>
      </c>
      <c r="T303">
        <v>12</v>
      </c>
      <c r="U303" t="s">
        <v>45</v>
      </c>
      <c r="V303" t="b">
        <v>1</v>
      </c>
      <c r="W303">
        <v>-1.2592315872936799</v>
      </c>
      <c r="X303">
        <v>0.585834908564275</v>
      </c>
      <c r="Y303" t="s">
        <v>46</v>
      </c>
      <c r="Z303" t="s">
        <v>53</v>
      </c>
      <c r="AA303">
        <v>0</v>
      </c>
      <c r="AB303">
        <v>0</v>
      </c>
      <c r="AC303">
        <v>2</v>
      </c>
      <c r="AD303" t="s">
        <v>48</v>
      </c>
      <c r="AG303">
        <v>0.999999999999999</v>
      </c>
      <c r="AH303">
        <v>0</v>
      </c>
      <c r="AI303">
        <v>-1.02043002149776</v>
      </c>
      <c r="AJ303">
        <f>ABS(AI303+1)</f>
        <v>2.0430021497759965E-2</v>
      </c>
      <c r="AK303">
        <v>0</v>
      </c>
      <c r="AL303">
        <v>74</v>
      </c>
      <c r="AM303">
        <v>0.58468541762752302</v>
      </c>
      <c r="AN303" s="1">
        <v>4.0269989365640204E-12</v>
      </c>
      <c r="AO303">
        <v>0.15350570064872299</v>
      </c>
      <c r="AP303">
        <v>1.7834583635744901</v>
      </c>
      <c r="AQ303">
        <v>2.67428559823913</v>
      </c>
      <c r="AR303" t="s">
        <v>49</v>
      </c>
      <c r="AS303" t="s">
        <v>50</v>
      </c>
    </row>
    <row r="304" spans="1:45" ht="15.75" thickBot="1" x14ac:dyDescent="0.3">
      <c r="A304">
        <v>0</v>
      </c>
      <c r="B304" t="s">
        <v>41</v>
      </c>
      <c r="C304" t="s">
        <v>57</v>
      </c>
      <c r="D304" t="s">
        <v>55</v>
      </c>
      <c r="E304" t="str">
        <f t="shared" si="8"/>
        <v>MombasaMakueni</v>
      </c>
      <c r="F304" t="str">
        <f t="shared" si="9"/>
        <v>MakueniMombasa</v>
      </c>
      <c r="G304">
        <v>89</v>
      </c>
      <c r="H304">
        <v>-1.5954693433709799</v>
      </c>
      <c r="I304">
        <v>0.48586899728538602</v>
      </c>
      <c r="J304" t="s">
        <v>44</v>
      </c>
      <c r="K304">
        <v>1</v>
      </c>
      <c r="L304">
        <v>0.73184838582623601</v>
      </c>
      <c r="M304">
        <v>12</v>
      </c>
      <c r="N304" t="s">
        <v>45</v>
      </c>
      <c r="O304">
        <v>-1.6891198837478201</v>
      </c>
      <c r="P304">
        <v>0.43672677854583603</v>
      </c>
      <c r="Q304" t="s">
        <v>44</v>
      </c>
      <c r="R304">
        <v>2</v>
      </c>
      <c r="S304">
        <v>0.74597270428903795</v>
      </c>
      <c r="T304">
        <v>12</v>
      </c>
      <c r="U304" t="s">
        <v>45</v>
      </c>
      <c r="V304" t="b">
        <v>1</v>
      </c>
      <c r="W304">
        <v>-4.0607513838741003</v>
      </c>
      <c r="X304">
        <v>8.6918234363586599E-4</v>
      </c>
      <c r="Y304" t="s">
        <v>46</v>
      </c>
      <c r="Z304" t="s">
        <v>47</v>
      </c>
      <c r="AA304">
        <v>1</v>
      </c>
      <c r="AB304">
        <v>1</v>
      </c>
      <c r="AC304">
        <v>1</v>
      </c>
      <c r="AD304" t="s">
        <v>48</v>
      </c>
      <c r="AG304">
        <v>1</v>
      </c>
      <c r="AH304">
        <v>0</v>
      </c>
      <c r="AI304">
        <v>-1.0145068445104</v>
      </c>
      <c r="AJ304" s="2">
        <f>ABS(AI304+1)</f>
        <v>1.4506844510399963E-2</v>
      </c>
      <c r="AK304">
        <v>0</v>
      </c>
      <c r="AL304">
        <v>87</v>
      </c>
      <c r="AM304">
        <v>0.75581197041645098</v>
      </c>
      <c r="AN304" s="1">
        <v>8.8081082747515606E-12</v>
      </c>
      <c r="AO304">
        <v>1.26535394414393E-3</v>
      </c>
      <c r="AP304">
        <v>6.9585594619976101</v>
      </c>
      <c r="AQ304">
        <v>3.0525290799315199</v>
      </c>
      <c r="AR304" t="s">
        <v>49</v>
      </c>
      <c r="AS304" t="s">
        <v>50</v>
      </c>
    </row>
    <row r="305" spans="1:45" ht="15.75" hidden="1" thickBot="1" x14ac:dyDescent="0.3">
      <c r="A305">
        <v>0</v>
      </c>
      <c r="B305" t="s">
        <v>85</v>
      </c>
      <c r="C305" t="s">
        <v>75</v>
      </c>
      <c r="D305" t="s">
        <v>74</v>
      </c>
      <c r="E305" t="str">
        <f t="shared" si="8"/>
        <v>MulindiKabale</v>
      </c>
      <c r="F305" t="str">
        <f t="shared" si="9"/>
        <v>KabaleMulindi</v>
      </c>
      <c r="G305">
        <v>86</v>
      </c>
      <c r="H305">
        <v>-0.88910920871598997</v>
      </c>
      <c r="I305">
        <v>0.79153775093602596</v>
      </c>
      <c r="J305" t="s">
        <v>44</v>
      </c>
      <c r="K305">
        <v>0</v>
      </c>
      <c r="L305">
        <v>0.48634938341874601</v>
      </c>
      <c r="M305">
        <v>12</v>
      </c>
      <c r="N305" t="s">
        <v>45</v>
      </c>
      <c r="O305">
        <v>-3.1017134003433702</v>
      </c>
      <c r="P305">
        <v>2.6426648760074702E-2</v>
      </c>
      <c r="Q305" t="s">
        <v>59</v>
      </c>
      <c r="R305">
        <v>0</v>
      </c>
      <c r="S305">
        <v>8.21195951600589E-2</v>
      </c>
      <c r="T305">
        <v>12</v>
      </c>
      <c r="U305" t="s">
        <v>45</v>
      </c>
      <c r="V305" t="b">
        <v>1</v>
      </c>
      <c r="W305">
        <v>-2.8547293449276601</v>
      </c>
      <c r="X305">
        <v>3.9626016338437903E-2</v>
      </c>
      <c r="Y305" t="s">
        <v>46</v>
      </c>
      <c r="Z305" t="s">
        <v>47</v>
      </c>
      <c r="AA305">
        <v>0</v>
      </c>
      <c r="AB305">
        <v>0</v>
      </c>
      <c r="AC305">
        <v>1</v>
      </c>
      <c r="AD305" t="s">
        <v>48</v>
      </c>
      <c r="AG305">
        <v>1</v>
      </c>
      <c r="AH305">
        <v>0</v>
      </c>
      <c r="AI305">
        <v>-0.97969200535938605</v>
      </c>
      <c r="AJ305">
        <f>ABS(AI305+1)</f>
        <v>2.0307994640613947E-2</v>
      </c>
      <c r="AK305">
        <v>0</v>
      </c>
      <c r="AL305">
        <v>84</v>
      </c>
      <c r="AM305">
        <v>0.70317860214106798</v>
      </c>
      <c r="AN305" s="1">
        <v>1.8288554969526498E-12</v>
      </c>
      <c r="AO305">
        <v>3.27239690391723E-3</v>
      </c>
      <c r="AP305">
        <v>5.9402219199192601</v>
      </c>
      <c r="AQ305">
        <v>3.05477083023586</v>
      </c>
      <c r="AR305" t="s">
        <v>49</v>
      </c>
      <c r="AS305" t="s">
        <v>50</v>
      </c>
    </row>
    <row r="306" spans="1:45" ht="15.75" hidden="1" thickBot="1" x14ac:dyDescent="0.3">
      <c r="A306">
        <v>0</v>
      </c>
      <c r="B306" t="s">
        <v>86</v>
      </c>
      <c r="C306" t="s">
        <v>69</v>
      </c>
      <c r="D306" t="s">
        <v>66</v>
      </c>
      <c r="E306" t="str">
        <f t="shared" si="8"/>
        <v>MbaleEldoret</v>
      </c>
      <c r="F306" t="str">
        <f t="shared" si="9"/>
        <v>EldoretMbale</v>
      </c>
      <c r="G306">
        <v>79</v>
      </c>
      <c r="H306">
        <v>-1.83020104861467</v>
      </c>
      <c r="I306">
        <v>0.365574112989694</v>
      </c>
      <c r="J306" t="s">
        <v>44</v>
      </c>
      <c r="K306">
        <v>2</v>
      </c>
      <c r="L306">
        <v>0.47387851832127798</v>
      </c>
      <c r="M306">
        <v>12</v>
      </c>
      <c r="N306" t="s">
        <v>45</v>
      </c>
      <c r="O306">
        <v>-2.0694831977514898</v>
      </c>
      <c r="P306">
        <v>0.25696124106542301</v>
      </c>
      <c r="Q306" t="s">
        <v>44</v>
      </c>
      <c r="R306">
        <v>2</v>
      </c>
      <c r="S306">
        <v>0.66228383446258698</v>
      </c>
      <c r="T306">
        <v>12</v>
      </c>
      <c r="U306" t="s">
        <v>45</v>
      </c>
      <c r="V306" t="b">
        <v>1</v>
      </c>
      <c r="W306">
        <v>-2.69608960407251</v>
      </c>
      <c r="X306">
        <v>5.8636941461066898E-2</v>
      </c>
      <c r="Y306" t="s">
        <v>46</v>
      </c>
      <c r="Z306" t="s">
        <v>53</v>
      </c>
      <c r="AA306">
        <v>0</v>
      </c>
      <c r="AB306">
        <v>0</v>
      </c>
      <c r="AC306">
        <v>3</v>
      </c>
      <c r="AD306" t="s">
        <v>48</v>
      </c>
      <c r="AG306">
        <v>1</v>
      </c>
      <c r="AH306">
        <v>0</v>
      </c>
      <c r="AI306">
        <v>-0.97993404033480103</v>
      </c>
      <c r="AJ306">
        <f>ABS(AI306+1)</f>
        <v>2.0065959665198974E-2</v>
      </c>
      <c r="AK306">
        <v>0</v>
      </c>
      <c r="AL306">
        <v>75</v>
      </c>
      <c r="AM306">
        <v>0.348077772041334</v>
      </c>
      <c r="AN306" s="1">
        <v>6.8575052053789299E-15</v>
      </c>
      <c r="AO306">
        <v>2.87230029609566E-2</v>
      </c>
      <c r="AP306">
        <v>2.7987216762784701</v>
      </c>
      <c r="AQ306">
        <v>2.4424527313114899</v>
      </c>
      <c r="AR306" t="s">
        <v>49</v>
      </c>
      <c r="AS306" t="s">
        <v>50</v>
      </c>
    </row>
    <row r="307" spans="1:45" ht="15.75" hidden="1" thickBot="1" x14ac:dyDescent="0.3">
      <c r="A307">
        <v>0</v>
      </c>
      <c r="B307" t="s">
        <v>86</v>
      </c>
      <c r="C307" t="s">
        <v>52</v>
      </c>
      <c r="D307" t="s">
        <v>55</v>
      </c>
      <c r="E307" t="str">
        <f t="shared" si="8"/>
        <v>NairobiMakueni</v>
      </c>
      <c r="F307" t="str">
        <f t="shared" si="9"/>
        <v>MakueniNairobi</v>
      </c>
      <c r="G307">
        <v>77</v>
      </c>
      <c r="H307">
        <v>-0.65608279309695094</v>
      </c>
      <c r="I307">
        <v>0.85779959420020302</v>
      </c>
      <c r="J307" t="s">
        <v>44</v>
      </c>
      <c r="K307">
        <v>1</v>
      </c>
      <c r="L307">
        <v>0.83332001886956097</v>
      </c>
      <c r="M307">
        <v>12</v>
      </c>
      <c r="N307" t="s">
        <v>45</v>
      </c>
      <c r="O307">
        <v>-2.0287217306879199</v>
      </c>
      <c r="P307">
        <v>0.27412331492540298</v>
      </c>
      <c r="Q307" t="s">
        <v>44</v>
      </c>
      <c r="R307">
        <v>0</v>
      </c>
      <c r="S307">
        <v>0.49062612868848898</v>
      </c>
      <c r="T307">
        <v>12</v>
      </c>
      <c r="U307" t="s">
        <v>45</v>
      </c>
      <c r="V307" t="b">
        <v>1</v>
      </c>
      <c r="W307">
        <v>-1.2870097804693501</v>
      </c>
      <c r="X307">
        <v>0.57254988306351695</v>
      </c>
      <c r="Y307" t="s">
        <v>46</v>
      </c>
      <c r="Z307" t="s">
        <v>53</v>
      </c>
      <c r="AA307">
        <v>0</v>
      </c>
      <c r="AB307">
        <v>0</v>
      </c>
      <c r="AC307">
        <v>2</v>
      </c>
      <c r="AD307" t="s">
        <v>48</v>
      </c>
      <c r="AG307">
        <v>1</v>
      </c>
      <c r="AH307">
        <v>0</v>
      </c>
      <c r="AI307">
        <v>-0.97997900780318303</v>
      </c>
      <c r="AJ307">
        <f>ABS(AI307+1)</f>
        <v>2.0020992196816967E-2</v>
      </c>
      <c r="AK307">
        <v>0</v>
      </c>
      <c r="AL307">
        <v>74</v>
      </c>
      <c r="AM307">
        <v>0.58468541762791804</v>
      </c>
      <c r="AN307" s="1">
        <v>4.6852978246084696E-15</v>
      </c>
      <c r="AO307">
        <v>0.67019146399695195</v>
      </c>
      <c r="AP307">
        <v>0.51862768647326996</v>
      </c>
      <c r="AQ307">
        <v>2.67428559823913</v>
      </c>
      <c r="AR307" t="s">
        <v>49</v>
      </c>
      <c r="AS307" t="s">
        <v>50</v>
      </c>
    </row>
    <row r="308" spans="1:45" ht="15.75" thickBot="1" x14ac:dyDescent="0.3">
      <c r="A308">
        <v>0</v>
      </c>
      <c r="B308" t="s">
        <v>41</v>
      </c>
      <c r="C308" t="s">
        <v>54</v>
      </c>
      <c r="D308" t="s">
        <v>57</v>
      </c>
      <c r="E308" t="str">
        <f t="shared" si="8"/>
        <v>MachakosMombasa</v>
      </c>
      <c r="F308" t="str">
        <f t="shared" si="9"/>
        <v>MombasaMachakos</v>
      </c>
      <c r="G308">
        <v>84</v>
      </c>
      <c r="H308">
        <v>-1.97128671976706</v>
      </c>
      <c r="I308">
        <v>0.29930301009965998</v>
      </c>
      <c r="J308" t="s">
        <v>44</v>
      </c>
      <c r="K308">
        <v>2</v>
      </c>
      <c r="L308">
        <v>0.55816885084441004</v>
      </c>
      <c r="M308">
        <v>12</v>
      </c>
      <c r="N308" t="s">
        <v>45</v>
      </c>
      <c r="O308">
        <v>-1.29204613630863</v>
      </c>
      <c r="P308">
        <v>0.63280331418735103</v>
      </c>
      <c r="Q308" t="s">
        <v>44</v>
      </c>
      <c r="R308">
        <v>0</v>
      </c>
      <c r="S308">
        <v>0.72356943896580905</v>
      </c>
      <c r="T308">
        <v>12</v>
      </c>
      <c r="U308" t="s">
        <v>45</v>
      </c>
      <c r="V308" t="b">
        <v>1</v>
      </c>
      <c r="W308">
        <v>-4.3867718654036496</v>
      </c>
      <c r="X308">
        <v>2.4503925266617098E-4</v>
      </c>
      <c r="Y308" t="s">
        <v>46</v>
      </c>
      <c r="Z308" t="s">
        <v>47</v>
      </c>
      <c r="AA308">
        <v>1</v>
      </c>
      <c r="AB308">
        <v>0</v>
      </c>
      <c r="AC308">
        <v>1</v>
      </c>
      <c r="AD308" t="s">
        <v>48</v>
      </c>
      <c r="AG308">
        <v>1</v>
      </c>
      <c r="AH308">
        <v>0</v>
      </c>
      <c r="AI308">
        <v>-0.984532175664663</v>
      </c>
      <c r="AJ308" s="2">
        <f>ABS(AI308+1)</f>
        <v>1.5467824335336999E-2</v>
      </c>
      <c r="AK308">
        <v>0</v>
      </c>
      <c r="AL308">
        <v>82</v>
      </c>
      <c r="AM308">
        <v>0.70479852061435</v>
      </c>
      <c r="AN308" s="1">
        <v>1.20316603282989E-8</v>
      </c>
      <c r="AO308">
        <v>0.931015796948092</v>
      </c>
      <c r="AP308">
        <v>7.1513106633775095E-2</v>
      </c>
      <c r="AQ308">
        <v>3.05636629513904</v>
      </c>
      <c r="AR308" t="s">
        <v>49</v>
      </c>
      <c r="AS308" t="s">
        <v>50</v>
      </c>
    </row>
    <row r="309" spans="1:45" ht="15.75" hidden="1" thickBot="1" x14ac:dyDescent="0.3">
      <c r="A309">
        <v>0</v>
      </c>
      <c r="B309" t="s">
        <v>83</v>
      </c>
      <c r="C309" t="s">
        <v>62</v>
      </c>
      <c r="D309" t="s">
        <v>63</v>
      </c>
      <c r="E309" t="str">
        <f t="shared" si="8"/>
        <v>NgoziKamembe</v>
      </c>
      <c r="F309" t="str">
        <f t="shared" si="9"/>
        <v>KamembeNgozi</v>
      </c>
      <c r="G309">
        <v>54</v>
      </c>
      <c r="H309">
        <v>-2.8968268386605698</v>
      </c>
      <c r="I309">
        <v>4.5718239216289799E-2</v>
      </c>
      <c r="J309" t="s">
        <v>59</v>
      </c>
      <c r="K309">
        <v>1</v>
      </c>
      <c r="L309">
        <v>0.219998913701973</v>
      </c>
      <c r="M309">
        <v>11</v>
      </c>
      <c r="N309" t="s">
        <v>45</v>
      </c>
      <c r="O309">
        <v>-2.4549706839907302</v>
      </c>
      <c r="P309">
        <v>0.12681826338017099</v>
      </c>
      <c r="Q309" t="s">
        <v>44</v>
      </c>
      <c r="R309">
        <v>1</v>
      </c>
      <c r="S309">
        <v>0.52023766591980503</v>
      </c>
      <c r="T309">
        <v>11</v>
      </c>
      <c r="U309" t="s">
        <v>45</v>
      </c>
      <c r="V309" t="b">
        <v>1</v>
      </c>
      <c r="W309">
        <v>-1.7161519826093901</v>
      </c>
      <c r="X309">
        <v>0.35899655971799599</v>
      </c>
      <c r="Y309" t="s">
        <v>46</v>
      </c>
      <c r="Z309" t="s">
        <v>53</v>
      </c>
      <c r="AA309">
        <v>0</v>
      </c>
      <c r="AB309">
        <v>0</v>
      </c>
      <c r="AC309">
        <v>2</v>
      </c>
      <c r="AD309" t="s">
        <v>48</v>
      </c>
      <c r="AG309">
        <v>1</v>
      </c>
      <c r="AH309">
        <v>0</v>
      </c>
      <c r="AI309">
        <v>-1.0198915395085699</v>
      </c>
      <c r="AJ309">
        <f>ABS(AI309+1)</f>
        <v>1.9891539508569922E-2</v>
      </c>
      <c r="AK309">
        <v>0</v>
      </c>
      <c r="AL309">
        <v>51</v>
      </c>
      <c r="AM309">
        <v>0.61489788013616697</v>
      </c>
      <c r="AN309">
        <v>3.1143637162858099E-3</v>
      </c>
      <c r="AO309">
        <v>0.31636916389245301</v>
      </c>
      <c r="AP309">
        <v>1.19594994472219</v>
      </c>
      <c r="AQ309">
        <v>2.7132271294298902</v>
      </c>
      <c r="AR309" t="s">
        <v>49</v>
      </c>
      <c r="AS309" t="s">
        <v>50</v>
      </c>
    </row>
    <row r="310" spans="1:45" ht="15.75" thickBot="1" x14ac:dyDescent="0.3">
      <c r="A310">
        <v>0</v>
      </c>
      <c r="B310" t="s">
        <v>41</v>
      </c>
      <c r="C310" t="s">
        <v>68</v>
      </c>
      <c r="D310" t="s">
        <v>56</v>
      </c>
      <c r="E310" t="str">
        <f t="shared" si="8"/>
        <v>MasindiKampala</v>
      </c>
      <c r="F310" t="str">
        <f t="shared" si="9"/>
        <v>KampalaMasindi</v>
      </c>
      <c r="G310">
        <v>98</v>
      </c>
      <c r="H310">
        <v>-2.0643332141504702</v>
      </c>
      <c r="I310">
        <v>0.25909603937866499</v>
      </c>
      <c r="J310" t="s">
        <v>44</v>
      </c>
      <c r="K310">
        <v>1</v>
      </c>
      <c r="L310">
        <v>0.560954835301406</v>
      </c>
      <c r="M310">
        <v>12</v>
      </c>
      <c r="N310" t="s">
        <v>45</v>
      </c>
      <c r="O310">
        <v>-1.9446981960058101</v>
      </c>
      <c r="P310">
        <v>0.31133444139793898</v>
      </c>
      <c r="Q310" t="s">
        <v>44</v>
      </c>
      <c r="R310">
        <v>3</v>
      </c>
      <c r="S310">
        <v>0.55270112667530802</v>
      </c>
      <c r="T310">
        <v>12</v>
      </c>
      <c r="U310" t="s">
        <v>45</v>
      </c>
      <c r="V310" t="b">
        <v>1</v>
      </c>
      <c r="W310">
        <v>-3.97407420421434</v>
      </c>
      <c r="X310">
        <v>1.1982004031844201E-3</v>
      </c>
      <c r="Y310" t="s">
        <v>46</v>
      </c>
      <c r="Z310" t="s">
        <v>47</v>
      </c>
      <c r="AA310">
        <v>2</v>
      </c>
      <c r="AB310">
        <v>2</v>
      </c>
      <c r="AC310">
        <v>1</v>
      </c>
      <c r="AD310" t="s">
        <v>48</v>
      </c>
      <c r="AG310">
        <v>1</v>
      </c>
      <c r="AH310">
        <v>0</v>
      </c>
      <c r="AI310">
        <v>-0.98442100584817704</v>
      </c>
      <c r="AJ310" s="2">
        <f>ABS(AI310+1)</f>
        <v>1.5578994151822956E-2</v>
      </c>
      <c r="AK310">
        <v>0</v>
      </c>
      <c r="AL310">
        <v>96</v>
      </c>
      <c r="AM310">
        <v>0.166753352439969</v>
      </c>
      <c r="AN310" s="1">
        <v>5.7113910438892297E-123</v>
      </c>
      <c r="AO310">
        <v>0.91164940432782104</v>
      </c>
      <c r="AP310">
        <v>9.2547873154266505E-2</v>
      </c>
      <c r="AQ310">
        <v>3.0467207991655298</v>
      </c>
      <c r="AR310" t="s">
        <v>49</v>
      </c>
      <c r="AS310" t="s">
        <v>50</v>
      </c>
    </row>
    <row r="311" spans="1:45" ht="15.75" hidden="1" thickBot="1" x14ac:dyDescent="0.3">
      <c r="A311">
        <v>0</v>
      </c>
      <c r="B311" t="s">
        <v>81</v>
      </c>
      <c r="C311" t="s">
        <v>56</v>
      </c>
      <c r="D311" t="s">
        <v>67</v>
      </c>
      <c r="E311" t="str">
        <f t="shared" si="8"/>
        <v>KampalaTororo</v>
      </c>
      <c r="F311" t="str">
        <f t="shared" si="9"/>
        <v>TororoKampala</v>
      </c>
      <c r="G311">
        <v>81</v>
      </c>
      <c r="H311">
        <v>-1.71034828939573</v>
      </c>
      <c r="I311">
        <v>0.42578876861319598</v>
      </c>
      <c r="J311" t="s">
        <v>44</v>
      </c>
      <c r="K311">
        <v>0</v>
      </c>
      <c r="L311">
        <v>0.636369074272085</v>
      </c>
      <c r="M311">
        <v>12</v>
      </c>
      <c r="N311" t="s">
        <v>45</v>
      </c>
      <c r="O311">
        <v>-1.9876205732126</v>
      </c>
      <c r="P311">
        <v>0.29202728577228798</v>
      </c>
      <c r="Q311" t="s">
        <v>44</v>
      </c>
      <c r="R311">
        <v>1</v>
      </c>
      <c r="S311">
        <v>0.579800212067898</v>
      </c>
      <c r="T311">
        <v>12</v>
      </c>
      <c r="U311" t="s">
        <v>45</v>
      </c>
      <c r="V311" t="b">
        <v>1</v>
      </c>
      <c r="W311">
        <v>-5.8971349231579699</v>
      </c>
      <c r="X311" s="1">
        <v>2.4473529995792502E-7</v>
      </c>
      <c r="Y311" t="s">
        <v>46</v>
      </c>
      <c r="Z311" t="s">
        <v>47</v>
      </c>
      <c r="AA311">
        <v>2</v>
      </c>
      <c r="AB311">
        <v>2</v>
      </c>
      <c r="AC311">
        <v>1</v>
      </c>
      <c r="AD311" t="s">
        <v>48</v>
      </c>
      <c r="AG311">
        <v>1</v>
      </c>
      <c r="AH311">
        <v>0</v>
      </c>
      <c r="AI311">
        <v>-1.0195770543221101</v>
      </c>
      <c r="AJ311">
        <f>ABS(AI311+1)</f>
        <v>1.9577054322110099E-2</v>
      </c>
      <c r="AK311">
        <v>0</v>
      </c>
      <c r="AL311">
        <v>79</v>
      </c>
      <c r="AM311">
        <v>0.940047525677836</v>
      </c>
      <c r="AN311" s="1">
        <v>3.13710640136365E-20</v>
      </c>
      <c r="AO311">
        <v>2.3299746770991201E-4</v>
      </c>
      <c r="AP311">
        <v>8.8697223356396204</v>
      </c>
      <c r="AQ311">
        <v>3.0589280005422799</v>
      </c>
      <c r="AR311" t="s">
        <v>49</v>
      </c>
      <c r="AS311" t="s">
        <v>50</v>
      </c>
    </row>
    <row r="312" spans="1:45" ht="15.75" thickBot="1" x14ac:dyDescent="0.3">
      <c r="A312">
        <v>0</v>
      </c>
      <c r="B312" t="s">
        <v>41</v>
      </c>
      <c r="C312" t="s">
        <v>57</v>
      </c>
      <c r="D312" t="s">
        <v>54</v>
      </c>
      <c r="E312" t="str">
        <f t="shared" si="8"/>
        <v>MombasaMachakos</v>
      </c>
      <c r="F312" t="str">
        <f t="shared" si="9"/>
        <v>MachakosMombasa</v>
      </c>
      <c r="G312">
        <v>84</v>
      </c>
      <c r="H312">
        <v>-1.29204613630863</v>
      </c>
      <c r="I312">
        <v>0.63280331418735103</v>
      </c>
      <c r="J312" t="s">
        <v>44</v>
      </c>
      <c r="K312">
        <v>0</v>
      </c>
      <c r="L312">
        <v>0.72356943896580905</v>
      </c>
      <c r="M312">
        <v>12</v>
      </c>
      <c r="N312" t="s">
        <v>45</v>
      </c>
      <c r="O312">
        <v>-1.97128671976706</v>
      </c>
      <c r="P312">
        <v>0.29930301009965998</v>
      </c>
      <c r="Q312" t="s">
        <v>44</v>
      </c>
      <c r="R312">
        <v>2</v>
      </c>
      <c r="S312">
        <v>0.55816885084441004</v>
      </c>
      <c r="T312">
        <v>12</v>
      </c>
      <c r="U312" t="s">
        <v>45</v>
      </c>
      <c r="V312" t="b">
        <v>1</v>
      </c>
      <c r="W312">
        <v>-4.3816790010012703</v>
      </c>
      <c r="X312">
        <v>2.5010717190189198E-4</v>
      </c>
      <c r="Y312" t="s">
        <v>46</v>
      </c>
      <c r="Z312" t="s">
        <v>47</v>
      </c>
      <c r="AA312">
        <v>1</v>
      </c>
      <c r="AB312">
        <v>0</v>
      </c>
      <c r="AC312">
        <v>1</v>
      </c>
      <c r="AD312" t="s">
        <v>48</v>
      </c>
      <c r="AG312">
        <v>1</v>
      </c>
      <c r="AH312">
        <v>0</v>
      </c>
      <c r="AI312">
        <v>-1.0157108367990999</v>
      </c>
      <c r="AJ312" s="2">
        <f>ABS(AI312+1)</f>
        <v>1.5710836799099903E-2</v>
      </c>
      <c r="AK312">
        <v>0</v>
      </c>
      <c r="AL312">
        <v>82</v>
      </c>
      <c r="AM312">
        <v>0.704798520614351</v>
      </c>
      <c r="AN312" s="1">
        <v>2.62230930731077E-12</v>
      </c>
      <c r="AO312">
        <v>4.3842775030068304E-3</v>
      </c>
      <c r="AP312">
        <v>5.6311071061469997</v>
      </c>
      <c r="AQ312">
        <v>3.05636629513904</v>
      </c>
      <c r="AR312" t="s">
        <v>49</v>
      </c>
      <c r="AS312" t="s">
        <v>50</v>
      </c>
    </row>
    <row r="313" spans="1:45" ht="15.75" hidden="1" thickBot="1" x14ac:dyDescent="0.3">
      <c r="A313">
        <v>0</v>
      </c>
      <c r="B313" t="s">
        <v>83</v>
      </c>
      <c r="C313" t="s">
        <v>63</v>
      </c>
      <c r="D313" t="s">
        <v>62</v>
      </c>
      <c r="E313" t="str">
        <f t="shared" si="8"/>
        <v>KamembeNgozi</v>
      </c>
      <c r="F313" t="str">
        <f t="shared" si="9"/>
        <v>NgoziKamembe</v>
      </c>
      <c r="G313">
        <v>54</v>
      </c>
      <c r="H313">
        <v>-2.4549706839907302</v>
      </c>
      <c r="I313">
        <v>0.12681826338017099</v>
      </c>
      <c r="J313" t="s">
        <v>44</v>
      </c>
      <c r="K313">
        <v>1</v>
      </c>
      <c r="L313">
        <v>0.52023766591980503</v>
      </c>
      <c r="M313">
        <v>11</v>
      </c>
      <c r="N313" t="s">
        <v>45</v>
      </c>
      <c r="O313">
        <v>-2.8968268386605698</v>
      </c>
      <c r="P313">
        <v>4.5718239216289799E-2</v>
      </c>
      <c r="Q313" t="s">
        <v>59</v>
      </c>
      <c r="R313">
        <v>1</v>
      </c>
      <c r="S313">
        <v>0.219998913701973</v>
      </c>
      <c r="T313">
        <v>11</v>
      </c>
      <c r="U313" t="s">
        <v>45</v>
      </c>
      <c r="V313" t="b">
        <v>1</v>
      </c>
      <c r="W313">
        <v>-1.7112754912541399</v>
      </c>
      <c r="X313">
        <v>0.36130406663576597</v>
      </c>
      <c r="Y313" t="s">
        <v>46</v>
      </c>
      <c r="Z313" t="s">
        <v>53</v>
      </c>
      <c r="AA313">
        <v>0</v>
      </c>
      <c r="AB313">
        <v>0</v>
      </c>
      <c r="AC313">
        <v>2</v>
      </c>
      <c r="AD313" t="s">
        <v>48</v>
      </c>
      <c r="AG313">
        <v>1</v>
      </c>
      <c r="AH313">
        <v>0</v>
      </c>
      <c r="AI313">
        <v>-0.98049641678745603</v>
      </c>
      <c r="AJ313">
        <f>ABS(AI313+1)</f>
        <v>1.9503583212543973E-2</v>
      </c>
      <c r="AK313">
        <v>0</v>
      </c>
      <c r="AL313">
        <v>51</v>
      </c>
      <c r="AM313">
        <v>0.61489788013628899</v>
      </c>
      <c r="AN313">
        <v>0.312285680476586</v>
      </c>
      <c r="AO313">
        <v>1.66840342086754E-2</v>
      </c>
      <c r="AP313">
        <v>3.60510934989275</v>
      </c>
      <c r="AQ313">
        <v>2.7132271294298902</v>
      </c>
      <c r="AR313" t="s">
        <v>49</v>
      </c>
      <c r="AS313" t="s">
        <v>50</v>
      </c>
    </row>
    <row r="314" spans="1:45" ht="15.75" thickBot="1" x14ac:dyDescent="0.3">
      <c r="A314">
        <v>0</v>
      </c>
      <c r="B314" t="s">
        <v>41</v>
      </c>
      <c r="C314" t="s">
        <v>56</v>
      </c>
      <c r="D314" t="s">
        <v>68</v>
      </c>
      <c r="E314" t="str">
        <f t="shared" si="8"/>
        <v>KampalaMasindi</v>
      </c>
      <c r="F314" t="str">
        <f t="shared" si="9"/>
        <v>MasindiKampala</v>
      </c>
      <c r="G314">
        <v>98</v>
      </c>
      <c r="H314">
        <v>-1.9446981960058101</v>
      </c>
      <c r="I314">
        <v>0.31133444139793898</v>
      </c>
      <c r="J314" t="s">
        <v>44</v>
      </c>
      <c r="K314">
        <v>3</v>
      </c>
      <c r="L314">
        <v>0.55270112667530802</v>
      </c>
      <c r="M314">
        <v>12</v>
      </c>
      <c r="N314" t="s">
        <v>45</v>
      </c>
      <c r="O314">
        <v>-2.0643332141504702</v>
      </c>
      <c r="P314">
        <v>0.25909603937866499</v>
      </c>
      <c r="Q314" t="s">
        <v>44</v>
      </c>
      <c r="R314">
        <v>1</v>
      </c>
      <c r="S314">
        <v>0.560954835301406</v>
      </c>
      <c r="T314">
        <v>12</v>
      </c>
      <c r="U314" t="s">
        <v>45</v>
      </c>
      <c r="V314" t="b">
        <v>1</v>
      </c>
      <c r="W314">
        <v>-3.9744973350185901</v>
      </c>
      <c r="X314">
        <v>1.19634370917733E-3</v>
      </c>
      <c r="Y314" t="s">
        <v>46</v>
      </c>
      <c r="Z314" t="s">
        <v>47</v>
      </c>
      <c r="AA314">
        <v>2</v>
      </c>
      <c r="AB314">
        <v>2</v>
      </c>
      <c r="AC314">
        <v>1</v>
      </c>
      <c r="AD314" t="s">
        <v>48</v>
      </c>
      <c r="AG314">
        <v>1</v>
      </c>
      <c r="AH314">
        <v>0</v>
      </c>
      <c r="AI314">
        <v>-1.01582554014925</v>
      </c>
      <c r="AJ314" s="2">
        <f>ABS(AI314+1)</f>
        <v>1.5825540149249973E-2</v>
      </c>
      <c r="AK314">
        <v>0</v>
      </c>
      <c r="AL314">
        <v>96</v>
      </c>
      <c r="AM314">
        <v>0.166753352439966</v>
      </c>
      <c r="AN314" s="1">
        <v>5.1871321940502E-26</v>
      </c>
      <c r="AO314">
        <v>9.7210903659850404E-4</v>
      </c>
      <c r="AP314">
        <v>7.2134761378500896</v>
      </c>
      <c r="AQ314">
        <v>3.0467207991655298</v>
      </c>
      <c r="AR314" t="s">
        <v>49</v>
      </c>
      <c r="AS314" t="s">
        <v>50</v>
      </c>
    </row>
    <row r="315" spans="1:45" ht="15.75" hidden="1" thickBot="1" x14ac:dyDescent="0.3">
      <c r="A315">
        <v>0</v>
      </c>
      <c r="B315" t="s">
        <v>81</v>
      </c>
      <c r="C315" t="s">
        <v>67</v>
      </c>
      <c r="D315" t="s">
        <v>56</v>
      </c>
      <c r="E315" t="str">
        <f t="shared" si="8"/>
        <v>TororoKampala</v>
      </c>
      <c r="F315" t="str">
        <f t="shared" si="9"/>
        <v>KampalaTororo</v>
      </c>
      <c r="G315">
        <v>81</v>
      </c>
      <c r="H315">
        <v>-1.9876205732126</v>
      </c>
      <c r="I315">
        <v>0.29202728577228798</v>
      </c>
      <c r="J315" t="s">
        <v>44</v>
      </c>
      <c r="K315">
        <v>1</v>
      </c>
      <c r="L315">
        <v>0.579800212067898</v>
      </c>
      <c r="M315">
        <v>12</v>
      </c>
      <c r="N315" t="s">
        <v>45</v>
      </c>
      <c r="O315">
        <v>-1.71034828939573</v>
      </c>
      <c r="P315">
        <v>0.42578876861319598</v>
      </c>
      <c r="Q315" t="s">
        <v>44</v>
      </c>
      <c r="R315">
        <v>0</v>
      </c>
      <c r="S315">
        <v>0.636369074272085</v>
      </c>
      <c r="T315">
        <v>12</v>
      </c>
      <c r="U315" t="s">
        <v>45</v>
      </c>
      <c r="V315" t="b">
        <v>1</v>
      </c>
      <c r="W315">
        <v>-5.8948117641559996</v>
      </c>
      <c r="X315" s="1">
        <v>2.47625804728386E-7</v>
      </c>
      <c r="Y315" t="s">
        <v>46</v>
      </c>
      <c r="Z315" t="s">
        <v>47</v>
      </c>
      <c r="AA315">
        <v>2</v>
      </c>
      <c r="AB315">
        <v>2</v>
      </c>
      <c r="AC315">
        <v>1</v>
      </c>
      <c r="AD315" t="s">
        <v>48</v>
      </c>
      <c r="AG315">
        <v>0.999999999999999</v>
      </c>
      <c r="AH315">
        <v>0</v>
      </c>
      <c r="AI315">
        <v>-0.980798847679899</v>
      </c>
      <c r="AJ315">
        <f>ABS(AI315+1)</f>
        <v>1.9201152320101E-2</v>
      </c>
      <c r="AK315">
        <v>0</v>
      </c>
      <c r="AL315">
        <v>79</v>
      </c>
      <c r="AM315">
        <v>0.94004752567787397</v>
      </c>
      <c r="AN315">
        <v>2.9281413117487399E-4</v>
      </c>
      <c r="AO315">
        <v>0.120862629743267</v>
      </c>
      <c r="AP315">
        <v>2.1444145534988799</v>
      </c>
      <c r="AQ315">
        <v>3.0589280005422799</v>
      </c>
      <c r="AR315" t="s">
        <v>49</v>
      </c>
      <c r="AS315" t="s">
        <v>50</v>
      </c>
    </row>
    <row r="316" spans="1:45" ht="15.75" thickBot="1" x14ac:dyDescent="0.3">
      <c r="A316">
        <v>0</v>
      </c>
      <c r="B316" t="s">
        <v>41</v>
      </c>
      <c r="C316" t="s">
        <v>76</v>
      </c>
      <c r="D316" t="s">
        <v>77</v>
      </c>
      <c r="E316" t="str">
        <f t="shared" si="8"/>
        <v>RuhengeriRubavu</v>
      </c>
      <c r="F316" t="str">
        <f t="shared" si="9"/>
        <v>RubavuRuhengeri</v>
      </c>
      <c r="G316">
        <v>63</v>
      </c>
      <c r="H316">
        <v>-1.9946310008505601</v>
      </c>
      <c r="I316">
        <v>0.28893216883831802</v>
      </c>
      <c r="J316" t="s">
        <v>44</v>
      </c>
      <c r="K316">
        <v>0</v>
      </c>
      <c r="L316">
        <v>0.49750613815670203</v>
      </c>
      <c r="M316">
        <v>11</v>
      </c>
      <c r="N316" t="s">
        <v>45</v>
      </c>
      <c r="O316">
        <v>-1.2151646538819001</v>
      </c>
      <c r="P316">
        <v>0.66703847862781196</v>
      </c>
      <c r="Q316" t="s">
        <v>44</v>
      </c>
      <c r="R316">
        <v>2</v>
      </c>
      <c r="S316">
        <v>7.4738786758495199E-2</v>
      </c>
      <c r="T316">
        <v>11</v>
      </c>
      <c r="U316" t="s">
        <v>45</v>
      </c>
      <c r="V316" t="b">
        <v>1</v>
      </c>
      <c r="W316">
        <v>-4.8569008611358102</v>
      </c>
      <c r="X316" s="1">
        <v>3.3871068216690897E-5</v>
      </c>
      <c r="Y316" t="s">
        <v>46</v>
      </c>
      <c r="Z316" t="s">
        <v>47</v>
      </c>
      <c r="AA316">
        <v>1</v>
      </c>
      <c r="AB316">
        <v>1</v>
      </c>
      <c r="AC316">
        <v>1</v>
      </c>
      <c r="AD316" t="s">
        <v>48</v>
      </c>
      <c r="AG316">
        <v>1</v>
      </c>
      <c r="AH316">
        <v>0</v>
      </c>
      <c r="AI316">
        <v>-0.98343983506159405</v>
      </c>
      <c r="AJ316" s="2">
        <f>ABS(AI316+1)</f>
        <v>1.6560164938405952E-2</v>
      </c>
      <c r="AK316">
        <v>0</v>
      </c>
      <c r="AL316">
        <v>61</v>
      </c>
      <c r="AM316">
        <v>0.26141884538305199</v>
      </c>
      <c r="AN316" s="1">
        <v>9.7315668336029208E-43</v>
      </c>
      <c r="AO316">
        <v>0.198175368433509</v>
      </c>
      <c r="AP316">
        <v>1.6431052464637801</v>
      </c>
      <c r="AQ316">
        <v>3.0803868632925799</v>
      </c>
      <c r="AR316" t="s">
        <v>49</v>
      </c>
      <c r="AS316" t="s">
        <v>50</v>
      </c>
    </row>
    <row r="317" spans="1:45" ht="15.75" hidden="1" thickBot="1" x14ac:dyDescent="0.3">
      <c r="A317">
        <v>0</v>
      </c>
      <c r="B317" t="s">
        <v>83</v>
      </c>
      <c r="C317" t="s">
        <v>66</v>
      </c>
      <c r="D317" t="s">
        <v>52</v>
      </c>
      <c r="E317" t="str">
        <f t="shared" si="8"/>
        <v>EldoretNairobi</v>
      </c>
      <c r="F317" t="str">
        <f t="shared" si="9"/>
        <v>NairobiEldoret</v>
      </c>
      <c r="G317">
        <v>81</v>
      </c>
      <c r="H317">
        <v>-2.4213882193251801</v>
      </c>
      <c r="I317">
        <v>0.135790509381051</v>
      </c>
      <c r="J317" t="s">
        <v>44</v>
      </c>
      <c r="K317">
        <v>2</v>
      </c>
      <c r="L317">
        <v>0.63916485663716704</v>
      </c>
      <c r="M317">
        <v>12</v>
      </c>
      <c r="N317" t="s">
        <v>45</v>
      </c>
      <c r="O317">
        <v>-1.4395325833082899</v>
      </c>
      <c r="P317">
        <v>0.56318392287442498</v>
      </c>
      <c r="Q317" t="s">
        <v>44</v>
      </c>
      <c r="R317">
        <v>0</v>
      </c>
      <c r="S317">
        <v>0.66561213626590598</v>
      </c>
      <c r="T317">
        <v>12</v>
      </c>
      <c r="U317" t="s">
        <v>45</v>
      </c>
      <c r="V317" t="b">
        <v>1</v>
      </c>
      <c r="W317">
        <v>-1.11580240335648</v>
      </c>
      <c r="X317">
        <v>0.65179296547927501</v>
      </c>
      <c r="Y317" t="s">
        <v>46</v>
      </c>
      <c r="Z317" t="s">
        <v>53</v>
      </c>
      <c r="AA317">
        <v>0</v>
      </c>
      <c r="AB317">
        <v>0</v>
      </c>
      <c r="AC317">
        <v>1</v>
      </c>
      <c r="AD317" t="s">
        <v>48</v>
      </c>
      <c r="AG317">
        <v>1</v>
      </c>
      <c r="AH317">
        <v>0</v>
      </c>
      <c r="AI317">
        <v>-1.0190154976208201</v>
      </c>
      <c r="AJ317">
        <f>ABS(AI317+1)</f>
        <v>1.901549762082011E-2</v>
      </c>
      <c r="AK317">
        <v>0</v>
      </c>
      <c r="AL317">
        <v>79</v>
      </c>
      <c r="AM317">
        <v>0.389901691669371</v>
      </c>
      <c r="AN317" s="1">
        <v>1.30125184321545E-8</v>
      </c>
      <c r="AO317">
        <v>0.555953342967482</v>
      </c>
      <c r="AP317">
        <v>0.58947084055787602</v>
      </c>
      <c r="AQ317">
        <v>3.0589280005422799</v>
      </c>
      <c r="AR317" t="s">
        <v>49</v>
      </c>
      <c r="AS317" t="s">
        <v>50</v>
      </c>
    </row>
    <row r="318" spans="1:45" x14ac:dyDescent="0.25">
      <c r="A318">
        <v>0</v>
      </c>
      <c r="B318" t="s">
        <v>41</v>
      </c>
      <c r="C318" t="s">
        <v>77</v>
      </c>
      <c r="D318" t="s">
        <v>76</v>
      </c>
      <c r="E318" t="str">
        <f t="shared" si="8"/>
        <v>RubavuRuhengeri</v>
      </c>
      <c r="F318" t="str">
        <f t="shared" si="9"/>
        <v>RuhengeriRubavu</v>
      </c>
      <c r="G318">
        <v>63</v>
      </c>
      <c r="H318">
        <v>-1.2151646538819001</v>
      </c>
      <c r="I318">
        <v>0.66703847862781196</v>
      </c>
      <c r="J318" t="s">
        <v>44</v>
      </c>
      <c r="K318">
        <v>2</v>
      </c>
      <c r="L318">
        <v>7.4738786758495199E-2</v>
      </c>
      <c r="M318">
        <v>11</v>
      </c>
      <c r="N318" t="s">
        <v>45</v>
      </c>
      <c r="O318">
        <v>-1.9946310008505601</v>
      </c>
      <c r="P318">
        <v>0.28893216883831802</v>
      </c>
      <c r="Q318" t="s">
        <v>44</v>
      </c>
      <c r="R318">
        <v>0</v>
      </c>
      <c r="S318">
        <v>0.49750613815670203</v>
      </c>
      <c r="T318">
        <v>11</v>
      </c>
      <c r="U318" t="s">
        <v>45</v>
      </c>
      <c r="V318" t="b">
        <v>1</v>
      </c>
      <c r="W318">
        <v>-4.8488730898340702</v>
      </c>
      <c r="X318" s="1">
        <v>3.5085126927973903E-5</v>
      </c>
      <c r="Y318" t="s">
        <v>46</v>
      </c>
      <c r="Z318" t="s">
        <v>47</v>
      </c>
      <c r="AA318">
        <v>1</v>
      </c>
      <c r="AB318">
        <v>1</v>
      </c>
      <c r="AC318">
        <v>1</v>
      </c>
      <c r="AD318" t="s">
        <v>48</v>
      </c>
      <c r="AG318">
        <v>1</v>
      </c>
      <c r="AH318">
        <v>0</v>
      </c>
      <c r="AI318">
        <v>-1.01683902191878</v>
      </c>
      <c r="AJ318" s="3">
        <f>ABS(AI318+1)</f>
        <v>1.6839021918779951E-2</v>
      </c>
      <c r="AK318">
        <v>0</v>
      </c>
      <c r="AL318">
        <v>61</v>
      </c>
      <c r="AM318">
        <v>0.26141884538291899</v>
      </c>
      <c r="AN318" s="1">
        <v>9.68765650699084E-41</v>
      </c>
      <c r="AO318">
        <v>3.1185139374831799E-3</v>
      </c>
      <c r="AP318">
        <v>6.0899905820204596</v>
      </c>
      <c r="AQ318">
        <v>3.0803868632925799</v>
      </c>
      <c r="AR318" t="s">
        <v>49</v>
      </c>
      <c r="AS318" t="s">
        <v>50</v>
      </c>
    </row>
    <row r="319" spans="1:45" ht="15.75" thickBot="1" x14ac:dyDescent="0.3">
      <c r="A319">
        <v>0</v>
      </c>
      <c r="B319" t="s">
        <v>41</v>
      </c>
      <c r="C319" t="s">
        <v>70</v>
      </c>
      <c r="D319" t="s">
        <v>69</v>
      </c>
      <c r="E319" t="str">
        <f t="shared" si="8"/>
        <v>KaseseMbale</v>
      </c>
      <c r="F319" t="str">
        <f t="shared" si="9"/>
        <v>MbaleKasese</v>
      </c>
      <c r="G319">
        <v>71</v>
      </c>
      <c r="H319">
        <v>-1.4860584308401199</v>
      </c>
      <c r="I319">
        <v>0.54039641566724905</v>
      </c>
      <c r="J319" t="s">
        <v>44</v>
      </c>
      <c r="K319">
        <v>0</v>
      </c>
      <c r="L319">
        <v>0.70218849978090303</v>
      </c>
      <c r="M319">
        <v>12</v>
      </c>
      <c r="N319" t="s">
        <v>45</v>
      </c>
      <c r="O319">
        <v>-1.6622064118533499</v>
      </c>
      <c r="P319">
        <v>0.45068245711337002</v>
      </c>
      <c r="Q319" t="s">
        <v>44</v>
      </c>
      <c r="R319">
        <v>1</v>
      </c>
      <c r="S319">
        <v>0.79558864953772601</v>
      </c>
      <c r="T319">
        <v>12</v>
      </c>
      <c r="U319" t="s">
        <v>45</v>
      </c>
      <c r="V319" t="b">
        <v>1</v>
      </c>
      <c r="W319">
        <v>-2.81528690738919</v>
      </c>
      <c r="X319">
        <v>4.37915943513996E-2</v>
      </c>
      <c r="Y319" t="s">
        <v>46</v>
      </c>
      <c r="Z319" t="s">
        <v>47</v>
      </c>
      <c r="AA319">
        <v>1</v>
      </c>
      <c r="AB319">
        <v>0</v>
      </c>
      <c r="AC319">
        <v>1</v>
      </c>
      <c r="AD319" t="s">
        <v>48</v>
      </c>
      <c r="AG319">
        <v>1</v>
      </c>
      <c r="AH319">
        <v>0</v>
      </c>
      <c r="AI319">
        <v>-0.98271221469700598</v>
      </c>
      <c r="AJ319" s="4">
        <f>ABS(AI319+1)</f>
        <v>1.7287785302994019E-2</v>
      </c>
      <c r="AK319">
        <v>0</v>
      </c>
      <c r="AL319">
        <v>69</v>
      </c>
      <c r="AM319">
        <v>0.27307902516618499</v>
      </c>
      <c r="AN319">
        <v>1.81716308841748E-2</v>
      </c>
      <c r="AO319">
        <v>0.73135830571187699</v>
      </c>
      <c r="AP319">
        <v>0.31364243483855297</v>
      </c>
      <c r="AQ319">
        <v>3.0692864472603998</v>
      </c>
      <c r="AR319" t="s">
        <v>49</v>
      </c>
      <c r="AS319" t="s">
        <v>50</v>
      </c>
    </row>
    <row r="320" spans="1:45" ht="15.75" hidden="1" thickBot="1" x14ac:dyDescent="0.3">
      <c r="A320">
        <v>0</v>
      </c>
      <c r="B320" t="s">
        <v>83</v>
      </c>
      <c r="C320" t="s">
        <v>52</v>
      </c>
      <c r="D320" t="s">
        <v>66</v>
      </c>
      <c r="E320" t="str">
        <f t="shared" si="8"/>
        <v>NairobiEldoret</v>
      </c>
      <c r="F320" t="str">
        <f t="shared" si="9"/>
        <v>EldoretNairobi</v>
      </c>
      <c r="G320">
        <v>81</v>
      </c>
      <c r="H320">
        <v>-1.4395325833082899</v>
      </c>
      <c r="I320">
        <v>0.56318392287442498</v>
      </c>
      <c r="J320" t="s">
        <v>44</v>
      </c>
      <c r="K320">
        <v>0</v>
      </c>
      <c r="L320">
        <v>0.66561213626590598</v>
      </c>
      <c r="M320">
        <v>12</v>
      </c>
      <c r="N320" t="s">
        <v>45</v>
      </c>
      <c r="O320">
        <v>-2.4213882193251801</v>
      </c>
      <c r="P320">
        <v>0.135790509381051</v>
      </c>
      <c r="Q320" t="s">
        <v>44</v>
      </c>
      <c r="R320">
        <v>2</v>
      </c>
      <c r="S320">
        <v>0.63916485663716704</v>
      </c>
      <c r="T320">
        <v>12</v>
      </c>
      <c r="U320" t="s">
        <v>45</v>
      </c>
      <c r="V320" t="b">
        <v>1</v>
      </c>
      <c r="W320">
        <v>-1.13707637661862</v>
      </c>
      <c r="X320">
        <v>0.64232969377035998</v>
      </c>
      <c r="Y320" t="s">
        <v>46</v>
      </c>
      <c r="Z320" t="s">
        <v>53</v>
      </c>
      <c r="AA320">
        <v>0</v>
      </c>
      <c r="AB320">
        <v>0</v>
      </c>
      <c r="AC320">
        <v>1</v>
      </c>
      <c r="AD320" t="s">
        <v>48</v>
      </c>
      <c r="AG320">
        <v>0.999999999999999</v>
      </c>
      <c r="AH320">
        <v>0</v>
      </c>
      <c r="AI320">
        <v>-0.98133934403822398</v>
      </c>
      <c r="AJ320">
        <f>ABS(AI320+1)</f>
        <v>1.8660655961776018E-2</v>
      </c>
      <c r="AK320">
        <v>0</v>
      </c>
      <c r="AL320">
        <v>79</v>
      </c>
      <c r="AM320">
        <v>0.38990169166937499</v>
      </c>
      <c r="AN320" s="1">
        <v>2.20798564234006E-9</v>
      </c>
      <c r="AO320">
        <v>0.61784794017690703</v>
      </c>
      <c r="AP320">
        <v>0.48312660050141798</v>
      </c>
      <c r="AQ320">
        <v>3.0589280005422799</v>
      </c>
      <c r="AR320" t="s">
        <v>49</v>
      </c>
      <c r="AS320" t="s">
        <v>50</v>
      </c>
    </row>
    <row r="321" spans="1:45" ht="15.75" thickBot="1" x14ac:dyDescent="0.3">
      <c r="A321">
        <v>0</v>
      </c>
      <c r="B321" t="s">
        <v>41</v>
      </c>
      <c r="C321" t="s">
        <v>64</v>
      </c>
      <c r="D321" t="s">
        <v>66</v>
      </c>
      <c r="E321" t="str">
        <f t="shared" si="8"/>
        <v>BusiaEldoret</v>
      </c>
      <c r="F321" t="str">
        <f t="shared" si="9"/>
        <v>EldoretBusia</v>
      </c>
      <c r="G321">
        <v>84</v>
      </c>
      <c r="H321">
        <v>-1.45791518753816</v>
      </c>
      <c r="I321">
        <v>0.55421797030693798</v>
      </c>
      <c r="J321" t="s">
        <v>44</v>
      </c>
      <c r="K321">
        <v>1</v>
      </c>
      <c r="L321">
        <v>0.74704863027333601</v>
      </c>
      <c r="M321">
        <v>12</v>
      </c>
      <c r="N321" t="s">
        <v>45</v>
      </c>
      <c r="O321">
        <v>-1.27614380913857</v>
      </c>
      <c r="P321">
        <v>0.64001466324348599</v>
      </c>
      <c r="Q321" t="s">
        <v>44</v>
      </c>
      <c r="R321">
        <v>1</v>
      </c>
      <c r="S321">
        <v>0.70473231167672501</v>
      </c>
      <c r="T321">
        <v>12</v>
      </c>
      <c r="U321" t="s">
        <v>45</v>
      </c>
      <c r="V321" t="b">
        <v>1</v>
      </c>
      <c r="W321">
        <v>-3.3743021556031598</v>
      </c>
      <c r="X321">
        <v>9.1203085820465799E-3</v>
      </c>
      <c r="Y321" t="s">
        <v>46</v>
      </c>
      <c r="Z321" t="s">
        <v>47</v>
      </c>
      <c r="AA321">
        <v>1</v>
      </c>
      <c r="AB321">
        <v>1</v>
      </c>
      <c r="AC321">
        <v>1</v>
      </c>
      <c r="AD321" t="s">
        <v>48</v>
      </c>
      <c r="AG321">
        <v>1</v>
      </c>
      <c r="AH321">
        <v>0</v>
      </c>
      <c r="AI321">
        <v>-0.98259688626416197</v>
      </c>
      <c r="AJ321" s="2">
        <f>ABS(AI321+1)</f>
        <v>1.7403113735838027E-2</v>
      </c>
      <c r="AK321">
        <v>0</v>
      </c>
      <c r="AL321">
        <v>82</v>
      </c>
      <c r="AM321">
        <v>0.92104245141532703</v>
      </c>
      <c r="AN321" s="1">
        <v>4.3848270485522299E-43</v>
      </c>
      <c r="AO321" s="1">
        <v>1.6776756167513099E-7</v>
      </c>
      <c r="AP321">
        <v>17.341832796440599</v>
      </c>
      <c r="AQ321">
        <v>3.05636629513904</v>
      </c>
      <c r="AR321" t="s">
        <v>49</v>
      </c>
      <c r="AS321" t="s">
        <v>50</v>
      </c>
    </row>
    <row r="322" spans="1:45" ht="15.75" hidden="1" thickBot="1" x14ac:dyDescent="0.3">
      <c r="A322">
        <v>0</v>
      </c>
      <c r="B322" t="s">
        <v>86</v>
      </c>
      <c r="C322" t="s">
        <v>82</v>
      </c>
      <c r="D322" t="s">
        <v>73</v>
      </c>
      <c r="E322" t="str">
        <f t="shared" si="8"/>
        <v>OwinoLira</v>
      </c>
      <c r="F322" t="str">
        <f t="shared" si="9"/>
        <v>LiraOwino</v>
      </c>
      <c r="G322">
        <v>81</v>
      </c>
      <c r="H322">
        <v>-2.8427936308847301</v>
      </c>
      <c r="I322">
        <v>5.2416215270396499E-2</v>
      </c>
      <c r="J322" t="s">
        <v>44</v>
      </c>
      <c r="K322">
        <v>1</v>
      </c>
      <c r="L322">
        <v>0.475065173419706</v>
      </c>
      <c r="M322">
        <v>12</v>
      </c>
      <c r="N322" t="s">
        <v>45</v>
      </c>
      <c r="O322">
        <v>-2.65356179176589</v>
      </c>
      <c r="P322">
        <v>8.2424540984468594E-2</v>
      </c>
      <c r="Q322" t="s">
        <v>44</v>
      </c>
      <c r="R322">
        <v>1</v>
      </c>
      <c r="S322">
        <v>0.51442222596018705</v>
      </c>
      <c r="T322">
        <v>12</v>
      </c>
      <c r="U322" t="s">
        <v>45</v>
      </c>
      <c r="V322" t="b">
        <v>1</v>
      </c>
      <c r="W322">
        <v>-2.5108525896922802</v>
      </c>
      <c r="X322">
        <v>8.9521884153560993E-2</v>
      </c>
      <c r="Y322" t="s">
        <v>46</v>
      </c>
      <c r="Z322" t="s">
        <v>53</v>
      </c>
      <c r="AA322">
        <v>2</v>
      </c>
      <c r="AB322">
        <v>2</v>
      </c>
      <c r="AC322">
        <v>2</v>
      </c>
      <c r="AD322" t="s">
        <v>48</v>
      </c>
      <c r="AG322">
        <v>1</v>
      </c>
      <c r="AH322">
        <v>0</v>
      </c>
      <c r="AI322">
        <v>-1.0183514772671001</v>
      </c>
      <c r="AJ322">
        <f>ABS(AI322+1)</f>
        <v>1.8351477267100069E-2</v>
      </c>
      <c r="AK322">
        <v>0</v>
      </c>
      <c r="AL322">
        <v>78</v>
      </c>
      <c r="AM322">
        <v>0.69053124320006898</v>
      </c>
      <c r="AN322" s="1">
        <v>4.3946802601402E-13</v>
      </c>
      <c r="AO322">
        <v>0.15154029689616699</v>
      </c>
      <c r="AP322">
        <v>1.79211842038608</v>
      </c>
      <c r="AQ322">
        <v>2.6702030229614899</v>
      </c>
      <c r="AR322" t="s">
        <v>49</v>
      </c>
      <c r="AS322" t="s">
        <v>50</v>
      </c>
    </row>
    <row r="323" spans="1:45" ht="15.75" hidden="1" thickBot="1" x14ac:dyDescent="0.3">
      <c r="A323">
        <v>0</v>
      </c>
      <c r="B323" t="s">
        <v>86</v>
      </c>
      <c r="C323" t="s">
        <v>72</v>
      </c>
      <c r="D323" t="s">
        <v>73</v>
      </c>
      <c r="E323" t="str">
        <f t="shared" ref="E323:E386" si="10">C323&amp;D323</f>
        <v>GuluLira</v>
      </c>
      <c r="F323" t="str">
        <f t="shared" ref="F323:F386" si="11">D323&amp;C323</f>
        <v>LiraGulu</v>
      </c>
      <c r="G323">
        <v>71</v>
      </c>
      <c r="H323">
        <v>-2.2875961995603502</v>
      </c>
      <c r="I323">
        <v>0.17599965622066499</v>
      </c>
      <c r="J323" t="s">
        <v>44</v>
      </c>
      <c r="K323">
        <v>0</v>
      </c>
      <c r="L323">
        <v>0.59586440488721704</v>
      </c>
      <c r="M323">
        <v>12</v>
      </c>
      <c r="N323" t="s">
        <v>45</v>
      </c>
      <c r="O323">
        <v>-2.4707067497001001</v>
      </c>
      <c r="P323">
        <v>0.122765326792331</v>
      </c>
      <c r="Q323" t="s">
        <v>44</v>
      </c>
      <c r="R323">
        <v>1</v>
      </c>
      <c r="S323">
        <v>0.81900666589939597</v>
      </c>
      <c r="T323">
        <v>12</v>
      </c>
      <c r="U323" t="s">
        <v>45</v>
      </c>
      <c r="V323" t="b">
        <v>1</v>
      </c>
      <c r="W323">
        <v>-4.6146843431538196</v>
      </c>
      <c r="X323" s="1">
        <v>9.5939533415983304E-5</v>
      </c>
      <c r="Y323" t="s">
        <v>46</v>
      </c>
      <c r="Z323" t="s">
        <v>47</v>
      </c>
      <c r="AA323">
        <v>2</v>
      </c>
      <c r="AB323">
        <v>2</v>
      </c>
      <c r="AC323">
        <v>1</v>
      </c>
      <c r="AD323" t="s">
        <v>48</v>
      </c>
      <c r="AG323">
        <v>1</v>
      </c>
      <c r="AH323">
        <v>0</v>
      </c>
      <c r="AI323">
        <v>-1.0183031369006501</v>
      </c>
      <c r="AJ323">
        <f>ABS(AI323+1)</f>
        <v>1.8303136900650108E-2</v>
      </c>
      <c r="AK323">
        <v>0</v>
      </c>
      <c r="AL323">
        <v>69</v>
      </c>
      <c r="AM323">
        <v>0.48578269761385101</v>
      </c>
      <c r="AN323">
        <v>0.24580612940091001</v>
      </c>
      <c r="AO323">
        <v>0.73841430951269704</v>
      </c>
      <c r="AP323">
        <v>0.303993045999705</v>
      </c>
      <c r="AQ323">
        <v>3.0692864472603998</v>
      </c>
      <c r="AR323" t="s">
        <v>49</v>
      </c>
      <c r="AS323" t="s">
        <v>50</v>
      </c>
    </row>
    <row r="324" spans="1:45" ht="15.75" thickBot="1" x14ac:dyDescent="0.3">
      <c r="A324">
        <v>0</v>
      </c>
      <c r="B324" t="s">
        <v>41</v>
      </c>
      <c r="C324" t="s">
        <v>69</v>
      </c>
      <c r="D324" t="s">
        <v>70</v>
      </c>
      <c r="E324" t="str">
        <f t="shared" si="10"/>
        <v>MbaleKasese</v>
      </c>
      <c r="F324" t="str">
        <f t="shared" si="11"/>
        <v>KaseseMbale</v>
      </c>
      <c r="G324">
        <v>71</v>
      </c>
      <c r="H324">
        <v>-1.6622064118533499</v>
      </c>
      <c r="I324">
        <v>0.45068245711337002</v>
      </c>
      <c r="J324" t="s">
        <v>44</v>
      </c>
      <c r="K324">
        <v>1</v>
      </c>
      <c r="L324">
        <v>0.79558864953772601</v>
      </c>
      <c r="M324">
        <v>12</v>
      </c>
      <c r="N324" t="s">
        <v>45</v>
      </c>
      <c r="O324">
        <v>-1.4860584308401199</v>
      </c>
      <c r="P324">
        <v>0.54039641566724905</v>
      </c>
      <c r="Q324" t="s">
        <v>44</v>
      </c>
      <c r="R324">
        <v>0</v>
      </c>
      <c r="S324">
        <v>0.70218849978090303</v>
      </c>
      <c r="T324">
        <v>12</v>
      </c>
      <c r="U324" t="s">
        <v>45</v>
      </c>
      <c r="V324" t="b">
        <v>1</v>
      </c>
      <c r="W324">
        <v>-2.8088618002862402</v>
      </c>
      <c r="X324">
        <v>4.45034580324805E-2</v>
      </c>
      <c r="Y324" t="s">
        <v>46</v>
      </c>
      <c r="Z324" t="s">
        <v>47</v>
      </c>
      <c r="AA324">
        <v>1</v>
      </c>
      <c r="AB324">
        <v>0</v>
      </c>
      <c r="AC324">
        <v>1</v>
      </c>
      <c r="AD324" t="s">
        <v>48</v>
      </c>
      <c r="AG324">
        <v>1</v>
      </c>
      <c r="AH324">
        <v>0</v>
      </c>
      <c r="AI324">
        <v>-1.0175919104743401</v>
      </c>
      <c r="AJ324" s="2">
        <f>ABS(AI324+1)</f>
        <v>1.7591910474340056E-2</v>
      </c>
      <c r="AK324">
        <v>0</v>
      </c>
      <c r="AL324">
        <v>69</v>
      </c>
      <c r="AM324">
        <v>0.27307902516618998</v>
      </c>
      <c r="AN324">
        <v>3.7584716210133898E-3</v>
      </c>
      <c r="AO324">
        <v>1.3184357558058701E-2</v>
      </c>
      <c r="AP324">
        <v>4.4834149341777998</v>
      </c>
      <c r="AQ324">
        <v>3.0692864472603998</v>
      </c>
      <c r="AR324" t="s">
        <v>49</v>
      </c>
      <c r="AS324" t="s">
        <v>50</v>
      </c>
    </row>
    <row r="325" spans="1:45" ht="15.75" hidden="1" thickBot="1" x14ac:dyDescent="0.3">
      <c r="A325">
        <v>0</v>
      </c>
      <c r="B325" t="s">
        <v>86</v>
      </c>
      <c r="C325" t="s">
        <v>73</v>
      </c>
      <c r="D325" t="s">
        <v>82</v>
      </c>
      <c r="E325" t="str">
        <f t="shared" si="10"/>
        <v>LiraOwino</v>
      </c>
      <c r="F325" t="str">
        <f t="shared" si="11"/>
        <v>OwinoLira</v>
      </c>
      <c r="G325">
        <v>81</v>
      </c>
      <c r="H325">
        <v>-2.65356179176589</v>
      </c>
      <c r="I325">
        <v>8.2424540984468594E-2</v>
      </c>
      <c r="J325" t="s">
        <v>44</v>
      </c>
      <c r="K325">
        <v>1</v>
      </c>
      <c r="L325">
        <v>0.51442222596018705</v>
      </c>
      <c r="M325">
        <v>12</v>
      </c>
      <c r="N325" t="s">
        <v>45</v>
      </c>
      <c r="O325">
        <v>-2.8427936308847301</v>
      </c>
      <c r="P325">
        <v>5.2416215270396499E-2</v>
      </c>
      <c r="Q325" t="s">
        <v>44</v>
      </c>
      <c r="R325">
        <v>1</v>
      </c>
      <c r="S325">
        <v>0.475065173419706</v>
      </c>
      <c r="T325">
        <v>12</v>
      </c>
      <c r="U325" t="s">
        <v>45</v>
      </c>
      <c r="V325" t="b">
        <v>1</v>
      </c>
      <c r="W325">
        <v>-2.5139594918684098</v>
      </c>
      <c r="X325">
        <v>8.8916241092412501E-2</v>
      </c>
      <c r="Y325" t="s">
        <v>46</v>
      </c>
      <c r="Z325" t="s">
        <v>53</v>
      </c>
      <c r="AA325">
        <v>2</v>
      </c>
      <c r="AB325">
        <v>2</v>
      </c>
      <c r="AC325">
        <v>2</v>
      </c>
      <c r="AD325" t="s">
        <v>48</v>
      </c>
      <c r="AG325">
        <v>1</v>
      </c>
      <c r="AH325">
        <v>0</v>
      </c>
      <c r="AI325">
        <v>-0.981979230475164</v>
      </c>
      <c r="AJ325">
        <f>ABS(AI325+1)</f>
        <v>1.8020769524836E-2</v>
      </c>
      <c r="AK325">
        <v>0</v>
      </c>
      <c r="AL325">
        <v>78</v>
      </c>
      <c r="AM325">
        <v>0.69053124319674697</v>
      </c>
      <c r="AN325">
        <v>1.1655899901628201E-3</v>
      </c>
      <c r="AO325">
        <v>0.110300966345562</v>
      </c>
      <c r="AP325">
        <v>2.0460120734119198</v>
      </c>
      <c r="AQ325">
        <v>2.6702030229614899</v>
      </c>
      <c r="AR325" t="s">
        <v>49</v>
      </c>
      <c r="AS325" t="s">
        <v>50</v>
      </c>
    </row>
    <row r="326" spans="1:45" ht="15.75" hidden="1" thickBot="1" x14ac:dyDescent="0.3">
      <c r="A326">
        <v>0</v>
      </c>
      <c r="B326" t="s">
        <v>86</v>
      </c>
      <c r="C326" t="s">
        <v>73</v>
      </c>
      <c r="D326" t="s">
        <v>72</v>
      </c>
      <c r="E326" t="str">
        <f t="shared" si="10"/>
        <v>LiraGulu</v>
      </c>
      <c r="F326" t="str">
        <f t="shared" si="11"/>
        <v>GuluLira</v>
      </c>
      <c r="G326">
        <v>71</v>
      </c>
      <c r="H326">
        <v>-2.4707067497001001</v>
      </c>
      <c r="I326">
        <v>0.122765326792331</v>
      </c>
      <c r="J326" t="s">
        <v>44</v>
      </c>
      <c r="K326">
        <v>1</v>
      </c>
      <c r="L326">
        <v>0.81900666589939597</v>
      </c>
      <c r="M326">
        <v>12</v>
      </c>
      <c r="N326" t="s">
        <v>45</v>
      </c>
      <c r="O326">
        <v>-2.2875961995603502</v>
      </c>
      <c r="P326">
        <v>0.17599965622066499</v>
      </c>
      <c r="Q326" t="s">
        <v>44</v>
      </c>
      <c r="R326">
        <v>0</v>
      </c>
      <c r="S326">
        <v>0.59586440488721704</v>
      </c>
      <c r="T326">
        <v>12</v>
      </c>
      <c r="U326" t="s">
        <v>45</v>
      </c>
      <c r="V326" t="b">
        <v>1</v>
      </c>
      <c r="W326">
        <v>-4.6141855086934802</v>
      </c>
      <c r="X326" s="1">
        <v>9.6140992710927903E-5</v>
      </c>
      <c r="Y326" t="s">
        <v>46</v>
      </c>
      <c r="Z326" t="s">
        <v>47</v>
      </c>
      <c r="AA326">
        <v>2</v>
      </c>
      <c r="AB326">
        <v>2</v>
      </c>
      <c r="AC326">
        <v>1</v>
      </c>
      <c r="AD326" t="s">
        <v>48</v>
      </c>
      <c r="AG326">
        <v>1</v>
      </c>
      <c r="AH326">
        <v>0</v>
      </c>
      <c r="AI326">
        <v>-0.98202584649167501</v>
      </c>
      <c r="AJ326">
        <f>ABS(AI326+1)</f>
        <v>1.7974153508324986E-2</v>
      </c>
      <c r="AK326">
        <v>0</v>
      </c>
      <c r="AL326">
        <v>69</v>
      </c>
      <c r="AM326">
        <v>0.48578269761377502</v>
      </c>
      <c r="AN326">
        <v>7.2177373911877897E-3</v>
      </c>
      <c r="AO326" s="1">
        <v>1.9243235848645299E-7</v>
      </c>
      <c r="AP326">
        <v>17.5627498145248</v>
      </c>
      <c r="AQ326">
        <v>3.0692864472603998</v>
      </c>
      <c r="AR326" t="s">
        <v>49</v>
      </c>
      <c r="AS326" t="s">
        <v>50</v>
      </c>
    </row>
    <row r="327" spans="1:45" ht="15.75" thickBot="1" x14ac:dyDescent="0.3">
      <c r="A327">
        <v>0</v>
      </c>
      <c r="B327" t="s">
        <v>41</v>
      </c>
      <c r="C327" t="s">
        <v>66</v>
      </c>
      <c r="D327" t="s">
        <v>64</v>
      </c>
      <c r="E327" t="str">
        <f t="shared" si="10"/>
        <v>EldoretBusia</v>
      </c>
      <c r="F327" t="str">
        <f t="shared" si="11"/>
        <v>BusiaEldoret</v>
      </c>
      <c r="G327">
        <v>84</v>
      </c>
      <c r="H327">
        <v>-1.27614380913857</v>
      </c>
      <c r="I327">
        <v>0.64001466324348599</v>
      </c>
      <c r="J327" t="s">
        <v>44</v>
      </c>
      <c r="K327">
        <v>1</v>
      </c>
      <c r="L327">
        <v>0.70473231167672501</v>
      </c>
      <c r="M327">
        <v>12</v>
      </c>
      <c r="N327" t="s">
        <v>45</v>
      </c>
      <c r="O327">
        <v>-1.45791518753816</v>
      </c>
      <c r="P327">
        <v>0.55421797030693798</v>
      </c>
      <c r="Q327" t="s">
        <v>44</v>
      </c>
      <c r="R327">
        <v>1</v>
      </c>
      <c r="S327">
        <v>0.74704863027333601</v>
      </c>
      <c r="T327">
        <v>12</v>
      </c>
      <c r="U327" t="s">
        <v>45</v>
      </c>
      <c r="V327" t="b">
        <v>1</v>
      </c>
      <c r="W327">
        <v>-3.3719649522867798</v>
      </c>
      <c r="X327">
        <v>9.1864634039920904E-3</v>
      </c>
      <c r="Y327" t="s">
        <v>46</v>
      </c>
      <c r="Z327" t="s">
        <v>47</v>
      </c>
      <c r="AA327">
        <v>1</v>
      </c>
      <c r="AB327">
        <v>1</v>
      </c>
      <c r="AC327">
        <v>1</v>
      </c>
      <c r="AD327" t="s">
        <v>48</v>
      </c>
      <c r="AG327">
        <v>1</v>
      </c>
      <c r="AH327">
        <v>0</v>
      </c>
      <c r="AI327">
        <v>-1.01771134631008</v>
      </c>
      <c r="AJ327" s="2">
        <f>ABS(AI327+1)</f>
        <v>1.7711346310079978E-2</v>
      </c>
      <c r="AK327">
        <v>0</v>
      </c>
      <c r="AL327">
        <v>82</v>
      </c>
      <c r="AM327">
        <v>0.92104245141532404</v>
      </c>
      <c r="AN327" s="1">
        <v>7.4011596527904494E-39</v>
      </c>
      <c r="AO327">
        <v>0.59871312298616497</v>
      </c>
      <c r="AP327">
        <v>0.51473100195941801</v>
      </c>
      <c r="AQ327">
        <v>3.05636629513904</v>
      </c>
      <c r="AR327" t="s">
        <v>49</v>
      </c>
      <c r="AS327" t="s">
        <v>50</v>
      </c>
    </row>
    <row r="328" spans="1:45" ht="15.75" hidden="1" thickBot="1" x14ac:dyDescent="0.3">
      <c r="A328">
        <v>0</v>
      </c>
      <c r="B328" t="s">
        <v>83</v>
      </c>
      <c r="C328" t="s">
        <v>76</v>
      </c>
      <c r="D328" t="s">
        <v>75</v>
      </c>
      <c r="E328" t="str">
        <f t="shared" si="10"/>
        <v>RuhengeriMulindi</v>
      </c>
      <c r="F328" t="str">
        <f t="shared" si="11"/>
        <v>MulindiRuhengeri</v>
      </c>
      <c r="G328">
        <v>89</v>
      </c>
      <c r="H328">
        <v>-2.36818436283211</v>
      </c>
      <c r="I328">
        <v>0.150918182754464</v>
      </c>
      <c r="J328" t="s">
        <v>44</v>
      </c>
      <c r="K328">
        <v>0</v>
      </c>
      <c r="L328">
        <v>0.25809545914596699</v>
      </c>
      <c r="M328">
        <v>12</v>
      </c>
      <c r="N328" t="s">
        <v>45</v>
      </c>
      <c r="O328">
        <v>-2.1957741692358699</v>
      </c>
      <c r="P328">
        <v>0.20778276325542999</v>
      </c>
      <c r="Q328" t="s">
        <v>44</v>
      </c>
      <c r="R328">
        <v>0</v>
      </c>
      <c r="S328">
        <v>0.70814762642435702</v>
      </c>
      <c r="T328">
        <v>12</v>
      </c>
      <c r="U328" t="s">
        <v>45</v>
      </c>
      <c r="V328" t="b">
        <v>1</v>
      </c>
      <c r="W328">
        <v>-2.8065279777794498</v>
      </c>
      <c r="X328">
        <v>4.4764396652130098E-2</v>
      </c>
      <c r="Y328" t="s">
        <v>46</v>
      </c>
      <c r="Z328" t="s">
        <v>47</v>
      </c>
      <c r="AA328">
        <v>0</v>
      </c>
      <c r="AB328">
        <v>0</v>
      </c>
      <c r="AC328">
        <v>6</v>
      </c>
      <c r="AD328" t="s">
        <v>48</v>
      </c>
      <c r="AG328">
        <v>1</v>
      </c>
      <c r="AH328">
        <v>0</v>
      </c>
      <c r="AI328">
        <v>-1.01776344470207</v>
      </c>
      <c r="AJ328">
        <f>ABS(AI328+1)</f>
        <v>1.776344470207003E-2</v>
      </c>
      <c r="AK328">
        <v>0</v>
      </c>
      <c r="AL328">
        <v>82</v>
      </c>
      <c r="AM328">
        <v>9.4592594605033997E-2</v>
      </c>
      <c r="AN328" s="1">
        <v>4.0914673200381302E-13</v>
      </c>
      <c r="AO328">
        <v>0.16374873769374401</v>
      </c>
      <c r="AP328">
        <v>1.5265453286647701</v>
      </c>
      <c r="AQ328">
        <v>2.0807429278563698</v>
      </c>
      <c r="AR328" t="s">
        <v>49</v>
      </c>
      <c r="AS328" t="s">
        <v>50</v>
      </c>
    </row>
    <row r="329" spans="1:45" x14ac:dyDescent="0.25">
      <c r="A329">
        <v>0</v>
      </c>
      <c r="B329" t="s">
        <v>41</v>
      </c>
      <c r="C329" t="s">
        <v>70</v>
      </c>
      <c r="D329" t="s">
        <v>65</v>
      </c>
      <c r="E329" t="str">
        <f t="shared" si="10"/>
        <v>KaseseSoroti</v>
      </c>
      <c r="F329" t="str">
        <f t="shared" si="11"/>
        <v>SorotiKasese</v>
      </c>
      <c r="G329">
        <v>50</v>
      </c>
      <c r="H329">
        <v>-1.2978921578706999</v>
      </c>
      <c r="I329">
        <v>0.63013610141649501</v>
      </c>
      <c r="J329" t="s">
        <v>44</v>
      </c>
      <c r="K329">
        <v>0</v>
      </c>
      <c r="L329">
        <v>0.96839871298645597</v>
      </c>
      <c r="M329">
        <v>11</v>
      </c>
      <c r="N329" t="s">
        <v>45</v>
      </c>
      <c r="O329">
        <v>-1.42494018935244</v>
      </c>
      <c r="P329">
        <v>0.57026281151871705</v>
      </c>
      <c r="Q329" t="s">
        <v>44</v>
      </c>
      <c r="R329">
        <v>0</v>
      </c>
      <c r="S329">
        <v>0.96006603232146204</v>
      </c>
      <c r="T329">
        <v>11</v>
      </c>
      <c r="U329" t="s">
        <v>45</v>
      </c>
      <c r="V329" t="b">
        <v>1</v>
      </c>
      <c r="W329">
        <v>-2.8387012083946099</v>
      </c>
      <c r="X329">
        <v>4.1276996973161999E-2</v>
      </c>
      <c r="Y329" t="s">
        <v>46</v>
      </c>
      <c r="Z329" t="s">
        <v>47</v>
      </c>
      <c r="AA329">
        <v>0</v>
      </c>
      <c r="AB329">
        <v>0</v>
      </c>
      <c r="AC329">
        <v>1</v>
      </c>
      <c r="AD329" t="s">
        <v>48</v>
      </c>
      <c r="AG329">
        <v>1</v>
      </c>
      <c r="AH329">
        <v>0</v>
      </c>
      <c r="AI329">
        <v>-0.98208776072744697</v>
      </c>
      <c r="AJ329" s="3">
        <f>ABS(AI329+1)</f>
        <v>1.7912239272553032E-2</v>
      </c>
      <c r="AK329">
        <v>0</v>
      </c>
      <c r="AL329">
        <v>48</v>
      </c>
      <c r="AM329">
        <v>0.96031113247762201</v>
      </c>
      <c r="AN329">
        <v>0.26140906547798598</v>
      </c>
      <c r="AO329">
        <v>0.46843836046271597</v>
      </c>
      <c r="AP329">
        <v>0.76540755928529303</v>
      </c>
      <c r="AQ329">
        <v>3.10789130153726</v>
      </c>
      <c r="AR329" t="s">
        <v>49</v>
      </c>
      <c r="AS329" t="s">
        <v>50</v>
      </c>
    </row>
    <row r="330" spans="1:45" ht="15.75" thickBot="1" x14ac:dyDescent="0.3">
      <c r="A330">
        <v>0</v>
      </c>
      <c r="B330" t="s">
        <v>41</v>
      </c>
      <c r="C330" t="s">
        <v>65</v>
      </c>
      <c r="D330" t="s">
        <v>70</v>
      </c>
      <c r="E330" t="str">
        <f t="shared" si="10"/>
        <v>SorotiKasese</v>
      </c>
      <c r="F330" t="str">
        <f t="shared" si="11"/>
        <v>KaseseSoroti</v>
      </c>
      <c r="G330">
        <v>50</v>
      </c>
      <c r="H330">
        <v>-1.42494018935244</v>
      </c>
      <c r="I330">
        <v>0.57026281151871705</v>
      </c>
      <c r="J330" t="s">
        <v>44</v>
      </c>
      <c r="K330">
        <v>0</v>
      </c>
      <c r="L330">
        <v>0.96006603232146204</v>
      </c>
      <c r="M330">
        <v>11</v>
      </c>
      <c r="N330" t="s">
        <v>45</v>
      </c>
      <c r="O330">
        <v>-1.2978921578706999</v>
      </c>
      <c r="P330">
        <v>0.63013610141649501</v>
      </c>
      <c r="Q330" t="s">
        <v>44</v>
      </c>
      <c r="R330">
        <v>0</v>
      </c>
      <c r="S330">
        <v>0.96839871298645597</v>
      </c>
      <c r="T330">
        <v>11</v>
      </c>
      <c r="U330" t="s">
        <v>45</v>
      </c>
      <c r="V330" t="b">
        <v>1</v>
      </c>
      <c r="W330">
        <v>-2.8464550683563301</v>
      </c>
      <c r="X330">
        <v>4.0471279186327598E-2</v>
      </c>
      <c r="Y330" t="s">
        <v>46</v>
      </c>
      <c r="Z330" t="s">
        <v>47</v>
      </c>
      <c r="AA330">
        <v>0</v>
      </c>
      <c r="AB330">
        <v>0</v>
      </c>
      <c r="AC330">
        <v>1</v>
      </c>
      <c r="AD330" t="s">
        <v>48</v>
      </c>
      <c r="AG330">
        <v>1</v>
      </c>
      <c r="AH330">
        <v>0</v>
      </c>
      <c r="AI330">
        <v>-1.01823893952133</v>
      </c>
      <c r="AJ330" s="4">
        <f>ABS(AI330+1)</f>
        <v>1.8238939521330044E-2</v>
      </c>
      <c r="AK330">
        <v>0</v>
      </c>
      <c r="AL330">
        <v>48</v>
      </c>
      <c r="AM330">
        <v>0.96031113247762101</v>
      </c>
      <c r="AN330">
        <v>0.20829544507140799</v>
      </c>
      <c r="AO330">
        <v>2.1192632362375698E-2</v>
      </c>
      <c r="AP330">
        <v>4.0410612928480996</v>
      </c>
      <c r="AQ330">
        <v>3.10789130153726</v>
      </c>
      <c r="AR330" t="s">
        <v>49</v>
      </c>
      <c r="AS330" t="s">
        <v>50</v>
      </c>
    </row>
    <row r="331" spans="1:45" ht="15.75" hidden="1" thickBot="1" x14ac:dyDescent="0.3">
      <c r="A331">
        <v>0</v>
      </c>
      <c r="B331" t="s">
        <v>83</v>
      </c>
      <c r="C331" t="s">
        <v>75</v>
      </c>
      <c r="D331" t="s">
        <v>76</v>
      </c>
      <c r="E331" t="str">
        <f t="shared" si="10"/>
        <v>MulindiRuhengeri</v>
      </c>
      <c r="F331" t="str">
        <f t="shared" si="11"/>
        <v>RuhengeriMulindi</v>
      </c>
      <c r="G331">
        <v>89</v>
      </c>
      <c r="H331">
        <v>-2.1957741692358699</v>
      </c>
      <c r="I331">
        <v>0.20778276325542999</v>
      </c>
      <c r="J331" t="s">
        <v>44</v>
      </c>
      <c r="K331">
        <v>0</v>
      </c>
      <c r="L331">
        <v>0.70814762642435702</v>
      </c>
      <c r="M331">
        <v>12</v>
      </c>
      <c r="N331" t="s">
        <v>45</v>
      </c>
      <c r="O331">
        <v>-2.36818436283211</v>
      </c>
      <c r="P331">
        <v>0.150918182754464</v>
      </c>
      <c r="Q331" t="s">
        <v>44</v>
      </c>
      <c r="R331">
        <v>0</v>
      </c>
      <c r="S331">
        <v>0.25809545914596699</v>
      </c>
      <c r="T331">
        <v>12</v>
      </c>
      <c r="U331" t="s">
        <v>45</v>
      </c>
      <c r="V331" t="b">
        <v>1</v>
      </c>
      <c r="W331">
        <v>-2.8385249122372498</v>
      </c>
      <c r="X331">
        <v>4.1295470687941302E-2</v>
      </c>
      <c r="Y331" t="s">
        <v>46</v>
      </c>
      <c r="Z331" t="s">
        <v>47</v>
      </c>
      <c r="AA331">
        <v>0</v>
      </c>
      <c r="AB331">
        <v>0</v>
      </c>
      <c r="AC331">
        <v>6</v>
      </c>
      <c r="AD331" t="s">
        <v>48</v>
      </c>
      <c r="AG331">
        <v>1</v>
      </c>
      <c r="AH331">
        <v>0</v>
      </c>
      <c r="AI331">
        <v>-0.98254658801655503</v>
      </c>
      <c r="AJ331">
        <f>ABS(AI331+1)</f>
        <v>1.7453411983444966E-2</v>
      </c>
      <c r="AK331">
        <v>0</v>
      </c>
      <c r="AL331">
        <v>82</v>
      </c>
      <c r="AM331">
        <v>9.4592594604968105E-2</v>
      </c>
      <c r="AN331" s="1">
        <v>8.4067072646344296E-13</v>
      </c>
      <c r="AO331">
        <v>5.6648441370443798E-3</v>
      </c>
      <c r="AP331">
        <v>3.0198547993245302</v>
      </c>
      <c r="AQ331">
        <v>2.0807429278563698</v>
      </c>
      <c r="AR331" t="s">
        <v>49</v>
      </c>
      <c r="AS331" t="s">
        <v>50</v>
      </c>
    </row>
    <row r="332" spans="1:45" ht="15.75" thickBot="1" x14ac:dyDescent="0.3">
      <c r="A332">
        <v>0</v>
      </c>
      <c r="B332" t="s">
        <v>41</v>
      </c>
      <c r="C332" t="s">
        <v>70</v>
      </c>
      <c r="D332" t="s">
        <v>56</v>
      </c>
      <c r="E332" t="str">
        <f t="shared" si="10"/>
        <v>KaseseKampala</v>
      </c>
      <c r="F332" t="str">
        <f t="shared" si="11"/>
        <v>KampalaKasese</v>
      </c>
      <c r="G332">
        <v>76</v>
      </c>
      <c r="H332">
        <v>-1.52393722226846</v>
      </c>
      <c r="I332">
        <v>0.52163846231230704</v>
      </c>
      <c r="J332" t="s">
        <v>44</v>
      </c>
      <c r="K332">
        <v>0</v>
      </c>
      <c r="L332">
        <v>0.72723817487926401</v>
      </c>
      <c r="M332">
        <v>12</v>
      </c>
      <c r="N332" t="s">
        <v>45</v>
      </c>
      <c r="O332">
        <v>-1.6514713400357099</v>
      </c>
      <c r="P332">
        <v>0.45627319058295501</v>
      </c>
      <c r="Q332" t="s">
        <v>44</v>
      </c>
      <c r="R332">
        <v>0</v>
      </c>
      <c r="S332">
        <v>0.67526217743324901</v>
      </c>
      <c r="T332">
        <v>12</v>
      </c>
      <c r="U332" t="s">
        <v>45</v>
      </c>
      <c r="V332" t="b">
        <v>1</v>
      </c>
      <c r="W332">
        <v>-3.6152504845814502</v>
      </c>
      <c r="X332">
        <v>4.2057143607834102E-3</v>
      </c>
      <c r="Y332" t="s">
        <v>46</v>
      </c>
      <c r="Z332" t="s">
        <v>47</v>
      </c>
      <c r="AA332">
        <v>1</v>
      </c>
      <c r="AB332">
        <v>1</v>
      </c>
      <c r="AC332">
        <v>1</v>
      </c>
      <c r="AD332" t="s">
        <v>48</v>
      </c>
      <c r="AG332">
        <v>0.999999999999999</v>
      </c>
      <c r="AH332">
        <v>0</v>
      </c>
      <c r="AI332">
        <v>-0.98140959382937198</v>
      </c>
      <c r="AJ332" s="2">
        <f>ABS(AI332+1)</f>
        <v>1.8590406170628015E-2</v>
      </c>
      <c r="AK332">
        <v>0</v>
      </c>
      <c r="AL332">
        <v>74</v>
      </c>
      <c r="AM332">
        <v>0.91260036833904801</v>
      </c>
      <c r="AN332" s="1">
        <v>1.66855466639651E-7</v>
      </c>
      <c r="AO332">
        <v>0.99819078761201796</v>
      </c>
      <c r="AP332">
        <v>1.8108754611194E-3</v>
      </c>
      <c r="AQ332">
        <v>3.0637149329533999</v>
      </c>
      <c r="AR332" t="s">
        <v>49</v>
      </c>
      <c r="AS332" t="s">
        <v>50</v>
      </c>
    </row>
    <row r="333" spans="1:45" ht="15.75" hidden="1" thickBot="1" x14ac:dyDescent="0.3">
      <c r="A333">
        <v>0</v>
      </c>
      <c r="B333" t="s">
        <v>84</v>
      </c>
      <c r="C333" t="s">
        <v>51</v>
      </c>
      <c r="D333" t="s">
        <v>43</v>
      </c>
      <c r="E333" t="str">
        <f t="shared" si="10"/>
        <v>BujumburaGitega</v>
      </c>
      <c r="F333" t="str">
        <f t="shared" si="11"/>
        <v>GitegaBujumbura</v>
      </c>
      <c r="G333">
        <v>96</v>
      </c>
      <c r="H333">
        <v>-1.5160098351757101</v>
      </c>
      <c r="I333">
        <v>0.52557716080328398</v>
      </c>
      <c r="J333" t="s">
        <v>44</v>
      </c>
      <c r="K333">
        <v>1</v>
      </c>
      <c r="L333">
        <v>0.74674021337211305</v>
      </c>
      <c r="M333">
        <v>12</v>
      </c>
      <c r="N333" t="s">
        <v>45</v>
      </c>
      <c r="O333">
        <v>-1.62347303209663</v>
      </c>
      <c r="P333">
        <v>0.47090899434729</v>
      </c>
      <c r="Q333" t="s">
        <v>44</v>
      </c>
      <c r="R333">
        <v>0</v>
      </c>
      <c r="S333">
        <v>0.79953240060876496</v>
      </c>
      <c r="T333">
        <v>12</v>
      </c>
      <c r="U333" t="s">
        <v>45</v>
      </c>
      <c r="V333" t="b">
        <v>1</v>
      </c>
      <c r="W333">
        <v>-3.2815312062239501</v>
      </c>
      <c r="X333">
        <v>1.20995087999073E-2</v>
      </c>
      <c r="Y333" t="s">
        <v>46</v>
      </c>
      <c r="Z333" t="s">
        <v>47</v>
      </c>
      <c r="AA333">
        <v>0</v>
      </c>
      <c r="AB333">
        <v>0</v>
      </c>
      <c r="AC333">
        <v>1</v>
      </c>
      <c r="AD333" t="s">
        <v>48</v>
      </c>
      <c r="AG333">
        <v>1</v>
      </c>
      <c r="AH333">
        <v>0</v>
      </c>
      <c r="AI333">
        <v>-1.0173932633656</v>
      </c>
      <c r="AJ333">
        <f>ABS(AI333+1)</f>
        <v>1.7393263365599987E-2</v>
      </c>
      <c r="AK333">
        <v>0</v>
      </c>
      <c r="AL333">
        <v>94</v>
      </c>
      <c r="AM333">
        <v>0.95185979132697696</v>
      </c>
      <c r="AN333" s="1">
        <v>1.1691554378808999E-12</v>
      </c>
      <c r="AO333">
        <v>5.3903420348266798E-2</v>
      </c>
      <c r="AP333">
        <v>2.9701356628742199</v>
      </c>
      <c r="AQ333">
        <v>3.0479064812730199</v>
      </c>
      <c r="AR333" t="s">
        <v>49</v>
      </c>
      <c r="AS333" t="s">
        <v>50</v>
      </c>
    </row>
    <row r="334" spans="1:45" ht="15.75" thickBot="1" x14ac:dyDescent="0.3">
      <c r="A334">
        <v>0</v>
      </c>
      <c r="B334" t="s">
        <v>41</v>
      </c>
      <c r="C334" t="s">
        <v>63</v>
      </c>
      <c r="D334" t="s">
        <v>77</v>
      </c>
      <c r="E334" t="str">
        <f t="shared" si="10"/>
        <v>KamembeRubavu</v>
      </c>
      <c r="F334" t="str">
        <f t="shared" si="11"/>
        <v>RubavuKamembe</v>
      </c>
      <c r="G334">
        <v>55</v>
      </c>
      <c r="H334">
        <v>-1.52498255460242</v>
      </c>
      <c r="I334">
        <v>0.521118626605649</v>
      </c>
      <c r="J334" t="s">
        <v>44</v>
      </c>
      <c r="K334">
        <v>0</v>
      </c>
      <c r="L334">
        <v>0.25554071693575497</v>
      </c>
      <c r="M334">
        <v>11</v>
      </c>
      <c r="N334" t="s">
        <v>45</v>
      </c>
      <c r="O334">
        <v>-1.33465537796072</v>
      </c>
      <c r="P334">
        <v>0.61317213098249101</v>
      </c>
      <c r="Q334" t="s">
        <v>44</v>
      </c>
      <c r="R334">
        <v>2</v>
      </c>
      <c r="S334">
        <v>0.14168097009747899</v>
      </c>
      <c r="T334">
        <v>11</v>
      </c>
      <c r="U334" t="s">
        <v>45</v>
      </c>
      <c r="V334" t="b">
        <v>1</v>
      </c>
      <c r="W334">
        <v>-3.1012705543424701</v>
      </c>
      <c r="X334">
        <v>2.0436901131195201E-2</v>
      </c>
      <c r="Y334" t="s">
        <v>46</v>
      </c>
      <c r="Z334" t="s">
        <v>47</v>
      </c>
      <c r="AA334">
        <v>0</v>
      </c>
      <c r="AB334">
        <v>0</v>
      </c>
      <c r="AC334">
        <v>1</v>
      </c>
      <c r="AD334" t="s">
        <v>48</v>
      </c>
      <c r="AG334">
        <v>1</v>
      </c>
      <c r="AH334">
        <v>0</v>
      </c>
      <c r="AI334">
        <v>-0.98133057520923805</v>
      </c>
      <c r="AJ334" s="2">
        <f>ABS(AI334+1)</f>
        <v>1.8669424790761946E-2</v>
      </c>
      <c r="AK334">
        <v>0</v>
      </c>
      <c r="AL334">
        <v>53</v>
      </c>
      <c r="AM334">
        <v>0.51427089941516801</v>
      </c>
      <c r="AN334" s="1">
        <v>3.2748249303676001E-10</v>
      </c>
      <c r="AO334">
        <v>0.15805324746089999</v>
      </c>
      <c r="AP334">
        <v>1.88231601187528</v>
      </c>
      <c r="AQ334">
        <v>3.0954327502913701</v>
      </c>
      <c r="AR334" t="s">
        <v>49</v>
      </c>
      <c r="AS334" t="s">
        <v>50</v>
      </c>
    </row>
    <row r="335" spans="1:45" ht="15.75" hidden="1" thickBot="1" x14ac:dyDescent="0.3">
      <c r="A335">
        <v>0</v>
      </c>
      <c r="B335" t="s">
        <v>84</v>
      </c>
      <c r="C335" t="s">
        <v>43</v>
      </c>
      <c r="D335" t="s">
        <v>51</v>
      </c>
      <c r="E335" t="str">
        <f t="shared" si="10"/>
        <v>GitegaBujumbura</v>
      </c>
      <c r="F335" t="str">
        <f t="shared" si="11"/>
        <v>BujumburaGitega</v>
      </c>
      <c r="G335">
        <v>96</v>
      </c>
      <c r="H335">
        <v>-1.62347303209663</v>
      </c>
      <c r="I335">
        <v>0.47090899434729</v>
      </c>
      <c r="J335" t="s">
        <v>44</v>
      </c>
      <c r="K335">
        <v>0</v>
      </c>
      <c r="L335">
        <v>0.79953240060876496</v>
      </c>
      <c r="M335">
        <v>12</v>
      </c>
      <c r="N335" t="s">
        <v>45</v>
      </c>
      <c r="O335">
        <v>-1.5160098351757101</v>
      </c>
      <c r="P335">
        <v>0.52557716080328398</v>
      </c>
      <c r="Q335" t="s">
        <v>44</v>
      </c>
      <c r="R335">
        <v>1</v>
      </c>
      <c r="S335">
        <v>0.74674021337211305</v>
      </c>
      <c r="T335">
        <v>12</v>
      </c>
      <c r="U335" t="s">
        <v>45</v>
      </c>
      <c r="V335" t="b">
        <v>1</v>
      </c>
      <c r="W335">
        <v>-3.2773557344947601</v>
      </c>
      <c r="X335">
        <v>1.22519192537983E-2</v>
      </c>
      <c r="Y335" t="s">
        <v>46</v>
      </c>
      <c r="Z335" t="s">
        <v>47</v>
      </c>
      <c r="AA335">
        <v>0</v>
      </c>
      <c r="AB335">
        <v>0</v>
      </c>
      <c r="AC335">
        <v>1</v>
      </c>
      <c r="AD335" t="s">
        <v>48</v>
      </c>
      <c r="AG335">
        <v>1</v>
      </c>
      <c r="AH335">
        <v>0</v>
      </c>
      <c r="AI335">
        <v>-0.98290409029437498</v>
      </c>
      <c r="AJ335">
        <f>ABS(AI335+1)</f>
        <v>1.7095909705625023E-2</v>
      </c>
      <c r="AK335">
        <v>0</v>
      </c>
      <c r="AL335">
        <v>94</v>
      </c>
      <c r="AM335">
        <v>0.95185979132697696</v>
      </c>
      <c r="AN335" s="1">
        <v>9.6911895093993301E-14</v>
      </c>
      <c r="AO335">
        <v>0.165893405812719</v>
      </c>
      <c r="AP335">
        <v>1.81508462825828</v>
      </c>
      <c r="AQ335">
        <v>3.0479064812730199</v>
      </c>
      <c r="AR335" t="s">
        <v>49</v>
      </c>
      <c r="AS335" t="s">
        <v>50</v>
      </c>
    </row>
    <row r="336" spans="1:45" ht="15.75" hidden="1" thickBot="1" x14ac:dyDescent="0.3">
      <c r="A336">
        <v>0</v>
      </c>
      <c r="B336" t="s">
        <v>86</v>
      </c>
      <c r="C336" t="s">
        <v>56</v>
      </c>
      <c r="D336" t="s">
        <v>73</v>
      </c>
      <c r="E336" t="str">
        <f t="shared" si="10"/>
        <v>KampalaLira</v>
      </c>
      <c r="F336" t="str">
        <f t="shared" si="11"/>
        <v>LiraKampala</v>
      </c>
      <c r="G336">
        <v>96</v>
      </c>
      <c r="H336">
        <v>-2.6548535366183699</v>
      </c>
      <c r="I336">
        <v>8.21816401496928E-2</v>
      </c>
      <c r="J336" t="s">
        <v>44</v>
      </c>
      <c r="K336">
        <v>1</v>
      </c>
      <c r="L336">
        <v>0.59393487721645299</v>
      </c>
      <c r="M336">
        <v>12</v>
      </c>
      <c r="N336" t="s">
        <v>45</v>
      </c>
      <c r="O336">
        <v>-2.5823057788303201</v>
      </c>
      <c r="P336">
        <v>9.6709725494030202E-2</v>
      </c>
      <c r="Q336" t="s">
        <v>44</v>
      </c>
      <c r="R336">
        <v>1</v>
      </c>
      <c r="S336">
        <v>0.696746980859416</v>
      </c>
      <c r="T336">
        <v>12</v>
      </c>
      <c r="U336" t="s">
        <v>45</v>
      </c>
      <c r="V336" t="b">
        <v>1</v>
      </c>
      <c r="W336">
        <v>-5.3085223276266502</v>
      </c>
      <c r="X336" s="1">
        <v>4.3391061638479699E-6</v>
      </c>
      <c r="Y336" t="s">
        <v>46</v>
      </c>
      <c r="Z336" t="s">
        <v>47</v>
      </c>
      <c r="AA336">
        <v>2</v>
      </c>
      <c r="AB336">
        <v>2</v>
      </c>
      <c r="AC336">
        <v>2</v>
      </c>
      <c r="AD336" t="s">
        <v>48</v>
      </c>
      <c r="AG336">
        <v>1</v>
      </c>
      <c r="AH336">
        <v>0</v>
      </c>
      <c r="AI336">
        <v>-1.0169208576626101</v>
      </c>
      <c r="AJ336">
        <f>ABS(AI336+1)</f>
        <v>1.6920857662610089E-2</v>
      </c>
      <c r="AK336">
        <v>0</v>
      </c>
      <c r="AL336">
        <v>93</v>
      </c>
      <c r="AM336">
        <v>0.577758732528453</v>
      </c>
      <c r="AN336" s="1">
        <v>1.21507677317339E-17</v>
      </c>
      <c r="AO336">
        <v>4.7407000614178102E-2</v>
      </c>
      <c r="AP336">
        <v>2.6997494356808098</v>
      </c>
      <c r="AQ336">
        <v>2.6583989861483901</v>
      </c>
      <c r="AR336" t="s">
        <v>49</v>
      </c>
      <c r="AS336" t="s">
        <v>50</v>
      </c>
    </row>
    <row r="337" spans="1:45" ht="15.75" hidden="1" thickBot="1" x14ac:dyDescent="0.3">
      <c r="A337">
        <v>0</v>
      </c>
      <c r="B337" t="s">
        <v>81</v>
      </c>
      <c r="C337" t="s">
        <v>70</v>
      </c>
      <c r="D337" t="s">
        <v>74</v>
      </c>
      <c r="E337" t="str">
        <f t="shared" si="10"/>
        <v>KaseseKabale</v>
      </c>
      <c r="F337" t="str">
        <f t="shared" si="11"/>
        <v>KabaleKasese</v>
      </c>
      <c r="G337">
        <v>74</v>
      </c>
      <c r="H337">
        <v>-1.0508300816921401</v>
      </c>
      <c r="I337">
        <v>0.73427700329493795</v>
      </c>
      <c r="J337" t="s">
        <v>44</v>
      </c>
      <c r="K337">
        <v>2</v>
      </c>
      <c r="L337">
        <v>0.17838141798203</v>
      </c>
      <c r="M337">
        <v>12</v>
      </c>
      <c r="N337" t="s">
        <v>45</v>
      </c>
      <c r="O337">
        <v>-1.7652139551511801</v>
      </c>
      <c r="P337">
        <v>0.397863567079978</v>
      </c>
      <c r="Q337" t="s">
        <v>44</v>
      </c>
      <c r="R337">
        <v>0</v>
      </c>
      <c r="S337">
        <v>0.47619225267794701</v>
      </c>
      <c r="T337">
        <v>12</v>
      </c>
      <c r="U337" t="s">
        <v>45</v>
      </c>
      <c r="V337" t="b">
        <v>1</v>
      </c>
      <c r="W337">
        <v>-3.2246063554140698</v>
      </c>
      <c r="X337">
        <v>1.4329126726695901E-2</v>
      </c>
      <c r="Y337" t="s">
        <v>46</v>
      </c>
      <c r="Z337" t="s">
        <v>47</v>
      </c>
      <c r="AA337">
        <v>1</v>
      </c>
      <c r="AB337">
        <v>1</v>
      </c>
      <c r="AC337">
        <v>1</v>
      </c>
      <c r="AD337" t="s">
        <v>48</v>
      </c>
      <c r="AG337">
        <v>1</v>
      </c>
      <c r="AH337">
        <v>0</v>
      </c>
      <c r="AI337">
        <v>-1.01688944006413</v>
      </c>
      <c r="AJ337">
        <f>ABS(AI337+1)</f>
        <v>1.6889440064129957E-2</v>
      </c>
      <c r="AK337">
        <v>0</v>
      </c>
      <c r="AL337">
        <v>72</v>
      </c>
      <c r="AM337">
        <v>0.25410736929382399</v>
      </c>
      <c r="AN337" s="1">
        <v>1.55706436209483E-14</v>
      </c>
      <c r="AO337">
        <v>0.30872310895064597</v>
      </c>
      <c r="AP337">
        <v>1.18600063189417</v>
      </c>
      <c r="AQ337">
        <v>3.0658390938235001</v>
      </c>
      <c r="AR337" t="s">
        <v>49</v>
      </c>
      <c r="AS337" t="s">
        <v>50</v>
      </c>
    </row>
    <row r="338" spans="1:45" ht="15.75" thickBot="1" x14ac:dyDescent="0.3">
      <c r="A338">
        <v>0</v>
      </c>
      <c r="B338" t="s">
        <v>41</v>
      </c>
      <c r="C338" t="s">
        <v>56</v>
      </c>
      <c r="D338" t="s">
        <v>70</v>
      </c>
      <c r="E338" t="str">
        <f t="shared" si="10"/>
        <v>KampalaKasese</v>
      </c>
      <c r="F338" t="str">
        <f t="shared" si="11"/>
        <v>KaseseKampala</v>
      </c>
      <c r="G338">
        <v>76</v>
      </c>
      <c r="H338">
        <v>-1.6514713400357099</v>
      </c>
      <c r="I338">
        <v>0.45627319058295501</v>
      </c>
      <c r="J338" t="s">
        <v>44</v>
      </c>
      <c r="K338">
        <v>0</v>
      </c>
      <c r="L338">
        <v>0.67526217743324901</v>
      </c>
      <c r="M338">
        <v>12</v>
      </c>
      <c r="N338" t="s">
        <v>45</v>
      </c>
      <c r="O338">
        <v>-1.52393722226846</v>
      </c>
      <c r="P338">
        <v>0.52163846231230704</v>
      </c>
      <c r="Q338" t="s">
        <v>44</v>
      </c>
      <c r="R338">
        <v>0</v>
      </c>
      <c r="S338">
        <v>0.72723817487926401</v>
      </c>
      <c r="T338">
        <v>12</v>
      </c>
      <c r="U338" t="s">
        <v>45</v>
      </c>
      <c r="V338" t="b">
        <v>1</v>
      </c>
      <c r="W338">
        <v>-3.6133844596064502</v>
      </c>
      <c r="X338">
        <v>4.2319231557746704E-3</v>
      </c>
      <c r="Y338" t="s">
        <v>46</v>
      </c>
      <c r="Z338" t="s">
        <v>47</v>
      </c>
      <c r="AA338">
        <v>1</v>
      </c>
      <c r="AB338">
        <v>1</v>
      </c>
      <c r="AC338">
        <v>1</v>
      </c>
      <c r="AD338" t="s">
        <v>48</v>
      </c>
      <c r="AG338">
        <v>1</v>
      </c>
      <c r="AH338">
        <v>0</v>
      </c>
      <c r="AI338">
        <v>-1.0189425559801999</v>
      </c>
      <c r="AJ338" s="2">
        <f>ABS(AI338+1)</f>
        <v>1.8942555980199893E-2</v>
      </c>
      <c r="AK338">
        <v>0</v>
      </c>
      <c r="AL338">
        <v>74</v>
      </c>
      <c r="AM338">
        <v>0.91260036833906799</v>
      </c>
      <c r="AN338" s="1">
        <v>9.4717780444257506E-10</v>
      </c>
      <c r="AO338">
        <v>6.30425362841715E-4</v>
      </c>
      <c r="AP338">
        <v>7.7896437000059402</v>
      </c>
      <c r="AQ338">
        <v>3.0637149329533999</v>
      </c>
      <c r="AR338" t="s">
        <v>49</v>
      </c>
      <c r="AS338" t="s">
        <v>50</v>
      </c>
    </row>
    <row r="339" spans="1:45" ht="15.75" hidden="1" thickBot="1" x14ac:dyDescent="0.3">
      <c r="A339">
        <v>0</v>
      </c>
      <c r="B339" t="s">
        <v>86</v>
      </c>
      <c r="C339" t="s">
        <v>73</v>
      </c>
      <c r="D339" t="s">
        <v>56</v>
      </c>
      <c r="E339" t="str">
        <f t="shared" si="10"/>
        <v>LiraKampala</v>
      </c>
      <c r="F339" t="str">
        <f t="shared" si="11"/>
        <v>KampalaLira</v>
      </c>
      <c r="G339">
        <v>96</v>
      </c>
      <c r="H339">
        <v>-2.5823057788303201</v>
      </c>
      <c r="I339">
        <v>9.6709725494030202E-2</v>
      </c>
      <c r="J339" t="s">
        <v>44</v>
      </c>
      <c r="K339">
        <v>1</v>
      </c>
      <c r="L339">
        <v>0.696746980859416</v>
      </c>
      <c r="M339">
        <v>12</v>
      </c>
      <c r="N339" t="s">
        <v>45</v>
      </c>
      <c r="O339">
        <v>-2.6548535366183699</v>
      </c>
      <c r="P339">
        <v>8.21816401496928E-2</v>
      </c>
      <c r="Q339" t="s">
        <v>44</v>
      </c>
      <c r="R339">
        <v>1</v>
      </c>
      <c r="S339">
        <v>0.59393487721645299</v>
      </c>
      <c r="T339">
        <v>12</v>
      </c>
      <c r="U339" t="s">
        <v>45</v>
      </c>
      <c r="V339" t="b">
        <v>1</v>
      </c>
      <c r="W339">
        <v>-5.3078627376260599</v>
      </c>
      <c r="X339" s="1">
        <v>4.3525889495306798E-6</v>
      </c>
      <c r="Y339" t="s">
        <v>46</v>
      </c>
      <c r="Z339" t="s">
        <v>47</v>
      </c>
      <c r="AA339">
        <v>2</v>
      </c>
      <c r="AB339">
        <v>2</v>
      </c>
      <c r="AC339">
        <v>2</v>
      </c>
      <c r="AD339" t="s">
        <v>48</v>
      </c>
      <c r="AG339">
        <v>1</v>
      </c>
      <c r="AH339">
        <v>0</v>
      </c>
      <c r="AI339">
        <v>-0.98336069367137502</v>
      </c>
      <c r="AJ339">
        <f>ABS(AI339+1)</f>
        <v>1.6639306328624981E-2</v>
      </c>
      <c r="AK339">
        <v>0</v>
      </c>
      <c r="AL339">
        <v>93</v>
      </c>
      <c r="AM339">
        <v>0.57775873252790999</v>
      </c>
      <c r="AN339" s="1">
        <v>1.3107915653381799E-5</v>
      </c>
      <c r="AO339">
        <v>0.17389700357176199</v>
      </c>
      <c r="AP339">
        <v>1.6768853225395099</v>
      </c>
      <c r="AQ339">
        <v>2.6583989861483901</v>
      </c>
      <c r="AR339" t="s">
        <v>49</v>
      </c>
      <c r="AS339" t="s">
        <v>50</v>
      </c>
    </row>
    <row r="340" spans="1:45" ht="15.75" hidden="1" thickBot="1" x14ac:dyDescent="0.3">
      <c r="A340">
        <v>0</v>
      </c>
      <c r="B340" t="s">
        <v>86</v>
      </c>
      <c r="C340" t="s">
        <v>82</v>
      </c>
      <c r="D340" t="s">
        <v>67</v>
      </c>
      <c r="E340" t="str">
        <f t="shared" si="10"/>
        <v>OwinoTororo</v>
      </c>
      <c r="F340" t="str">
        <f t="shared" si="11"/>
        <v>TororoOwino</v>
      </c>
      <c r="G340">
        <v>78</v>
      </c>
      <c r="H340">
        <v>-2.8300272071184298</v>
      </c>
      <c r="I340">
        <v>5.4110953672269098E-2</v>
      </c>
      <c r="J340" t="s">
        <v>44</v>
      </c>
      <c r="K340">
        <v>1</v>
      </c>
      <c r="L340">
        <v>0.47798813580845201</v>
      </c>
      <c r="M340">
        <v>12</v>
      </c>
      <c r="N340" t="s">
        <v>45</v>
      </c>
      <c r="O340">
        <v>-2.8975997151936901</v>
      </c>
      <c r="P340">
        <v>4.5627830759867399E-2</v>
      </c>
      <c r="Q340" t="s">
        <v>59</v>
      </c>
      <c r="R340">
        <v>1</v>
      </c>
      <c r="S340">
        <v>0.54766397298387604</v>
      </c>
      <c r="T340">
        <v>12</v>
      </c>
      <c r="U340" t="s">
        <v>45</v>
      </c>
      <c r="V340" t="b">
        <v>1</v>
      </c>
      <c r="W340">
        <v>-4.87897569633241</v>
      </c>
      <c r="X340" s="1">
        <v>3.0737351833821999E-5</v>
      </c>
      <c r="Y340" t="s">
        <v>46</v>
      </c>
      <c r="Z340" t="s">
        <v>47</v>
      </c>
      <c r="AA340">
        <v>2</v>
      </c>
      <c r="AB340">
        <v>2</v>
      </c>
      <c r="AC340">
        <v>2</v>
      </c>
      <c r="AD340" t="s">
        <v>48</v>
      </c>
      <c r="AG340">
        <v>1</v>
      </c>
      <c r="AH340">
        <v>0</v>
      </c>
      <c r="AI340">
        <v>-1.016622603254</v>
      </c>
      <c r="AJ340">
        <f>ABS(AI340+1)</f>
        <v>1.6622603254000001E-2</v>
      </c>
      <c r="AK340">
        <v>0</v>
      </c>
      <c r="AL340">
        <v>75</v>
      </c>
      <c r="AM340">
        <v>0.89753225153993699</v>
      </c>
      <c r="AN340" s="1">
        <v>1.51427920287621E-22</v>
      </c>
      <c r="AO340">
        <v>2.9368805442191399E-2</v>
      </c>
      <c r="AP340">
        <v>3.09054528344367</v>
      </c>
      <c r="AQ340">
        <v>2.6732178312584298</v>
      </c>
      <c r="AR340" t="s">
        <v>49</v>
      </c>
      <c r="AS340" t="s">
        <v>50</v>
      </c>
    </row>
    <row r="341" spans="1:45" ht="15.75" hidden="1" thickBot="1" x14ac:dyDescent="0.3">
      <c r="A341">
        <v>0</v>
      </c>
      <c r="B341" t="s">
        <v>86</v>
      </c>
      <c r="C341" t="s">
        <v>55</v>
      </c>
      <c r="D341" t="s">
        <v>57</v>
      </c>
      <c r="E341" t="str">
        <f t="shared" si="10"/>
        <v>MakueniMombasa</v>
      </c>
      <c r="F341" t="str">
        <f t="shared" si="11"/>
        <v>MombasaMakueni</v>
      </c>
      <c r="G341">
        <v>80</v>
      </c>
      <c r="H341">
        <v>-2.3458886648644</v>
      </c>
      <c r="I341">
        <v>0.157594604891415</v>
      </c>
      <c r="J341" t="s">
        <v>44</v>
      </c>
      <c r="K341">
        <v>1</v>
      </c>
      <c r="L341">
        <v>0.41839696605050503</v>
      </c>
      <c r="M341">
        <v>12</v>
      </c>
      <c r="N341" t="s">
        <v>45</v>
      </c>
      <c r="O341">
        <v>-1.42294225400008</v>
      </c>
      <c r="P341">
        <v>0.57122924319062596</v>
      </c>
      <c r="Q341" t="s">
        <v>44</v>
      </c>
      <c r="R341">
        <v>2</v>
      </c>
      <c r="S341">
        <v>0.76861228463716402</v>
      </c>
      <c r="T341">
        <v>12</v>
      </c>
      <c r="U341" t="s">
        <v>45</v>
      </c>
      <c r="V341" t="b">
        <v>1</v>
      </c>
      <c r="W341">
        <v>-3.2841162594222402</v>
      </c>
      <c r="X341">
        <v>1.20059961595905E-2</v>
      </c>
      <c r="Y341" t="s">
        <v>46</v>
      </c>
      <c r="Z341" t="s">
        <v>47</v>
      </c>
      <c r="AA341">
        <v>1</v>
      </c>
      <c r="AB341">
        <v>1</v>
      </c>
      <c r="AC341">
        <v>2</v>
      </c>
      <c r="AD341" t="s">
        <v>48</v>
      </c>
      <c r="AG341">
        <v>1</v>
      </c>
      <c r="AH341">
        <v>0</v>
      </c>
      <c r="AI341">
        <v>-1.01661698481518</v>
      </c>
      <c r="AJ341">
        <f>ABS(AI341+1)</f>
        <v>1.6616984815180036E-2</v>
      </c>
      <c r="AK341">
        <v>0</v>
      </c>
      <c r="AL341">
        <v>77</v>
      </c>
      <c r="AM341">
        <v>0.51426165209935404</v>
      </c>
      <c r="AN341">
        <v>1.3624167110048099E-3</v>
      </c>
      <c r="AO341">
        <v>0.53356197470202904</v>
      </c>
      <c r="AP341">
        <v>0.73381702167271901</v>
      </c>
      <c r="AQ341">
        <v>2.67117795067663</v>
      </c>
      <c r="AR341" t="s">
        <v>49</v>
      </c>
      <c r="AS341" t="s">
        <v>50</v>
      </c>
    </row>
    <row r="342" spans="1:45" ht="15.75" hidden="1" thickBot="1" x14ac:dyDescent="0.3">
      <c r="A342">
        <v>0</v>
      </c>
      <c r="B342" t="s">
        <v>81</v>
      </c>
      <c r="C342" t="s">
        <v>74</v>
      </c>
      <c r="D342" t="s">
        <v>70</v>
      </c>
      <c r="E342" t="str">
        <f t="shared" si="10"/>
        <v>KabaleKasese</v>
      </c>
      <c r="F342" t="str">
        <f t="shared" si="11"/>
        <v>KaseseKabale</v>
      </c>
      <c r="G342">
        <v>74</v>
      </c>
      <c r="H342">
        <v>-1.7652139551511801</v>
      </c>
      <c r="I342">
        <v>0.397863567079978</v>
      </c>
      <c r="J342" t="s">
        <v>44</v>
      </c>
      <c r="K342">
        <v>0</v>
      </c>
      <c r="L342">
        <v>0.47619225267794701</v>
      </c>
      <c r="M342">
        <v>12</v>
      </c>
      <c r="N342" t="s">
        <v>45</v>
      </c>
      <c r="O342">
        <v>-1.0508300816921401</v>
      </c>
      <c r="P342">
        <v>0.73427700329493795</v>
      </c>
      <c r="Q342" t="s">
        <v>44</v>
      </c>
      <c r="R342">
        <v>2</v>
      </c>
      <c r="S342">
        <v>0.17838141798203</v>
      </c>
      <c r="T342">
        <v>12</v>
      </c>
      <c r="U342" t="s">
        <v>45</v>
      </c>
      <c r="V342" t="b">
        <v>1</v>
      </c>
      <c r="W342">
        <v>-3.2178751144275801</v>
      </c>
      <c r="X342">
        <v>1.46153890180904E-2</v>
      </c>
      <c r="Y342" t="s">
        <v>46</v>
      </c>
      <c r="Z342" t="s">
        <v>47</v>
      </c>
      <c r="AA342">
        <v>1</v>
      </c>
      <c r="AB342">
        <v>1</v>
      </c>
      <c r="AC342">
        <v>1</v>
      </c>
      <c r="AD342" t="s">
        <v>48</v>
      </c>
      <c r="AG342">
        <v>1</v>
      </c>
      <c r="AH342">
        <v>0</v>
      </c>
      <c r="AI342">
        <v>-0.98339107537288695</v>
      </c>
      <c r="AJ342">
        <f>ABS(AI342+1)</f>
        <v>1.6608924627113053E-2</v>
      </c>
      <c r="AK342">
        <v>0</v>
      </c>
      <c r="AL342">
        <v>72</v>
      </c>
      <c r="AM342">
        <v>0.25410736929368199</v>
      </c>
      <c r="AN342" s="1">
        <v>1.1789800034542001E-11</v>
      </c>
      <c r="AO342">
        <v>1.9240072725239098E-2</v>
      </c>
      <c r="AP342">
        <v>4.0732954566761901</v>
      </c>
      <c r="AQ342">
        <v>3.0658390938235001</v>
      </c>
      <c r="AR342" t="s">
        <v>49</v>
      </c>
      <c r="AS342" t="s">
        <v>50</v>
      </c>
    </row>
    <row r="343" spans="1:45" ht="15.75" hidden="1" thickBot="1" x14ac:dyDescent="0.3">
      <c r="A343">
        <v>0</v>
      </c>
      <c r="B343" t="s">
        <v>86</v>
      </c>
      <c r="C343" t="s">
        <v>61</v>
      </c>
      <c r="D343" t="s">
        <v>64</v>
      </c>
      <c r="E343" t="str">
        <f t="shared" si="10"/>
        <v>KisumuBusia</v>
      </c>
      <c r="F343" t="str">
        <f t="shared" si="11"/>
        <v>BusiaKisumu</v>
      </c>
      <c r="G343">
        <v>84</v>
      </c>
      <c r="H343">
        <v>-1.8808170030784901</v>
      </c>
      <c r="I343">
        <v>0.34113850574677401</v>
      </c>
      <c r="J343" t="s">
        <v>44</v>
      </c>
      <c r="K343">
        <v>6</v>
      </c>
      <c r="L343">
        <v>0.21473016004541201</v>
      </c>
      <c r="M343">
        <v>12</v>
      </c>
      <c r="N343" t="s">
        <v>45</v>
      </c>
      <c r="O343">
        <v>-2.62917211652237</v>
      </c>
      <c r="P343">
        <v>8.7116615033240294E-2</v>
      </c>
      <c r="Q343" t="s">
        <v>44</v>
      </c>
      <c r="R343">
        <v>1</v>
      </c>
      <c r="S343">
        <v>0.54783090334239104</v>
      </c>
      <c r="T343">
        <v>12</v>
      </c>
      <c r="U343" t="s">
        <v>45</v>
      </c>
      <c r="V343" t="b">
        <v>1</v>
      </c>
      <c r="W343">
        <v>-4.0920812586800901</v>
      </c>
      <c r="X343">
        <v>7.7268608863050698E-4</v>
      </c>
      <c r="Y343" t="s">
        <v>46</v>
      </c>
      <c r="Z343" t="s">
        <v>47</v>
      </c>
      <c r="AA343">
        <v>2</v>
      </c>
      <c r="AB343">
        <v>2</v>
      </c>
      <c r="AC343">
        <v>2</v>
      </c>
      <c r="AD343" t="s">
        <v>48</v>
      </c>
      <c r="AG343">
        <v>1</v>
      </c>
      <c r="AH343">
        <v>0</v>
      </c>
      <c r="AI343">
        <v>-1.0166069540459099</v>
      </c>
      <c r="AJ343">
        <f>ABS(AI343+1)</f>
        <v>1.660695404590995E-2</v>
      </c>
      <c r="AK343">
        <v>0</v>
      </c>
      <c r="AL343">
        <v>81</v>
      </c>
      <c r="AM343">
        <v>0.120310336494339</v>
      </c>
      <c r="AN343" s="1">
        <v>3.4048746447873298E-15</v>
      </c>
      <c r="AO343">
        <v>0.32558860661585598</v>
      </c>
      <c r="AP343">
        <v>1.1642645348101099</v>
      </c>
      <c r="AQ343">
        <v>2.6674430704770402</v>
      </c>
      <c r="AR343" t="s">
        <v>49</v>
      </c>
      <c r="AS343" t="s">
        <v>50</v>
      </c>
    </row>
    <row r="344" spans="1:45" ht="15.75" thickBot="1" x14ac:dyDescent="0.3">
      <c r="A344">
        <v>0</v>
      </c>
      <c r="B344" t="s">
        <v>41</v>
      </c>
      <c r="C344" t="s">
        <v>77</v>
      </c>
      <c r="D344" t="s">
        <v>63</v>
      </c>
      <c r="E344" t="str">
        <f t="shared" si="10"/>
        <v>RubavuKamembe</v>
      </c>
      <c r="F344" t="str">
        <f t="shared" si="11"/>
        <v>KamembeRubavu</v>
      </c>
      <c r="G344">
        <v>55</v>
      </c>
      <c r="H344">
        <v>-1.33465537796072</v>
      </c>
      <c r="I344">
        <v>0.61317213098249101</v>
      </c>
      <c r="J344" t="s">
        <v>44</v>
      </c>
      <c r="K344">
        <v>2</v>
      </c>
      <c r="L344">
        <v>0.14168097009747899</v>
      </c>
      <c r="M344">
        <v>11</v>
      </c>
      <c r="N344" t="s">
        <v>45</v>
      </c>
      <c r="O344">
        <v>-1.52498255460242</v>
      </c>
      <c r="P344">
        <v>0.521118626605649</v>
      </c>
      <c r="Q344" t="s">
        <v>44</v>
      </c>
      <c r="R344">
        <v>0</v>
      </c>
      <c r="S344">
        <v>0.25554071693575497</v>
      </c>
      <c r="T344">
        <v>11</v>
      </c>
      <c r="U344" t="s">
        <v>45</v>
      </c>
      <c r="V344" t="b">
        <v>1</v>
      </c>
      <c r="W344">
        <v>-3.0774217736267002</v>
      </c>
      <c r="X344">
        <v>2.1849558149430699E-2</v>
      </c>
      <c r="Y344" t="s">
        <v>46</v>
      </c>
      <c r="Z344" t="s">
        <v>47</v>
      </c>
      <c r="AA344">
        <v>0</v>
      </c>
      <c r="AB344">
        <v>0</v>
      </c>
      <c r="AC344">
        <v>1</v>
      </c>
      <c r="AD344" t="s">
        <v>48</v>
      </c>
      <c r="AG344">
        <v>1</v>
      </c>
      <c r="AH344">
        <v>0</v>
      </c>
      <c r="AI344">
        <v>-1.0190246031891701</v>
      </c>
      <c r="AJ344" s="2">
        <f>ABS(AI344+1)</f>
        <v>1.9024603189170097E-2</v>
      </c>
      <c r="AK344">
        <v>0</v>
      </c>
      <c r="AL344">
        <v>53</v>
      </c>
      <c r="AM344">
        <v>0.51427089941517801</v>
      </c>
      <c r="AN344" s="1">
        <v>1.0054649011487701E-9</v>
      </c>
      <c r="AO344">
        <v>0.151936644262085</v>
      </c>
      <c r="AP344">
        <v>1.9234170495695699</v>
      </c>
      <c r="AQ344">
        <v>3.0954327502913701</v>
      </c>
      <c r="AR344" t="s">
        <v>49</v>
      </c>
      <c r="AS344" t="s">
        <v>50</v>
      </c>
    </row>
    <row r="345" spans="1:45" ht="15.75" hidden="1" thickBot="1" x14ac:dyDescent="0.3">
      <c r="A345">
        <v>0</v>
      </c>
      <c r="B345" t="s">
        <v>84</v>
      </c>
      <c r="C345" t="s">
        <v>52</v>
      </c>
      <c r="D345" t="s">
        <v>66</v>
      </c>
      <c r="E345" t="str">
        <f t="shared" si="10"/>
        <v>NairobiEldoret</v>
      </c>
      <c r="F345" t="str">
        <f t="shared" si="11"/>
        <v>EldoretNairobi</v>
      </c>
      <c r="G345">
        <v>97</v>
      </c>
      <c r="H345">
        <v>-1.68020663806037</v>
      </c>
      <c r="I345">
        <v>0.44133837911570301</v>
      </c>
      <c r="J345" t="s">
        <v>44</v>
      </c>
      <c r="K345">
        <v>0</v>
      </c>
      <c r="L345">
        <v>0.56958343061123695</v>
      </c>
      <c r="M345">
        <v>12</v>
      </c>
      <c r="N345" t="s">
        <v>45</v>
      </c>
      <c r="O345">
        <v>-1.75807392713125</v>
      </c>
      <c r="P345">
        <v>0.40146636889658799</v>
      </c>
      <c r="Q345" t="s">
        <v>44</v>
      </c>
      <c r="R345">
        <v>0</v>
      </c>
      <c r="S345">
        <v>0.29433037293748199</v>
      </c>
      <c r="T345">
        <v>12</v>
      </c>
      <c r="U345" t="s">
        <v>45</v>
      </c>
      <c r="V345" t="b">
        <v>1</v>
      </c>
      <c r="W345">
        <v>-1.4046688618921099</v>
      </c>
      <c r="X345">
        <v>0.51502513201748101</v>
      </c>
      <c r="Y345" t="s">
        <v>46</v>
      </c>
      <c r="Z345" t="s">
        <v>53</v>
      </c>
      <c r="AA345">
        <v>0</v>
      </c>
      <c r="AB345">
        <v>0</v>
      </c>
      <c r="AC345">
        <v>3</v>
      </c>
      <c r="AD345" t="s">
        <v>48</v>
      </c>
      <c r="AG345">
        <v>1</v>
      </c>
      <c r="AH345">
        <v>0</v>
      </c>
      <c r="AI345">
        <v>-1.0164820399010901</v>
      </c>
      <c r="AJ345">
        <f>ABS(AI345+1)</f>
        <v>1.6482039901090095E-2</v>
      </c>
      <c r="AK345">
        <v>0</v>
      </c>
      <c r="AL345">
        <v>93</v>
      </c>
      <c r="AM345">
        <v>0.71605099153547203</v>
      </c>
      <c r="AN345" s="1">
        <v>1.02886153860253E-43</v>
      </c>
      <c r="AO345">
        <v>9.4786433171530401E-3</v>
      </c>
      <c r="AP345">
        <v>3.4688123242766302</v>
      </c>
      <c r="AQ345">
        <v>2.4267747609154</v>
      </c>
      <c r="AR345" t="s">
        <v>49</v>
      </c>
      <c r="AS345" t="s">
        <v>50</v>
      </c>
    </row>
    <row r="346" spans="1:45" ht="15.75" hidden="1" thickBot="1" x14ac:dyDescent="0.3">
      <c r="A346">
        <v>0</v>
      </c>
      <c r="B346" t="s">
        <v>86</v>
      </c>
      <c r="C346" t="s">
        <v>67</v>
      </c>
      <c r="D346" t="s">
        <v>82</v>
      </c>
      <c r="E346" t="str">
        <f t="shared" si="10"/>
        <v>TororoOwino</v>
      </c>
      <c r="F346" t="str">
        <f t="shared" si="11"/>
        <v>OwinoTororo</v>
      </c>
      <c r="G346">
        <v>78</v>
      </c>
      <c r="H346">
        <v>-2.8975997151936901</v>
      </c>
      <c r="I346">
        <v>4.5627830759867399E-2</v>
      </c>
      <c r="J346" t="s">
        <v>59</v>
      </c>
      <c r="K346">
        <v>1</v>
      </c>
      <c r="L346">
        <v>0.54766397298387604</v>
      </c>
      <c r="M346">
        <v>12</v>
      </c>
      <c r="N346" t="s">
        <v>45</v>
      </c>
      <c r="O346">
        <v>-2.8300272071184298</v>
      </c>
      <c r="P346">
        <v>5.4110953672269098E-2</v>
      </c>
      <c r="Q346" t="s">
        <v>44</v>
      </c>
      <c r="R346">
        <v>1</v>
      </c>
      <c r="S346">
        <v>0.47798813580845201</v>
      </c>
      <c r="T346">
        <v>12</v>
      </c>
      <c r="U346" t="s">
        <v>45</v>
      </c>
      <c r="V346" t="b">
        <v>1</v>
      </c>
      <c r="W346">
        <v>-4.8747427904022196</v>
      </c>
      <c r="X346" s="1">
        <v>3.1315782957374303E-5</v>
      </c>
      <c r="Y346" t="s">
        <v>46</v>
      </c>
      <c r="Z346" t="s">
        <v>47</v>
      </c>
      <c r="AA346">
        <v>2</v>
      </c>
      <c r="AB346">
        <v>2</v>
      </c>
      <c r="AC346">
        <v>2</v>
      </c>
      <c r="AD346" t="s">
        <v>48</v>
      </c>
      <c r="AG346">
        <v>1</v>
      </c>
      <c r="AH346">
        <v>0</v>
      </c>
      <c r="AI346">
        <v>-0.98364918977721505</v>
      </c>
      <c r="AJ346">
        <f>ABS(AI346+1)</f>
        <v>1.6350810222784951E-2</v>
      </c>
      <c r="AK346">
        <v>0</v>
      </c>
      <c r="AL346">
        <v>75</v>
      </c>
      <c r="AM346">
        <v>0.89753225153787097</v>
      </c>
      <c r="AN346">
        <v>5.1941494683309397E-4</v>
      </c>
      <c r="AO346">
        <v>5.80067155300572E-2</v>
      </c>
      <c r="AP346">
        <v>2.5563733017905799</v>
      </c>
      <c r="AQ346">
        <v>2.6732178312584298</v>
      </c>
      <c r="AR346" t="s">
        <v>49</v>
      </c>
      <c r="AS346" t="s">
        <v>50</v>
      </c>
    </row>
    <row r="347" spans="1:45" ht="15.75" hidden="1" thickBot="1" x14ac:dyDescent="0.3">
      <c r="A347">
        <v>0</v>
      </c>
      <c r="B347" t="s">
        <v>86</v>
      </c>
      <c r="C347" t="s">
        <v>57</v>
      </c>
      <c r="D347" t="s">
        <v>55</v>
      </c>
      <c r="E347" t="str">
        <f t="shared" si="10"/>
        <v>MombasaMakueni</v>
      </c>
      <c r="F347" t="str">
        <f t="shared" si="11"/>
        <v>MakueniMombasa</v>
      </c>
      <c r="G347">
        <v>80</v>
      </c>
      <c r="H347">
        <v>-1.42294225400008</v>
      </c>
      <c r="I347">
        <v>0.57122924319062596</v>
      </c>
      <c r="J347" t="s">
        <v>44</v>
      </c>
      <c r="K347">
        <v>2</v>
      </c>
      <c r="L347">
        <v>0.76861228463716402</v>
      </c>
      <c r="M347">
        <v>12</v>
      </c>
      <c r="N347" t="s">
        <v>45</v>
      </c>
      <c r="O347">
        <v>-2.3458886648644</v>
      </c>
      <c r="P347">
        <v>0.157594604891415</v>
      </c>
      <c r="Q347" t="s">
        <v>44</v>
      </c>
      <c r="R347">
        <v>1</v>
      </c>
      <c r="S347">
        <v>0.41839696605050503</v>
      </c>
      <c r="T347">
        <v>12</v>
      </c>
      <c r="U347" t="s">
        <v>45</v>
      </c>
      <c r="V347" t="b">
        <v>1</v>
      </c>
      <c r="W347">
        <v>-3.2900793787385401</v>
      </c>
      <c r="X347">
        <v>1.17927266862438E-2</v>
      </c>
      <c r="Y347" t="s">
        <v>46</v>
      </c>
      <c r="Z347" t="s">
        <v>47</v>
      </c>
      <c r="AA347">
        <v>1</v>
      </c>
      <c r="AB347">
        <v>1</v>
      </c>
      <c r="AC347">
        <v>2</v>
      </c>
      <c r="AD347" t="s">
        <v>48</v>
      </c>
      <c r="AG347">
        <v>1</v>
      </c>
      <c r="AH347">
        <v>0</v>
      </c>
      <c r="AI347">
        <v>-0.98365462601610199</v>
      </c>
      <c r="AJ347">
        <f>ABS(AI347+1)</f>
        <v>1.6345373983898015E-2</v>
      </c>
      <c r="AK347">
        <v>0</v>
      </c>
      <c r="AL347">
        <v>77</v>
      </c>
      <c r="AM347">
        <v>0.51426165209934205</v>
      </c>
      <c r="AN347">
        <v>9.3752140837061496E-4</v>
      </c>
      <c r="AO347">
        <v>0.102330313385827</v>
      </c>
      <c r="AP347">
        <v>2.106200638926</v>
      </c>
      <c r="AQ347">
        <v>2.67117795067663</v>
      </c>
      <c r="AR347" t="s">
        <v>49</v>
      </c>
      <c r="AS347" t="s">
        <v>50</v>
      </c>
    </row>
    <row r="348" spans="1:45" ht="15.75" hidden="1" thickBot="1" x14ac:dyDescent="0.3">
      <c r="A348">
        <v>0</v>
      </c>
      <c r="B348" t="s">
        <v>86</v>
      </c>
      <c r="C348" t="s">
        <v>64</v>
      </c>
      <c r="D348" t="s">
        <v>61</v>
      </c>
      <c r="E348" t="str">
        <f t="shared" si="10"/>
        <v>BusiaKisumu</v>
      </c>
      <c r="F348" t="str">
        <f t="shared" si="11"/>
        <v>KisumuBusia</v>
      </c>
      <c r="G348">
        <v>84</v>
      </c>
      <c r="H348">
        <v>-2.62917211652237</v>
      </c>
      <c r="I348">
        <v>8.7116615033240294E-2</v>
      </c>
      <c r="J348" t="s">
        <v>44</v>
      </c>
      <c r="K348">
        <v>1</v>
      </c>
      <c r="L348">
        <v>0.54783090334239104</v>
      </c>
      <c r="M348">
        <v>12</v>
      </c>
      <c r="N348" t="s">
        <v>45</v>
      </c>
      <c r="O348">
        <v>-1.8808170030784901</v>
      </c>
      <c r="P348">
        <v>0.34113850574677401</v>
      </c>
      <c r="Q348" t="s">
        <v>44</v>
      </c>
      <c r="R348">
        <v>6</v>
      </c>
      <c r="S348">
        <v>0.21473016004541201</v>
      </c>
      <c r="T348">
        <v>12</v>
      </c>
      <c r="U348" t="s">
        <v>45</v>
      </c>
      <c r="V348" t="b">
        <v>1</v>
      </c>
      <c r="W348">
        <v>-4.09224681788253</v>
      </c>
      <c r="X348">
        <v>7.7220395284420898E-4</v>
      </c>
      <c r="Y348" t="s">
        <v>46</v>
      </c>
      <c r="Z348" t="s">
        <v>47</v>
      </c>
      <c r="AA348">
        <v>2</v>
      </c>
      <c r="AB348">
        <v>2</v>
      </c>
      <c r="AC348">
        <v>2</v>
      </c>
      <c r="AD348" t="s">
        <v>48</v>
      </c>
      <c r="AG348">
        <v>1</v>
      </c>
      <c r="AH348">
        <v>0</v>
      </c>
      <c r="AI348">
        <v>-0.98366433164771905</v>
      </c>
      <c r="AJ348">
        <f>ABS(AI348+1)</f>
        <v>1.6335668352280952E-2</v>
      </c>
      <c r="AK348">
        <v>0</v>
      </c>
      <c r="AL348">
        <v>81</v>
      </c>
      <c r="AM348">
        <v>0.120310336494381</v>
      </c>
      <c r="AN348" s="1">
        <v>7.0051951799436501E-13</v>
      </c>
      <c r="AO348" s="1">
        <v>5.6999080633828398E-5</v>
      </c>
      <c r="AP348">
        <v>8.00307712509046</v>
      </c>
      <c r="AQ348">
        <v>2.6674430704770402</v>
      </c>
      <c r="AR348" t="s">
        <v>49</v>
      </c>
      <c r="AS348" t="s">
        <v>50</v>
      </c>
    </row>
    <row r="349" spans="1:45" ht="15.75" hidden="1" thickBot="1" x14ac:dyDescent="0.3">
      <c r="A349">
        <v>0</v>
      </c>
      <c r="B349" t="s">
        <v>81</v>
      </c>
      <c r="C349" t="s">
        <v>56</v>
      </c>
      <c r="D349" t="s">
        <v>73</v>
      </c>
      <c r="E349" t="str">
        <f t="shared" si="10"/>
        <v>KampalaLira</v>
      </c>
      <c r="F349" t="str">
        <f t="shared" si="11"/>
        <v>LiraKampala</v>
      </c>
      <c r="G349">
        <v>96</v>
      </c>
      <c r="H349">
        <v>-1.78573951594203</v>
      </c>
      <c r="I349">
        <v>0.38756425783419501</v>
      </c>
      <c r="J349" t="s">
        <v>44</v>
      </c>
      <c r="K349">
        <v>3</v>
      </c>
      <c r="L349">
        <v>0.80552822004438396</v>
      </c>
      <c r="M349">
        <v>12</v>
      </c>
      <c r="N349" t="s">
        <v>45</v>
      </c>
      <c r="O349">
        <v>-2.0014067951363002</v>
      </c>
      <c r="P349">
        <v>0.285956609398345</v>
      </c>
      <c r="Q349" t="s">
        <v>44</v>
      </c>
      <c r="R349">
        <v>0</v>
      </c>
      <c r="S349">
        <v>0.64477901258037895</v>
      </c>
      <c r="T349">
        <v>12</v>
      </c>
      <c r="U349" t="s">
        <v>45</v>
      </c>
      <c r="V349" t="b">
        <v>1</v>
      </c>
      <c r="W349">
        <v>-5.3179706419384098</v>
      </c>
      <c r="X349" s="1">
        <v>4.1503640523921802E-6</v>
      </c>
      <c r="Y349" t="s">
        <v>46</v>
      </c>
      <c r="Z349" t="s">
        <v>47</v>
      </c>
      <c r="AA349">
        <v>2</v>
      </c>
      <c r="AB349">
        <v>2</v>
      </c>
      <c r="AC349">
        <v>1</v>
      </c>
      <c r="AD349" t="s">
        <v>48</v>
      </c>
      <c r="AG349">
        <v>0.999999999999999</v>
      </c>
      <c r="AH349">
        <v>0</v>
      </c>
      <c r="AI349">
        <v>-1.01627792980827</v>
      </c>
      <c r="AJ349">
        <f>ABS(AI349+1)</f>
        <v>1.6277929808270031E-2</v>
      </c>
      <c r="AK349">
        <v>0</v>
      </c>
      <c r="AL349">
        <v>94</v>
      </c>
      <c r="AM349">
        <v>0.88000157194099404</v>
      </c>
      <c r="AN349" s="1">
        <v>9.0543908208954606E-6</v>
      </c>
      <c r="AO349">
        <v>1.9706644325353701E-4</v>
      </c>
      <c r="AP349">
        <v>8.9643467887738399</v>
      </c>
      <c r="AQ349">
        <v>3.0479064812730199</v>
      </c>
      <c r="AR349" t="s">
        <v>49</v>
      </c>
      <c r="AS349" t="s">
        <v>50</v>
      </c>
    </row>
    <row r="350" spans="1:45" ht="15.75" hidden="1" thickBot="1" x14ac:dyDescent="0.3">
      <c r="A350">
        <v>0</v>
      </c>
      <c r="B350" t="s">
        <v>84</v>
      </c>
      <c r="C350" t="s">
        <v>66</v>
      </c>
      <c r="D350" t="s">
        <v>52</v>
      </c>
      <c r="E350" t="str">
        <f t="shared" si="10"/>
        <v>EldoretNairobi</v>
      </c>
      <c r="F350" t="str">
        <f t="shared" si="11"/>
        <v>NairobiEldoret</v>
      </c>
      <c r="G350">
        <v>97</v>
      </c>
      <c r="H350">
        <v>-1.75807392713125</v>
      </c>
      <c r="I350">
        <v>0.40146636889658799</v>
      </c>
      <c r="J350" t="s">
        <v>44</v>
      </c>
      <c r="K350">
        <v>0</v>
      </c>
      <c r="L350">
        <v>0.29433037293748199</v>
      </c>
      <c r="M350">
        <v>12</v>
      </c>
      <c r="N350" t="s">
        <v>45</v>
      </c>
      <c r="O350">
        <v>-1.68020663806037</v>
      </c>
      <c r="P350">
        <v>0.44133837911570301</v>
      </c>
      <c r="Q350" t="s">
        <v>44</v>
      </c>
      <c r="R350">
        <v>0</v>
      </c>
      <c r="S350">
        <v>0.56958343061123695</v>
      </c>
      <c r="T350">
        <v>12</v>
      </c>
      <c r="U350" t="s">
        <v>45</v>
      </c>
      <c r="V350" t="b">
        <v>1</v>
      </c>
      <c r="W350">
        <v>-1.3767592073386301</v>
      </c>
      <c r="X350">
        <v>0.52881578980155997</v>
      </c>
      <c r="Y350" t="s">
        <v>46</v>
      </c>
      <c r="Z350" t="s">
        <v>53</v>
      </c>
      <c r="AA350">
        <v>0</v>
      </c>
      <c r="AB350">
        <v>0</v>
      </c>
      <c r="AC350">
        <v>3</v>
      </c>
      <c r="AD350" t="s">
        <v>48</v>
      </c>
      <c r="AG350">
        <v>1</v>
      </c>
      <c r="AH350">
        <v>0</v>
      </c>
      <c r="AI350">
        <v>-0.98378521286740905</v>
      </c>
      <c r="AJ350">
        <f>ABS(AI350+1)</f>
        <v>1.6214787132590947E-2</v>
      </c>
      <c r="AK350">
        <v>0</v>
      </c>
      <c r="AL350">
        <v>93</v>
      </c>
      <c r="AM350">
        <v>0.71605099153549501</v>
      </c>
      <c r="AN350" s="1">
        <v>4.8309533041132397E-22</v>
      </c>
      <c r="AO350">
        <v>0.125509422540452</v>
      </c>
      <c r="AP350">
        <v>1.8297242504553</v>
      </c>
      <c r="AQ350">
        <v>2.4267747609154</v>
      </c>
      <c r="AR350" t="s">
        <v>49</v>
      </c>
      <c r="AS350" t="s">
        <v>50</v>
      </c>
    </row>
    <row r="351" spans="1:45" ht="15.75" hidden="1" thickBot="1" x14ac:dyDescent="0.3">
      <c r="A351">
        <v>0</v>
      </c>
      <c r="B351" t="s">
        <v>84</v>
      </c>
      <c r="C351" t="s">
        <v>60</v>
      </c>
      <c r="D351" t="s">
        <v>61</v>
      </c>
      <c r="E351" t="str">
        <f t="shared" si="10"/>
        <v>NakuruKisumu</v>
      </c>
      <c r="F351" t="str">
        <f t="shared" si="11"/>
        <v>KisumuNakuru</v>
      </c>
      <c r="G351">
        <v>93</v>
      </c>
      <c r="H351">
        <v>-2.4163984863659</v>
      </c>
      <c r="I351">
        <v>0.137161446598693</v>
      </c>
      <c r="J351" t="s">
        <v>44</v>
      </c>
      <c r="K351">
        <v>0</v>
      </c>
      <c r="L351">
        <v>0.38082508323865</v>
      </c>
      <c r="M351">
        <v>12</v>
      </c>
      <c r="N351" t="s">
        <v>45</v>
      </c>
      <c r="O351">
        <v>-2.0696593073733101</v>
      </c>
      <c r="P351">
        <v>0.25688841290417302</v>
      </c>
      <c r="Q351" t="s">
        <v>44</v>
      </c>
      <c r="R351">
        <v>1</v>
      </c>
      <c r="S351">
        <v>0.57964847294982802</v>
      </c>
      <c r="T351">
        <v>12</v>
      </c>
      <c r="U351" t="s">
        <v>45</v>
      </c>
      <c r="V351" t="b">
        <v>1</v>
      </c>
      <c r="W351">
        <v>-2.67336479055386</v>
      </c>
      <c r="X351">
        <v>6.1885119457384098E-2</v>
      </c>
      <c r="Y351" t="s">
        <v>46</v>
      </c>
      <c r="Z351" t="s">
        <v>53</v>
      </c>
      <c r="AA351">
        <v>0</v>
      </c>
      <c r="AB351">
        <v>0</v>
      </c>
      <c r="AC351">
        <v>1</v>
      </c>
      <c r="AD351" t="s">
        <v>48</v>
      </c>
      <c r="AG351">
        <v>1</v>
      </c>
      <c r="AH351">
        <v>0</v>
      </c>
      <c r="AI351">
        <v>-1.01606530400866</v>
      </c>
      <c r="AJ351">
        <f>ABS(AI351+1)</f>
        <v>1.606530400866002E-2</v>
      </c>
      <c r="AK351">
        <v>0</v>
      </c>
      <c r="AL351">
        <v>91</v>
      </c>
      <c r="AM351">
        <v>0.48526477778662402</v>
      </c>
      <c r="AN351" s="1">
        <v>7.4074582401556797E-11</v>
      </c>
      <c r="AO351">
        <v>0.13682182039104801</v>
      </c>
      <c r="AP351">
        <v>2.0128129049994801</v>
      </c>
      <c r="AQ351">
        <v>3.0497921314802499</v>
      </c>
      <c r="AR351" t="s">
        <v>49</v>
      </c>
      <c r="AS351" t="s">
        <v>50</v>
      </c>
    </row>
    <row r="352" spans="1:45" ht="15.75" hidden="1" thickBot="1" x14ac:dyDescent="0.3">
      <c r="A352">
        <v>0</v>
      </c>
      <c r="B352" t="s">
        <v>78</v>
      </c>
      <c r="C352" t="s">
        <v>73</v>
      </c>
      <c r="D352" t="s">
        <v>72</v>
      </c>
      <c r="E352" t="str">
        <f t="shared" si="10"/>
        <v>LiraGulu</v>
      </c>
      <c r="F352" t="str">
        <f t="shared" si="11"/>
        <v>GuluLira</v>
      </c>
      <c r="G352">
        <v>71</v>
      </c>
      <c r="H352">
        <v>-1.89843508139878</v>
      </c>
      <c r="I352">
        <v>0.332797655593285</v>
      </c>
      <c r="J352" t="s">
        <v>44</v>
      </c>
      <c r="K352">
        <v>0</v>
      </c>
      <c r="L352">
        <v>0.28309503401575398</v>
      </c>
      <c r="M352">
        <v>12</v>
      </c>
      <c r="N352" t="s">
        <v>45</v>
      </c>
      <c r="O352">
        <v>-1.5750816515344901</v>
      </c>
      <c r="P352">
        <v>0.49609755935908101</v>
      </c>
      <c r="Q352" t="s">
        <v>44</v>
      </c>
      <c r="R352">
        <v>0</v>
      </c>
      <c r="S352">
        <v>0.69296089143819495</v>
      </c>
      <c r="T352">
        <v>12</v>
      </c>
      <c r="U352" t="s">
        <v>45</v>
      </c>
      <c r="V352" t="b">
        <v>1</v>
      </c>
      <c r="W352">
        <v>-2.87264009984071</v>
      </c>
      <c r="X352">
        <v>3.7846841898810601E-2</v>
      </c>
      <c r="Y352" t="s">
        <v>46</v>
      </c>
      <c r="Z352" t="s">
        <v>47</v>
      </c>
      <c r="AA352">
        <v>0</v>
      </c>
      <c r="AB352">
        <v>0</v>
      </c>
      <c r="AC352">
        <v>1</v>
      </c>
      <c r="AD352" t="s">
        <v>48</v>
      </c>
      <c r="AG352">
        <v>1</v>
      </c>
      <c r="AH352">
        <v>0</v>
      </c>
      <c r="AI352">
        <v>-1.0160417213881501</v>
      </c>
      <c r="AJ352">
        <f>ABS(AI352+1)</f>
        <v>1.6041721388150076E-2</v>
      </c>
      <c r="AK352">
        <v>0</v>
      </c>
      <c r="AL352">
        <v>69</v>
      </c>
      <c r="AM352">
        <v>0.83610063489119402</v>
      </c>
      <c r="AN352" s="1">
        <v>3.0125188036121502E-12</v>
      </c>
      <c r="AO352">
        <v>1.07541782702323E-2</v>
      </c>
      <c r="AP352">
        <v>4.7022438636974</v>
      </c>
      <c r="AQ352">
        <v>3.0692864472603998</v>
      </c>
      <c r="AR352" t="s">
        <v>49</v>
      </c>
      <c r="AS352" t="s">
        <v>50</v>
      </c>
    </row>
    <row r="353" spans="1:45" ht="15.75" hidden="1" thickBot="1" x14ac:dyDescent="0.3">
      <c r="A353">
        <v>0</v>
      </c>
      <c r="B353" t="s">
        <v>81</v>
      </c>
      <c r="C353" t="s">
        <v>73</v>
      </c>
      <c r="D353" t="s">
        <v>56</v>
      </c>
      <c r="E353" t="str">
        <f t="shared" si="10"/>
        <v>LiraKampala</v>
      </c>
      <c r="F353" t="str">
        <f t="shared" si="11"/>
        <v>KampalaLira</v>
      </c>
      <c r="G353">
        <v>96</v>
      </c>
      <c r="H353">
        <v>-2.0014067951363002</v>
      </c>
      <c r="I353">
        <v>0.285956609398345</v>
      </c>
      <c r="J353" t="s">
        <v>44</v>
      </c>
      <c r="K353">
        <v>0</v>
      </c>
      <c r="L353">
        <v>0.64477901258037895</v>
      </c>
      <c r="M353">
        <v>12</v>
      </c>
      <c r="N353" t="s">
        <v>45</v>
      </c>
      <c r="O353">
        <v>-1.78573951594203</v>
      </c>
      <c r="P353">
        <v>0.38756425783419501</v>
      </c>
      <c r="Q353" t="s">
        <v>44</v>
      </c>
      <c r="R353">
        <v>3</v>
      </c>
      <c r="S353">
        <v>0.80552822004438396</v>
      </c>
      <c r="T353">
        <v>12</v>
      </c>
      <c r="U353" t="s">
        <v>45</v>
      </c>
      <c r="V353" t="b">
        <v>1</v>
      </c>
      <c r="W353">
        <v>-5.3229344077300302</v>
      </c>
      <c r="X353" s="1">
        <v>4.0544246896374302E-6</v>
      </c>
      <c r="Y353" t="s">
        <v>46</v>
      </c>
      <c r="Z353" t="s">
        <v>47</v>
      </c>
      <c r="AA353">
        <v>2</v>
      </c>
      <c r="AB353">
        <v>2</v>
      </c>
      <c r="AC353">
        <v>1</v>
      </c>
      <c r="AD353" t="s">
        <v>48</v>
      </c>
      <c r="AG353">
        <v>1</v>
      </c>
      <c r="AH353">
        <v>0</v>
      </c>
      <c r="AI353">
        <v>-0.98398279709631498</v>
      </c>
      <c r="AJ353">
        <f>ABS(AI353+1)</f>
        <v>1.6017202903685024E-2</v>
      </c>
      <c r="AK353">
        <v>0</v>
      </c>
      <c r="AL353">
        <v>94</v>
      </c>
      <c r="AM353">
        <v>0.88000157194102402</v>
      </c>
      <c r="AN353">
        <v>8.4035305205350293E-3</v>
      </c>
      <c r="AO353">
        <v>0.76656965789458897</v>
      </c>
      <c r="AP353">
        <v>0.26623624405310298</v>
      </c>
      <c r="AQ353">
        <v>3.0479064812730199</v>
      </c>
      <c r="AR353" t="s">
        <v>49</v>
      </c>
      <c r="AS353" t="s">
        <v>50</v>
      </c>
    </row>
    <row r="354" spans="1:45" ht="15.75" hidden="1" thickBot="1" x14ac:dyDescent="0.3">
      <c r="A354">
        <v>0</v>
      </c>
      <c r="B354" t="s">
        <v>86</v>
      </c>
      <c r="C354" t="s">
        <v>61</v>
      </c>
      <c r="D354" t="s">
        <v>69</v>
      </c>
      <c r="E354" t="str">
        <f t="shared" si="10"/>
        <v>KisumuMbale</v>
      </c>
      <c r="F354" t="str">
        <f t="shared" si="11"/>
        <v>MbaleKisumu</v>
      </c>
      <c r="G354">
        <v>79</v>
      </c>
      <c r="H354">
        <v>-1.83255979091661</v>
      </c>
      <c r="I354">
        <v>0.36442062842939998</v>
      </c>
      <c r="J354" t="s">
        <v>44</v>
      </c>
      <c r="K354">
        <v>6</v>
      </c>
      <c r="L354">
        <v>0.24426513341914499</v>
      </c>
      <c r="M354">
        <v>12</v>
      </c>
      <c r="N354" t="s">
        <v>45</v>
      </c>
      <c r="O354">
        <v>-1.83020104861467</v>
      </c>
      <c r="P354">
        <v>0.365574112989694</v>
      </c>
      <c r="Q354" t="s">
        <v>44</v>
      </c>
      <c r="R354">
        <v>2</v>
      </c>
      <c r="S354">
        <v>0.47387851832127798</v>
      </c>
      <c r="T354">
        <v>12</v>
      </c>
      <c r="U354" t="s">
        <v>45</v>
      </c>
      <c r="V354" t="b">
        <v>1</v>
      </c>
      <c r="W354">
        <v>-5.0729998634709199</v>
      </c>
      <c r="X354" s="1">
        <v>1.2897288097444899E-5</v>
      </c>
      <c r="Y354" t="s">
        <v>46</v>
      </c>
      <c r="Z354" t="s">
        <v>47</v>
      </c>
      <c r="AA354">
        <v>1</v>
      </c>
      <c r="AB354">
        <v>1</v>
      </c>
      <c r="AC354">
        <v>5</v>
      </c>
      <c r="AD354" t="s">
        <v>48</v>
      </c>
      <c r="AG354">
        <v>1</v>
      </c>
      <c r="AH354">
        <v>0</v>
      </c>
      <c r="AI354">
        <v>-1.0158877837879601</v>
      </c>
      <c r="AJ354">
        <f>ABS(AI354+1)</f>
        <v>1.5887783787960075E-2</v>
      </c>
      <c r="AK354">
        <v>0</v>
      </c>
      <c r="AL354">
        <v>73</v>
      </c>
      <c r="AM354">
        <v>8.7476302411887003E-3</v>
      </c>
      <c r="AN354" s="1">
        <v>7.2850414693109205E-26</v>
      </c>
      <c r="AO354" s="1">
        <v>9.3011197988868106E-5</v>
      </c>
      <c r="AP354">
        <v>5.1849769657458902</v>
      </c>
      <c r="AQ354">
        <v>2.1776874385765201</v>
      </c>
      <c r="AR354" t="s">
        <v>49</v>
      </c>
      <c r="AS354" t="s">
        <v>50</v>
      </c>
    </row>
    <row r="355" spans="1:45" ht="15.75" thickBot="1" x14ac:dyDescent="0.3">
      <c r="A355">
        <v>0</v>
      </c>
      <c r="B355" t="s">
        <v>41</v>
      </c>
      <c r="C355" t="s">
        <v>71</v>
      </c>
      <c r="D355" t="s">
        <v>55</v>
      </c>
      <c r="E355" t="str">
        <f t="shared" si="10"/>
        <v>MeruMakueni</v>
      </c>
      <c r="F355" t="str">
        <f t="shared" si="11"/>
        <v>MakueniMeru</v>
      </c>
      <c r="G355">
        <v>59</v>
      </c>
      <c r="H355">
        <v>-2.7575929419051399</v>
      </c>
      <c r="I355">
        <v>6.4591281119756802E-2</v>
      </c>
      <c r="J355" t="s">
        <v>44</v>
      </c>
      <c r="K355">
        <v>1</v>
      </c>
      <c r="L355">
        <v>0.94438269407134701</v>
      </c>
      <c r="M355">
        <v>11</v>
      </c>
      <c r="N355" t="s">
        <v>45</v>
      </c>
      <c r="O355">
        <v>-2.9597826386943602</v>
      </c>
      <c r="P355">
        <v>3.8824732641654501E-2</v>
      </c>
      <c r="Q355" t="s">
        <v>59</v>
      </c>
      <c r="R355">
        <v>2</v>
      </c>
      <c r="S355">
        <v>0.82922044580821597</v>
      </c>
      <c r="T355">
        <v>11</v>
      </c>
      <c r="U355" t="s">
        <v>45</v>
      </c>
      <c r="V355" t="b">
        <v>1</v>
      </c>
      <c r="W355">
        <v>-4.95502403211505</v>
      </c>
      <c r="X355" s="1">
        <v>2.19397417572761E-5</v>
      </c>
      <c r="Y355" t="s">
        <v>46</v>
      </c>
      <c r="Z355" t="s">
        <v>47</v>
      </c>
      <c r="AA355">
        <v>2</v>
      </c>
      <c r="AB355">
        <v>2</v>
      </c>
      <c r="AC355">
        <v>3</v>
      </c>
      <c r="AD355" t="s">
        <v>48</v>
      </c>
      <c r="AG355">
        <v>1</v>
      </c>
      <c r="AH355">
        <v>0</v>
      </c>
      <c r="AI355">
        <v>-0.98069006122985103</v>
      </c>
      <c r="AJ355" s="2">
        <f>ABS(AI355+1)</f>
        <v>1.9309938770148971E-2</v>
      </c>
      <c r="AK355">
        <v>0</v>
      </c>
      <c r="AL355">
        <v>55</v>
      </c>
      <c r="AM355">
        <v>0.672497895653137</v>
      </c>
      <c r="AN355" s="1">
        <v>1.50166189774272E-12</v>
      </c>
      <c r="AO355">
        <v>8.9384078564142596E-4</v>
      </c>
      <c r="AP355">
        <v>5.1501576104489004</v>
      </c>
      <c r="AQ355">
        <v>2.4752774088696201</v>
      </c>
      <c r="AR355" t="s">
        <v>49</v>
      </c>
      <c r="AS355" t="s">
        <v>50</v>
      </c>
    </row>
    <row r="356" spans="1:45" ht="15.75" hidden="1" thickBot="1" x14ac:dyDescent="0.3">
      <c r="A356">
        <v>0</v>
      </c>
      <c r="B356" t="s">
        <v>84</v>
      </c>
      <c r="C356" t="s">
        <v>61</v>
      </c>
      <c r="D356" t="s">
        <v>60</v>
      </c>
      <c r="E356" t="str">
        <f t="shared" si="10"/>
        <v>KisumuNakuru</v>
      </c>
      <c r="F356" t="str">
        <f t="shared" si="11"/>
        <v>NakuruKisumu</v>
      </c>
      <c r="G356">
        <v>93</v>
      </c>
      <c r="H356">
        <v>-2.0696593073733101</v>
      </c>
      <c r="I356">
        <v>0.25688841290417302</v>
      </c>
      <c r="J356" t="s">
        <v>44</v>
      </c>
      <c r="K356">
        <v>1</v>
      </c>
      <c r="L356">
        <v>0.57964847294982802</v>
      </c>
      <c r="M356">
        <v>12</v>
      </c>
      <c r="N356" t="s">
        <v>45</v>
      </c>
      <c r="O356">
        <v>-2.4163984863659</v>
      </c>
      <c r="P356">
        <v>0.137161446598693</v>
      </c>
      <c r="Q356" t="s">
        <v>44</v>
      </c>
      <c r="R356">
        <v>0</v>
      </c>
      <c r="S356">
        <v>0.38082508323865</v>
      </c>
      <c r="T356">
        <v>12</v>
      </c>
      <c r="U356" t="s">
        <v>45</v>
      </c>
      <c r="V356" t="b">
        <v>1</v>
      </c>
      <c r="W356">
        <v>-2.65916468566971</v>
      </c>
      <c r="X356">
        <v>6.3987365402690094E-2</v>
      </c>
      <c r="Y356" t="s">
        <v>46</v>
      </c>
      <c r="Z356" t="s">
        <v>53</v>
      </c>
      <c r="AA356">
        <v>0</v>
      </c>
      <c r="AB356">
        <v>0</v>
      </c>
      <c r="AC356">
        <v>1</v>
      </c>
      <c r="AD356" t="s">
        <v>48</v>
      </c>
      <c r="AG356">
        <v>0.999999999999999</v>
      </c>
      <c r="AH356">
        <v>0</v>
      </c>
      <c r="AI356">
        <v>-0.98418870918504797</v>
      </c>
      <c r="AJ356">
        <f>ABS(AI356+1)</f>
        <v>1.5811290814952028E-2</v>
      </c>
      <c r="AK356">
        <v>0</v>
      </c>
      <c r="AL356">
        <v>91</v>
      </c>
      <c r="AM356">
        <v>0.48526477778659499</v>
      </c>
      <c r="AN356" s="1">
        <v>2.2955169038280801E-11</v>
      </c>
      <c r="AO356">
        <v>0.590634198081883</v>
      </c>
      <c r="AP356">
        <v>0.52821224079360296</v>
      </c>
      <c r="AQ356">
        <v>3.0497921314802499</v>
      </c>
      <c r="AR356" t="s">
        <v>49</v>
      </c>
      <c r="AS356" t="s">
        <v>50</v>
      </c>
    </row>
    <row r="357" spans="1:45" ht="15.75" hidden="1" thickBot="1" x14ac:dyDescent="0.3">
      <c r="A357">
        <v>0</v>
      </c>
      <c r="B357" t="s">
        <v>78</v>
      </c>
      <c r="C357" t="s">
        <v>72</v>
      </c>
      <c r="D357" t="s">
        <v>73</v>
      </c>
      <c r="E357" t="str">
        <f t="shared" si="10"/>
        <v>GuluLira</v>
      </c>
      <c r="F357" t="str">
        <f t="shared" si="11"/>
        <v>LiraGulu</v>
      </c>
      <c r="G357">
        <v>71</v>
      </c>
      <c r="H357">
        <v>-1.5750816515344901</v>
      </c>
      <c r="I357">
        <v>0.49609755935908101</v>
      </c>
      <c r="J357" t="s">
        <v>44</v>
      </c>
      <c r="K357">
        <v>0</v>
      </c>
      <c r="L357">
        <v>0.69296089143819495</v>
      </c>
      <c r="M357">
        <v>12</v>
      </c>
      <c r="N357" t="s">
        <v>45</v>
      </c>
      <c r="O357">
        <v>-1.89843508139878</v>
      </c>
      <c r="P357">
        <v>0.332797655593285</v>
      </c>
      <c r="Q357" t="s">
        <v>44</v>
      </c>
      <c r="R357">
        <v>0</v>
      </c>
      <c r="S357">
        <v>0.28309503401575398</v>
      </c>
      <c r="T357">
        <v>12</v>
      </c>
      <c r="U357" t="s">
        <v>45</v>
      </c>
      <c r="V357" t="b">
        <v>1</v>
      </c>
      <c r="W357">
        <v>-2.87218298854128</v>
      </c>
      <c r="X357">
        <v>3.7891401445377303E-2</v>
      </c>
      <c r="Y357" t="s">
        <v>46</v>
      </c>
      <c r="Z357" t="s">
        <v>47</v>
      </c>
      <c r="AA357">
        <v>0</v>
      </c>
      <c r="AB357">
        <v>0</v>
      </c>
      <c r="AC357">
        <v>1</v>
      </c>
      <c r="AD357" t="s">
        <v>48</v>
      </c>
      <c r="AG357">
        <v>1</v>
      </c>
      <c r="AH357">
        <v>0</v>
      </c>
      <c r="AI357">
        <v>-0.98421155248797798</v>
      </c>
      <c r="AJ357">
        <f>ABS(AI357+1)</f>
        <v>1.5788447512022019E-2</v>
      </c>
      <c r="AK357">
        <v>0</v>
      </c>
      <c r="AL357">
        <v>69</v>
      </c>
      <c r="AM357">
        <v>0.83610063489118502</v>
      </c>
      <c r="AN357" s="1">
        <v>6.7149909275055498E-13</v>
      </c>
      <c r="AO357">
        <v>0.861422818948823</v>
      </c>
      <c r="AP357">
        <v>0.14934940883978501</v>
      </c>
      <c r="AQ357">
        <v>3.0692864472603998</v>
      </c>
      <c r="AR357" t="s">
        <v>49</v>
      </c>
      <c r="AS357" t="s">
        <v>50</v>
      </c>
    </row>
    <row r="358" spans="1:45" ht="15.75" hidden="1" thickBot="1" x14ac:dyDescent="0.3">
      <c r="A358">
        <v>0</v>
      </c>
      <c r="B358" t="s">
        <v>81</v>
      </c>
      <c r="C358" t="s">
        <v>82</v>
      </c>
      <c r="D358" t="s">
        <v>73</v>
      </c>
      <c r="E358" t="str">
        <f t="shared" si="10"/>
        <v>OwinoLira</v>
      </c>
      <c r="F358" t="str">
        <f t="shared" si="11"/>
        <v>LiraOwino</v>
      </c>
      <c r="G358">
        <v>81</v>
      </c>
      <c r="H358">
        <v>-1.91888134464163</v>
      </c>
      <c r="I358">
        <v>0.32323152442181802</v>
      </c>
      <c r="J358" t="s">
        <v>44</v>
      </c>
      <c r="K358">
        <v>0</v>
      </c>
      <c r="L358">
        <v>0.42598863111034202</v>
      </c>
      <c r="M358">
        <v>12</v>
      </c>
      <c r="N358" t="s">
        <v>45</v>
      </c>
      <c r="O358">
        <v>-1.5623432308627001</v>
      </c>
      <c r="P358">
        <v>0.50247699606760499</v>
      </c>
      <c r="Q358" t="s">
        <v>44</v>
      </c>
      <c r="R358">
        <v>0</v>
      </c>
      <c r="S358">
        <v>0.69008138528168705</v>
      </c>
      <c r="T358">
        <v>12</v>
      </c>
      <c r="U358" t="s">
        <v>45</v>
      </c>
      <c r="V358" t="b">
        <v>1</v>
      </c>
      <c r="W358">
        <v>-5.4171932265933496</v>
      </c>
      <c r="X358" s="1">
        <v>2.59267078667374E-6</v>
      </c>
      <c r="Y358" t="s">
        <v>46</v>
      </c>
      <c r="Z358" t="s">
        <v>47</v>
      </c>
      <c r="AA358">
        <v>1</v>
      </c>
      <c r="AB358">
        <v>1</v>
      </c>
      <c r="AC358">
        <v>1</v>
      </c>
      <c r="AD358" t="s">
        <v>48</v>
      </c>
      <c r="AG358">
        <v>0.999999999999999</v>
      </c>
      <c r="AH358">
        <v>0</v>
      </c>
      <c r="AI358">
        <v>-1.0157761115605599</v>
      </c>
      <c r="AJ358">
        <f>ABS(AI358+1)</f>
        <v>1.5776111560559913E-2</v>
      </c>
      <c r="AK358">
        <v>0</v>
      </c>
      <c r="AL358">
        <v>79</v>
      </c>
      <c r="AM358">
        <v>0.55477723896836895</v>
      </c>
      <c r="AN358">
        <v>1.07541196666984E-4</v>
      </c>
      <c r="AO358">
        <v>6.8046924333778194E-2</v>
      </c>
      <c r="AP358">
        <v>2.73834721073808</v>
      </c>
      <c r="AQ358">
        <v>3.0589280005422799</v>
      </c>
      <c r="AR358" t="s">
        <v>49</v>
      </c>
      <c r="AS358" t="s">
        <v>50</v>
      </c>
    </row>
    <row r="359" spans="1:45" ht="15.75" thickBot="1" x14ac:dyDescent="0.3">
      <c r="A359">
        <v>0</v>
      </c>
      <c r="B359" t="s">
        <v>41</v>
      </c>
      <c r="C359" t="s">
        <v>42</v>
      </c>
      <c r="D359" t="s">
        <v>55</v>
      </c>
      <c r="E359" t="str">
        <f t="shared" si="10"/>
        <v>ArushaMakueni</v>
      </c>
      <c r="F359" t="str">
        <f t="shared" si="11"/>
        <v>MakueniArusha</v>
      </c>
      <c r="G359">
        <v>78</v>
      </c>
      <c r="H359">
        <v>-1.8358288940693199</v>
      </c>
      <c r="I359">
        <v>0.36282424843486</v>
      </c>
      <c r="J359" t="s">
        <v>44</v>
      </c>
      <c r="K359">
        <v>1</v>
      </c>
      <c r="L359">
        <v>0.68026317101698697</v>
      </c>
      <c r="M359">
        <v>12</v>
      </c>
      <c r="N359" t="s">
        <v>45</v>
      </c>
      <c r="O359">
        <v>-1.7438237430047101</v>
      </c>
      <c r="P359">
        <v>0.40868623772178803</v>
      </c>
      <c r="Q359" t="s">
        <v>44</v>
      </c>
      <c r="R359">
        <v>2</v>
      </c>
      <c r="S359">
        <v>0.74339838899059496</v>
      </c>
      <c r="T359">
        <v>12</v>
      </c>
      <c r="U359" t="s">
        <v>45</v>
      </c>
      <c r="V359" t="b">
        <v>1</v>
      </c>
      <c r="W359">
        <v>-3.1111729877389198</v>
      </c>
      <c r="X359">
        <v>1.98740716462497E-2</v>
      </c>
      <c r="Y359" t="s">
        <v>46</v>
      </c>
      <c r="Z359" t="s">
        <v>47</v>
      </c>
      <c r="AA359">
        <v>1</v>
      </c>
      <c r="AB359">
        <v>1</v>
      </c>
      <c r="AC359">
        <v>3</v>
      </c>
      <c r="AD359" t="s">
        <v>48</v>
      </c>
      <c r="AG359">
        <v>1</v>
      </c>
      <c r="AH359">
        <v>0</v>
      </c>
      <c r="AI359">
        <v>-0.98044497512040996</v>
      </c>
      <c r="AJ359" s="2">
        <f>ABS(AI359+1)</f>
        <v>1.9555024879590044E-2</v>
      </c>
      <c r="AK359">
        <v>0</v>
      </c>
      <c r="AL359">
        <v>74</v>
      </c>
      <c r="AM359">
        <v>0.99464325659983099</v>
      </c>
      <c r="AN359">
        <v>3.6459813207400299E-2</v>
      </c>
      <c r="AO359">
        <v>0.118353237582131</v>
      </c>
      <c r="AP359">
        <v>1.8778268844703101</v>
      </c>
      <c r="AQ359">
        <v>2.4435907805371802</v>
      </c>
      <c r="AR359" t="s">
        <v>49</v>
      </c>
      <c r="AS359" t="s">
        <v>50</v>
      </c>
    </row>
    <row r="360" spans="1:45" ht="15.75" hidden="1" thickBot="1" x14ac:dyDescent="0.3">
      <c r="A360">
        <v>0</v>
      </c>
      <c r="B360" t="s">
        <v>86</v>
      </c>
      <c r="C360" t="s">
        <v>69</v>
      </c>
      <c r="D360" t="s">
        <v>61</v>
      </c>
      <c r="E360" t="str">
        <f t="shared" si="10"/>
        <v>MbaleKisumu</v>
      </c>
      <c r="F360" t="str">
        <f t="shared" si="11"/>
        <v>KisumuMbale</v>
      </c>
      <c r="G360">
        <v>79</v>
      </c>
      <c r="H360">
        <v>-1.83020104861467</v>
      </c>
      <c r="I360">
        <v>0.365574112989694</v>
      </c>
      <c r="J360" t="s">
        <v>44</v>
      </c>
      <c r="K360">
        <v>2</v>
      </c>
      <c r="L360">
        <v>0.47387851832127798</v>
      </c>
      <c r="M360">
        <v>12</v>
      </c>
      <c r="N360" t="s">
        <v>45</v>
      </c>
      <c r="O360">
        <v>-1.83255979091661</v>
      </c>
      <c r="P360">
        <v>0.36442062842939998</v>
      </c>
      <c r="Q360" t="s">
        <v>44</v>
      </c>
      <c r="R360">
        <v>6</v>
      </c>
      <c r="S360">
        <v>0.24426513341914499</v>
      </c>
      <c r="T360">
        <v>12</v>
      </c>
      <c r="U360" t="s">
        <v>45</v>
      </c>
      <c r="V360" t="b">
        <v>1</v>
      </c>
      <c r="W360">
        <v>-5.0684935508487197</v>
      </c>
      <c r="X360" s="1">
        <v>1.31640639774757E-5</v>
      </c>
      <c r="Y360" t="s">
        <v>46</v>
      </c>
      <c r="Z360" t="s">
        <v>47</v>
      </c>
      <c r="AA360">
        <v>1</v>
      </c>
      <c r="AB360">
        <v>1</v>
      </c>
      <c r="AC360">
        <v>5</v>
      </c>
      <c r="AD360" t="s">
        <v>48</v>
      </c>
      <c r="AG360">
        <v>1</v>
      </c>
      <c r="AH360">
        <v>0</v>
      </c>
      <c r="AI360">
        <v>-0.98436069018497196</v>
      </c>
      <c r="AJ360">
        <f>ABS(AI360+1)</f>
        <v>1.5639309815028035E-2</v>
      </c>
      <c r="AK360">
        <v>0</v>
      </c>
      <c r="AL360">
        <v>73</v>
      </c>
      <c r="AM360">
        <v>8.7476302411906293E-3</v>
      </c>
      <c r="AN360" s="1">
        <v>7.8512315715606506E-18</v>
      </c>
      <c r="AO360">
        <v>1.46955855237724E-3</v>
      </c>
      <c r="AP360">
        <v>3.8723162190607199</v>
      </c>
      <c r="AQ360">
        <v>2.1776874385765201</v>
      </c>
      <c r="AR360" t="s">
        <v>49</v>
      </c>
      <c r="AS360" t="s">
        <v>50</v>
      </c>
    </row>
    <row r="361" spans="1:45" ht="15.75" thickBot="1" x14ac:dyDescent="0.3">
      <c r="A361">
        <v>0</v>
      </c>
      <c r="B361" t="s">
        <v>41</v>
      </c>
      <c r="C361" t="s">
        <v>55</v>
      </c>
      <c r="D361" t="s">
        <v>71</v>
      </c>
      <c r="E361" t="str">
        <f t="shared" si="10"/>
        <v>MakueniMeru</v>
      </c>
      <c r="F361" t="str">
        <f t="shared" si="11"/>
        <v>MeruMakueni</v>
      </c>
      <c r="G361">
        <v>59</v>
      </c>
      <c r="H361">
        <v>-2.9597826386943602</v>
      </c>
      <c r="I361">
        <v>3.8824732641654501E-2</v>
      </c>
      <c r="J361" t="s">
        <v>59</v>
      </c>
      <c r="K361">
        <v>2</v>
      </c>
      <c r="L361">
        <v>0.82922044580821597</v>
      </c>
      <c r="M361">
        <v>11</v>
      </c>
      <c r="N361" t="s">
        <v>45</v>
      </c>
      <c r="O361">
        <v>-2.7575929419051399</v>
      </c>
      <c r="P361">
        <v>6.4591281119756802E-2</v>
      </c>
      <c r="Q361" t="s">
        <v>44</v>
      </c>
      <c r="R361">
        <v>1</v>
      </c>
      <c r="S361">
        <v>0.94438269407134701</v>
      </c>
      <c r="T361">
        <v>11</v>
      </c>
      <c r="U361" t="s">
        <v>45</v>
      </c>
      <c r="V361" t="b">
        <v>1</v>
      </c>
      <c r="W361">
        <v>-4.9592706587937796</v>
      </c>
      <c r="X361" s="1">
        <v>2.1527856008592401E-5</v>
      </c>
      <c r="Y361" t="s">
        <v>46</v>
      </c>
      <c r="Z361" t="s">
        <v>47</v>
      </c>
      <c r="AA361">
        <v>2</v>
      </c>
      <c r="AB361">
        <v>2</v>
      </c>
      <c r="AC361">
        <v>3</v>
      </c>
      <c r="AD361" t="s">
        <v>48</v>
      </c>
      <c r="AG361">
        <v>0.999999999999999</v>
      </c>
      <c r="AH361">
        <v>0</v>
      </c>
      <c r="AI361">
        <v>-1.0196901544468899</v>
      </c>
      <c r="AJ361" s="2">
        <f>ABS(AI361+1)</f>
        <v>1.9690154446889929E-2</v>
      </c>
      <c r="AK361">
        <v>0</v>
      </c>
      <c r="AL361">
        <v>55</v>
      </c>
      <c r="AM361">
        <v>0.67249789565252804</v>
      </c>
      <c r="AN361" s="1">
        <v>1.7734181810488301E-9</v>
      </c>
      <c r="AO361">
        <v>2.09097118346695E-3</v>
      </c>
      <c r="AP361">
        <v>4.5790782565829602</v>
      </c>
      <c r="AQ361">
        <v>2.4752774088696201</v>
      </c>
      <c r="AR361" t="s">
        <v>49</v>
      </c>
      <c r="AS361" t="s">
        <v>50</v>
      </c>
    </row>
    <row r="362" spans="1:45" ht="15.75" hidden="1" thickBot="1" x14ac:dyDescent="0.3">
      <c r="A362">
        <v>0</v>
      </c>
      <c r="B362" t="s">
        <v>81</v>
      </c>
      <c r="C362" t="s">
        <v>73</v>
      </c>
      <c r="D362" t="s">
        <v>82</v>
      </c>
      <c r="E362" t="str">
        <f t="shared" si="10"/>
        <v>LiraOwino</v>
      </c>
      <c r="F362" t="str">
        <f t="shared" si="11"/>
        <v>OwinoLira</v>
      </c>
      <c r="G362">
        <v>81</v>
      </c>
      <c r="H362">
        <v>-1.5623432308627001</v>
      </c>
      <c r="I362">
        <v>0.50247699606760499</v>
      </c>
      <c r="J362" t="s">
        <v>44</v>
      </c>
      <c r="K362">
        <v>0</v>
      </c>
      <c r="L362">
        <v>0.69008138528168705</v>
      </c>
      <c r="M362">
        <v>12</v>
      </c>
      <c r="N362" t="s">
        <v>45</v>
      </c>
      <c r="O362">
        <v>-1.91888134464163</v>
      </c>
      <c r="P362">
        <v>0.32323152442181802</v>
      </c>
      <c r="Q362" t="s">
        <v>44</v>
      </c>
      <c r="R362">
        <v>0</v>
      </c>
      <c r="S362">
        <v>0.42598863111034202</v>
      </c>
      <c r="T362">
        <v>12</v>
      </c>
      <c r="U362" t="s">
        <v>45</v>
      </c>
      <c r="V362" t="b">
        <v>1</v>
      </c>
      <c r="W362">
        <v>-5.4205982038637499</v>
      </c>
      <c r="X362" s="1">
        <v>2.5508609466694101E-6</v>
      </c>
      <c r="Y362" t="s">
        <v>46</v>
      </c>
      <c r="Z362" t="s">
        <v>47</v>
      </c>
      <c r="AA362">
        <v>1</v>
      </c>
      <c r="AB362">
        <v>1</v>
      </c>
      <c r="AC362">
        <v>1</v>
      </c>
      <c r="AD362" t="s">
        <v>48</v>
      </c>
      <c r="AG362">
        <v>0.999999999999999</v>
      </c>
      <c r="AH362">
        <v>0</v>
      </c>
      <c r="AI362">
        <v>-0.984468908668931</v>
      </c>
      <c r="AJ362">
        <f>ABS(AI362+1)</f>
        <v>1.5531091331069002E-2</v>
      </c>
      <c r="AK362">
        <v>0</v>
      </c>
      <c r="AL362">
        <v>79</v>
      </c>
      <c r="AM362">
        <v>0.55477723896784004</v>
      </c>
      <c r="AN362">
        <v>1.7873116223006901E-4</v>
      </c>
      <c r="AO362">
        <v>0.41803086013220297</v>
      </c>
      <c r="AP362">
        <v>0.87750428509818301</v>
      </c>
      <c r="AQ362">
        <v>3.0589280005422799</v>
      </c>
      <c r="AR362" t="s">
        <v>49</v>
      </c>
      <c r="AS362" t="s">
        <v>50</v>
      </c>
    </row>
    <row r="363" spans="1:45" ht="15.75" thickBot="1" x14ac:dyDescent="0.3">
      <c r="A363">
        <v>0</v>
      </c>
      <c r="B363" t="s">
        <v>41</v>
      </c>
      <c r="C363" t="s">
        <v>55</v>
      </c>
      <c r="D363" t="s">
        <v>42</v>
      </c>
      <c r="E363" t="str">
        <f t="shared" si="10"/>
        <v>MakueniArusha</v>
      </c>
      <c r="F363" t="str">
        <f t="shared" si="11"/>
        <v>ArushaMakueni</v>
      </c>
      <c r="G363">
        <v>78</v>
      </c>
      <c r="H363">
        <v>-1.7438237430047101</v>
      </c>
      <c r="I363">
        <v>0.40868623772178803</v>
      </c>
      <c r="J363" t="s">
        <v>44</v>
      </c>
      <c r="K363">
        <v>2</v>
      </c>
      <c r="L363">
        <v>0.74339838899059496</v>
      </c>
      <c r="M363">
        <v>12</v>
      </c>
      <c r="N363" t="s">
        <v>45</v>
      </c>
      <c r="O363">
        <v>-1.8358288940693199</v>
      </c>
      <c r="P363">
        <v>0.36282424843486</v>
      </c>
      <c r="Q363" t="s">
        <v>44</v>
      </c>
      <c r="R363">
        <v>1</v>
      </c>
      <c r="S363">
        <v>0.68026317101698697</v>
      </c>
      <c r="T363">
        <v>12</v>
      </c>
      <c r="U363" t="s">
        <v>45</v>
      </c>
      <c r="V363" t="b">
        <v>1</v>
      </c>
      <c r="W363">
        <v>-3.1237725828938001</v>
      </c>
      <c r="X363">
        <v>1.9177474114000101E-2</v>
      </c>
      <c r="Y363" t="s">
        <v>46</v>
      </c>
      <c r="Z363" t="s">
        <v>47</v>
      </c>
      <c r="AA363">
        <v>1</v>
      </c>
      <c r="AB363">
        <v>1</v>
      </c>
      <c r="AC363">
        <v>3</v>
      </c>
      <c r="AD363" t="s">
        <v>48</v>
      </c>
      <c r="AG363">
        <v>1</v>
      </c>
      <c r="AH363">
        <v>0</v>
      </c>
      <c r="AI363">
        <v>-1.01994505084509</v>
      </c>
      <c r="AJ363" s="2">
        <f>ABS(AI363+1)</f>
        <v>1.9945050845090018E-2</v>
      </c>
      <c r="AK363">
        <v>0</v>
      </c>
      <c r="AL363">
        <v>74</v>
      </c>
      <c r="AM363">
        <v>0.99464325659983199</v>
      </c>
      <c r="AN363">
        <v>1.58012388757778E-2</v>
      </c>
      <c r="AO363">
        <v>8.7534852499943902E-2</v>
      </c>
      <c r="AP363">
        <v>2.0780301763326401</v>
      </c>
      <c r="AQ363">
        <v>2.4435907805371802</v>
      </c>
      <c r="AR363" t="s">
        <v>49</v>
      </c>
      <c r="AS363" t="s">
        <v>50</v>
      </c>
    </row>
    <row r="364" spans="1:45" ht="15.75" hidden="1" thickBot="1" x14ac:dyDescent="0.3">
      <c r="A364">
        <v>0</v>
      </c>
      <c r="B364" t="s">
        <v>81</v>
      </c>
      <c r="C364" t="s">
        <v>76</v>
      </c>
      <c r="D364" t="s">
        <v>75</v>
      </c>
      <c r="E364" t="str">
        <f t="shared" si="10"/>
        <v>RuhengeriMulindi</v>
      </c>
      <c r="F364" t="str">
        <f t="shared" si="11"/>
        <v>MulindiRuhengeri</v>
      </c>
      <c r="G364">
        <v>89</v>
      </c>
      <c r="H364">
        <v>-2.2651881271518799</v>
      </c>
      <c r="I364">
        <v>0.18344134557562</v>
      </c>
      <c r="J364" t="s">
        <v>44</v>
      </c>
      <c r="K364">
        <v>0</v>
      </c>
      <c r="L364">
        <v>0.10169797137395301</v>
      </c>
      <c r="M364">
        <v>12</v>
      </c>
      <c r="N364" t="s">
        <v>45</v>
      </c>
      <c r="O364">
        <v>-2.5010999107080698</v>
      </c>
      <c r="P364">
        <v>0.115206933929674</v>
      </c>
      <c r="Q364" t="s">
        <v>44</v>
      </c>
      <c r="R364">
        <v>1</v>
      </c>
      <c r="S364">
        <v>0.305147308655629</v>
      </c>
      <c r="T364">
        <v>12</v>
      </c>
      <c r="U364" t="s">
        <v>45</v>
      </c>
      <c r="V364" t="b">
        <v>1</v>
      </c>
      <c r="W364">
        <v>-3.6047754722790502</v>
      </c>
      <c r="X364">
        <v>4.3547802389664299E-3</v>
      </c>
      <c r="Y364" t="s">
        <v>46</v>
      </c>
      <c r="Z364" t="s">
        <v>47</v>
      </c>
      <c r="AA364">
        <v>2</v>
      </c>
      <c r="AB364">
        <v>0</v>
      </c>
      <c r="AC364">
        <v>1</v>
      </c>
      <c r="AD364" t="s">
        <v>48</v>
      </c>
      <c r="AG364">
        <v>1</v>
      </c>
      <c r="AH364">
        <v>0</v>
      </c>
      <c r="AI364">
        <v>-1.01510572108092</v>
      </c>
      <c r="AJ364">
        <f>ABS(AI364+1)</f>
        <v>1.5105721080920009E-2</v>
      </c>
      <c r="AK364">
        <v>0</v>
      </c>
      <c r="AL364">
        <v>87</v>
      </c>
      <c r="AM364">
        <v>0.90051679738855595</v>
      </c>
      <c r="AN364" s="1">
        <v>1.03287873669203E-16</v>
      </c>
      <c r="AO364">
        <v>0.408509919938702</v>
      </c>
      <c r="AP364">
        <v>0.90026689956792305</v>
      </c>
      <c r="AQ364">
        <v>3.0525290799315199</v>
      </c>
      <c r="AR364" t="s">
        <v>49</v>
      </c>
      <c r="AS364" t="s">
        <v>50</v>
      </c>
    </row>
    <row r="365" spans="1:45" ht="15.75" hidden="1" thickBot="1" x14ac:dyDescent="0.3">
      <c r="A365">
        <v>0</v>
      </c>
      <c r="B365" t="s">
        <v>84</v>
      </c>
      <c r="C365" t="s">
        <v>43</v>
      </c>
      <c r="D365" t="s">
        <v>62</v>
      </c>
      <c r="E365" t="str">
        <f t="shared" si="10"/>
        <v>GitegaNgozi</v>
      </c>
      <c r="F365" t="str">
        <f t="shared" si="11"/>
        <v>NgoziGitega</v>
      </c>
      <c r="G365">
        <v>99</v>
      </c>
      <c r="H365">
        <v>-1.7823369817286501</v>
      </c>
      <c r="I365">
        <v>0.38926547774998599</v>
      </c>
      <c r="J365" t="s">
        <v>44</v>
      </c>
      <c r="K365">
        <v>0</v>
      </c>
      <c r="L365">
        <v>0.766029393020073</v>
      </c>
      <c r="M365">
        <v>12</v>
      </c>
      <c r="N365" t="s">
        <v>45</v>
      </c>
      <c r="O365">
        <v>-2.2771508979609401</v>
      </c>
      <c r="P365">
        <v>0.179443179799505</v>
      </c>
      <c r="Q365" t="s">
        <v>44</v>
      </c>
      <c r="R365">
        <v>0</v>
      </c>
      <c r="S365">
        <v>0.29869491151648098</v>
      </c>
      <c r="T365">
        <v>12</v>
      </c>
      <c r="U365" t="s">
        <v>45</v>
      </c>
      <c r="V365" t="b">
        <v>1</v>
      </c>
      <c r="W365">
        <v>-3.2556894964893699</v>
      </c>
      <c r="X365">
        <v>1.30704246496781E-2</v>
      </c>
      <c r="Y365" t="s">
        <v>46</v>
      </c>
      <c r="Z365" t="s">
        <v>47</v>
      </c>
      <c r="AA365">
        <v>0</v>
      </c>
      <c r="AB365">
        <v>0</v>
      </c>
      <c r="AC365">
        <v>1</v>
      </c>
      <c r="AD365" t="s">
        <v>48</v>
      </c>
      <c r="AG365">
        <v>1</v>
      </c>
      <c r="AH365">
        <v>0</v>
      </c>
      <c r="AI365">
        <v>-1.01502822620263</v>
      </c>
      <c r="AJ365">
        <f>ABS(AI365+1)</f>
        <v>1.5028226202630002E-2</v>
      </c>
      <c r="AK365">
        <v>0</v>
      </c>
      <c r="AL365">
        <v>97</v>
      </c>
      <c r="AM365">
        <v>0.79955089050715999</v>
      </c>
      <c r="AN365">
        <v>4.2327365383452997E-3</v>
      </c>
      <c r="AO365">
        <v>6.6901900471999197E-3</v>
      </c>
      <c r="AP365">
        <v>5.1490166726717499</v>
      </c>
      <c r="AQ365">
        <v>3.0461479393174402</v>
      </c>
      <c r="AR365" t="s">
        <v>49</v>
      </c>
      <c r="AS365" t="s">
        <v>50</v>
      </c>
    </row>
    <row r="366" spans="1:45" ht="15.75" hidden="1" thickBot="1" x14ac:dyDescent="0.3">
      <c r="A366">
        <v>0</v>
      </c>
      <c r="B366" t="s">
        <v>81</v>
      </c>
      <c r="C366" t="s">
        <v>75</v>
      </c>
      <c r="D366" t="s">
        <v>76</v>
      </c>
      <c r="E366" t="str">
        <f t="shared" si="10"/>
        <v>MulindiRuhengeri</v>
      </c>
      <c r="F366" t="str">
        <f t="shared" si="11"/>
        <v>RuhengeriMulindi</v>
      </c>
      <c r="G366">
        <v>89</v>
      </c>
      <c r="H366">
        <v>-2.5010999107080698</v>
      </c>
      <c r="I366">
        <v>0.115206933929674</v>
      </c>
      <c r="J366" t="s">
        <v>44</v>
      </c>
      <c r="K366">
        <v>1</v>
      </c>
      <c r="L366">
        <v>0.305147308655629</v>
      </c>
      <c r="M366">
        <v>12</v>
      </c>
      <c r="N366" t="s">
        <v>45</v>
      </c>
      <c r="O366">
        <v>-2.2651881271518799</v>
      </c>
      <c r="P366">
        <v>0.18344134557562</v>
      </c>
      <c r="Q366" t="s">
        <v>44</v>
      </c>
      <c r="R366">
        <v>0</v>
      </c>
      <c r="S366">
        <v>0.10169797137395301</v>
      </c>
      <c r="T366">
        <v>12</v>
      </c>
      <c r="U366" t="s">
        <v>45</v>
      </c>
      <c r="V366" t="b">
        <v>1</v>
      </c>
      <c r="W366">
        <v>-3.6051717370329301</v>
      </c>
      <c r="X366">
        <v>4.34905452305606E-3</v>
      </c>
      <c r="Y366" t="s">
        <v>46</v>
      </c>
      <c r="Z366" t="s">
        <v>47</v>
      </c>
      <c r="AA366">
        <v>2</v>
      </c>
      <c r="AB366">
        <v>0</v>
      </c>
      <c r="AC366">
        <v>1</v>
      </c>
      <c r="AD366" t="s">
        <v>48</v>
      </c>
      <c r="AG366">
        <v>1</v>
      </c>
      <c r="AH366">
        <v>0</v>
      </c>
      <c r="AI366">
        <v>-0.98511906615515499</v>
      </c>
      <c r="AJ366">
        <f>ABS(AI366+1)</f>
        <v>1.4880933844845012E-2</v>
      </c>
      <c r="AK366">
        <v>0</v>
      </c>
      <c r="AL366">
        <v>87</v>
      </c>
      <c r="AM366">
        <v>0.90051679738856405</v>
      </c>
      <c r="AN366" s="1">
        <v>1.20658887589156E-14</v>
      </c>
      <c r="AO366">
        <v>1.2585280624418599E-2</v>
      </c>
      <c r="AP366">
        <v>4.4970799176012299</v>
      </c>
      <c r="AQ366">
        <v>3.0525290799315199</v>
      </c>
      <c r="AR366" t="s">
        <v>49</v>
      </c>
      <c r="AS366" t="s">
        <v>50</v>
      </c>
    </row>
    <row r="367" spans="1:45" ht="15.75" hidden="1" thickBot="1" x14ac:dyDescent="0.3">
      <c r="A367">
        <v>0</v>
      </c>
      <c r="B367" t="s">
        <v>86</v>
      </c>
      <c r="C367" t="s">
        <v>82</v>
      </c>
      <c r="D367" t="s">
        <v>70</v>
      </c>
      <c r="E367" t="str">
        <f t="shared" si="10"/>
        <v>OwinoKasese</v>
      </c>
      <c r="F367" t="str">
        <f t="shared" si="11"/>
        <v>KaseseOwino</v>
      </c>
      <c r="G367">
        <v>77</v>
      </c>
      <c r="H367">
        <v>-2.7688485955474502</v>
      </c>
      <c r="I367">
        <v>6.2863142468136096E-2</v>
      </c>
      <c r="J367" t="s">
        <v>44</v>
      </c>
      <c r="K367">
        <v>1</v>
      </c>
      <c r="L367">
        <v>0.39243947196333601</v>
      </c>
      <c r="M367">
        <v>12</v>
      </c>
      <c r="N367" t="s">
        <v>45</v>
      </c>
      <c r="O367">
        <v>-1.70583166742833</v>
      </c>
      <c r="P367">
        <v>0.428110358861857</v>
      </c>
      <c r="Q367" t="s">
        <v>44</v>
      </c>
      <c r="R367">
        <v>0</v>
      </c>
      <c r="S367">
        <v>0.534768186316539</v>
      </c>
      <c r="T367">
        <v>12</v>
      </c>
      <c r="U367" t="s">
        <v>45</v>
      </c>
      <c r="V367" t="b">
        <v>1</v>
      </c>
      <c r="W367">
        <v>-3.3118839058347702</v>
      </c>
      <c r="X367">
        <v>1.10412589383941E-2</v>
      </c>
      <c r="Y367" t="s">
        <v>46</v>
      </c>
      <c r="Z367" t="s">
        <v>47</v>
      </c>
      <c r="AA367">
        <v>1</v>
      </c>
      <c r="AB367">
        <v>1</v>
      </c>
      <c r="AC367">
        <v>1</v>
      </c>
      <c r="AD367" t="s">
        <v>48</v>
      </c>
      <c r="AG367">
        <v>1</v>
      </c>
      <c r="AH367">
        <v>0</v>
      </c>
      <c r="AI367">
        <v>-1.01485583322688</v>
      </c>
      <c r="AJ367">
        <f>ABS(AI367+1)</f>
        <v>1.485583322688E-2</v>
      </c>
      <c r="AK367">
        <v>0</v>
      </c>
      <c r="AL367">
        <v>75</v>
      </c>
      <c r="AM367">
        <v>0.78236303734664303</v>
      </c>
      <c r="AN367" s="1">
        <v>1.3945684331648901E-7</v>
      </c>
      <c r="AO367">
        <v>4.7560554345681197E-3</v>
      </c>
      <c r="AP367">
        <v>5.5642897704502303</v>
      </c>
      <c r="AQ367">
        <v>3.0627003994564999</v>
      </c>
      <c r="AR367" t="s">
        <v>49</v>
      </c>
      <c r="AS367" t="s">
        <v>50</v>
      </c>
    </row>
    <row r="368" spans="1:45" ht="15.75" hidden="1" thickBot="1" x14ac:dyDescent="0.3">
      <c r="A368">
        <v>0</v>
      </c>
      <c r="B368" t="s">
        <v>84</v>
      </c>
      <c r="C368" t="s">
        <v>62</v>
      </c>
      <c r="D368" t="s">
        <v>43</v>
      </c>
      <c r="E368" t="str">
        <f t="shared" si="10"/>
        <v>NgoziGitega</v>
      </c>
      <c r="F368" t="str">
        <f t="shared" si="11"/>
        <v>GitegaNgozi</v>
      </c>
      <c r="G368">
        <v>99</v>
      </c>
      <c r="H368">
        <v>-2.2771508979609401</v>
      </c>
      <c r="I368">
        <v>0.179443179799505</v>
      </c>
      <c r="J368" t="s">
        <v>44</v>
      </c>
      <c r="K368">
        <v>0</v>
      </c>
      <c r="L368">
        <v>0.29869491151648098</v>
      </c>
      <c r="M368">
        <v>12</v>
      </c>
      <c r="N368" t="s">
        <v>45</v>
      </c>
      <c r="O368">
        <v>-1.7823369817286501</v>
      </c>
      <c r="P368">
        <v>0.38926547774998599</v>
      </c>
      <c r="Q368" t="s">
        <v>44</v>
      </c>
      <c r="R368">
        <v>0</v>
      </c>
      <c r="S368">
        <v>0.766029393020073</v>
      </c>
      <c r="T368">
        <v>12</v>
      </c>
      <c r="U368" t="s">
        <v>45</v>
      </c>
      <c r="V368" t="b">
        <v>1</v>
      </c>
      <c r="W368">
        <v>-3.2548272753108698</v>
      </c>
      <c r="X368">
        <v>1.31039760755912E-2</v>
      </c>
      <c r="Y368" t="s">
        <v>46</v>
      </c>
      <c r="Z368" t="s">
        <v>47</v>
      </c>
      <c r="AA368">
        <v>0</v>
      </c>
      <c r="AB368">
        <v>0</v>
      </c>
      <c r="AC368">
        <v>1</v>
      </c>
      <c r="AD368" t="s">
        <v>48</v>
      </c>
      <c r="AG368">
        <v>1</v>
      </c>
      <c r="AH368">
        <v>0</v>
      </c>
      <c r="AI368">
        <v>-0.98519427754353905</v>
      </c>
      <c r="AJ368">
        <f>ABS(AI368+1)</f>
        <v>1.4805722456460946E-2</v>
      </c>
      <c r="AK368">
        <v>0</v>
      </c>
      <c r="AL368">
        <v>97</v>
      </c>
      <c r="AM368">
        <v>0.79955089050713601</v>
      </c>
      <c r="AN368">
        <v>5.4725498488164001E-3</v>
      </c>
      <c r="AO368">
        <v>0.31988706747906998</v>
      </c>
      <c r="AP368">
        <v>1.14703512923289</v>
      </c>
      <c r="AQ368">
        <v>3.0461479393174402</v>
      </c>
      <c r="AR368" t="s">
        <v>49</v>
      </c>
      <c r="AS368" t="s">
        <v>50</v>
      </c>
    </row>
    <row r="369" spans="1:45" ht="15.75" hidden="1" thickBot="1" x14ac:dyDescent="0.3">
      <c r="A369">
        <v>0</v>
      </c>
      <c r="B369" t="s">
        <v>86</v>
      </c>
      <c r="C369" t="s">
        <v>55</v>
      </c>
      <c r="D369" t="s">
        <v>66</v>
      </c>
      <c r="E369" t="str">
        <f t="shared" si="10"/>
        <v>MakueniEldoret</v>
      </c>
      <c r="F369" t="str">
        <f t="shared" si="11"/>
        <v>EldoretMakueni</v>
      </c>
      <c r="G369">
        <v>78</v>
      </c>
      <c r="H369">
        <v>-2.3011604496247702</v>
      </c>
      <c r="I369">
        <v>0.17159397657272599</v>
      </c>
      <c r="J369" t="s">
        <v>44</v>
      </c>
      <c r="K369">
        <v>0</v>
      </c>
      <c r="L369">
        <v>0.25636800043875702</v>
      </c>
      <c r="M369">
        <v>12</v>
      </c>
      <c r="N369" t="s">
        <v>45</v>
      </c>
      <c r="O369">
        <v>-2.1747930061956602</v>
      </c>
      <c r="P369">
        <v>0.21552099152290599</v>
      </c>
      <c r="Q369" t="s">
        <v>44</v>
      </c>
      <c r="R369">
        <v>2</v>
      </c>
      <c r="S369">
        <v>0.69391109505089499</v>
      </c>
      <c r="T369">
        <v>12</v>
      </c>
      <c r="U369" t="s">
        <v>45</v>
      </c>
      <c r="V369" t="b">
        <v>1</v>
      </c>
      <c r="W369">
        <v>-2.5890420265797802</v>
      </c>
      <c r="X369">
        <v>7.5221669934260105E-2</v>
      </c>
      <c r="Y369" t="s">
        <v>46</v>
      </c>
      <c r="Z369" t="s">
        <v>53</v>
      </c>
      <c r="AA369">
        <v>0</v>
      </c>
      <c r="AB369">
        <v>0</v>
      </c>
      <c r="AC369">
        <v>3</v>
      </c>
      <c r="AD369" t="s">
        <v>48</v>
      </c>
      <c r="AG369">
        <v>1</v>
      </c>
      <c r="AH369">
        <v>0</v>
      </c>
      <c r="AI369">
        <v>-1.01472070290894</v>
      </c>
      <c r="AJ369">
        <f>ABS(AI369+1)</f>
        <v>1.4720702908940009E-2</v>
      </c>
      <c r="AK369">
        <v>0</v>
      </c>
      <c r="AL369">
        <v>74</v>
      </c>
      <c r="AM369">
        <v>0.40084762353181602</v>
      </c>
      <c r="AN369">
        <v>5.9566764238667497E-2</v>
      </c>
      <c r="AO369">
        <v>0.457024119859892</v>
      </c>
      <c r="AP369">
        <v>0.91575066305949604</v>
      </c>
      <c r="AQ369">
        <v>2.4435907805371802</v>
      </c>
      <c r="AR369" t="s">
        <v>49</v>
      </c>
      <c r="AS369" t="s">
        <v>50</v>
      </c>
    </row>
    <row r="370" spans="1:45" ht="15.75" hidden="1" thickBot="1" x14ac:dyDescent="0.3">
      <c r="A370">
        <v>0</v>
      </c>
      <c r="B370" t="s">
        <v>86</v>
      </c>
      <c r="C370" t="s">
        <v>70</v>
      </c>
      <c r="D370" t="s">
        <v>82</v>
      </c>
      <c r="E370" t="str">
        <f t="shared" si="10"/>
        <v>KaseseOwino</v>
      </c>
      <c r="F370" t="str">
        <f t="shared" si="11"/>
        <v>OwinoKasese</v>
      </c>
      <c r="G370">
        <v>77</v>
      </c>
      <c r="H370">
        <v>-1.70583166742833</v>
      </c>
      <c r="I370">
        <v>0.428110358861857</v>
      </c>
      <c r="J370" t="s">
        <v>44</v>
      </c>
      <c r="K370">
        <v>0</v>
      </c>
      <c r="L370">
        <v>0.534768186316539</v>
      </c>
      <c r="M370">
        <v>12</v>
      </c>
      <c r="N370" t="s">
        <v>45</v>
      </c>
      <c r="O370">
        <v>-2.7688485955474502</v>
      </c>
      <c r="P370">
        <v>6.2863142468136096E-2</v>
      </c>
      <c r="Q370" t="s">
        <v>44</v>
      </c>
      <c r="R370">
        <v>1</v>
      </c>
      <c r="S370">
        <v>0.39243947196333601</v>
      </c>
      <c r="T370">
        <v>12</v>
      </c>
      <c r="U370" t="s">
        <v>45</v>
      </c>
      <c r="V370" t="b">
        <v>1</v>
      </c>
      <c r="W370">
        <v>-3.3132878362009799</v>
      </c>
      <c r="X370">
        <v>1.0994367599526E-2</v>
      </c>
      <c r="Y370" t="s">
        <v>46</v>
      </c>
      <c r="Z370" t="s">
        <v>47</v>
      </c>
      <c r="AA370">
        <v>1</v>
      </c>
      <c r="AB370">
        <v>1</v>
      </c>
      <c r="AC370">
        <v>1</v>
      </c>
      <c r="AD370" t="s">
        <v>48</v>
      </c>
      <c r="AG370">
        <v>0.999999999999999</v>
      </c>
      <c r="AH370">
        <v>0</v>
      </c>
      <c r="AI370">
        <v>-0.98536163192790704</v>
      </c>
      <c r="AJ370">
        <f>ABS(AI370+1)</f>
        <v>1.4638368072092955E-2</v>
      </c>
      <c r="AK370">
        <v>0</v>
      </c>
      <c r="AL370">
        <v>75</v>
      </c>
      <c r="AM370">
        <v>0.78236303734666102</v>
      </c>
      <c r="AN370" s="1">
        <v>3.7462998009450902E-7</v>
      </c>
      <c r="AO370">
        <v>0.55340763489734701</v>
      </c>
      <c r="AP370">
        <v>0.594241882607765</v>
      </c>
      <c r="AQ370">
        <v>3.0627003994564999</v>
      </c>
      <c r="AR370" t="s">
        <v>49</v>
      </c>
      <c r="AS370" t="s">
        <v>50</v>
      </c>
    </row>
    <row r="371" spans="1:45" ht="15.75" hidden="1" thickBot="1" x14ac:dyDescent="0.3">
      <c r="A371">
        <v>0</v>
      </c>
      <c r="B371" t="s">
        <v>86</v>
      </c>
      <c r="C371" t="s">
        <v>52</v>
      </c>
      <c r="D371" t="s">
        <v>56</v>
      </c>
      <c r="E371" t="str">
        <f t="shared" si="10"/>
        <v>NairobiKampala</v>
      </c>
      <c r="F371" t="str">
        <f t="shared" si="11"/>
        <v>KampalaNairobi</v>
      </c>
      <c r="G371">
        <v>82</v>
      </c>
      <c r="H371">
        <v>-1.0585796037117801</v>
      </c>
      <c r="I371">
        <v>0.73130421360763198</v>
      </c>
      <c r="J371" t="s">
        <v>44</v>
      </c>
      <c r="K371">
        <v>0</v>
      </c>
      <c r="L371">
        <v>0.59691682800145396</v>
      </c>
      <c r="M371">
        <v>12</v>
      </c>
      <c r="N371" t="s">
        <v>45</v>
      </c>
      <c r="O371">
        <v>-2.8582673532346399</v>
      </c>
      <c r="P371">
        <v>5.0420615762959503E-2</v>
      </c>
      <c r="Q371" t="s">
        <v>44</v>
      </c>
      <c r="R371">
        <v>1</v>
      </c>
      <c r="S371">
        <v>0.37638627227684801</v>
      </c>
      <c r="T371">
        <v>12</v>
      </c>
      <c r="U371" t="s">
        <v>45</v>
      </c>
      <c r="V371" t="b">
        <v>1</v>
      </c>
      <c r="W371">
        <v>-2.5173610801829098</v>
      </c>
      <c r="X371">
        <v>8.8256782522669205E-2</v>
      </c>
      <c r="Y371" t="s">
        <v>46</v>
      </c>
      <c r="Z371" t="s">
        <v>53</v>
      </c>
      <c r="AA371">
        <v>1</v>
      </c>
      <c r="AB371">
        <v>0</v>
      </c>
      <c r="AC371">
        <v>1</v>
      </c>
      <c r="AD371" t="s">
        <v>48</v>
      </c>
      <c r="AG371">
        <v>1</v>
      </c>
      <c r="AH371">
        <v>0</v>
      </c>
      <c r="AI371">
        <v>-1.01461682582432</v>
      </c>
      <c r="AJ371">
        <f>ABS(AI371+1)</f>
        <v>1.4616825824320001E-2</v>
      </c>
      <c r="AK371">
        <v>0</v>
      </c>
      <c r="AL371">
        <v>80</v>
      </c>
      <c r="AM371">
        <v>0.95440398149730998</v>
      </c>
      <c r="AN371" s="1">
        <v>2.6179290196612901E-19</v>
      </c>
      <c r="AO371">
        <v>0.22761127952252799</v>
      </c>
      <c r="AP371">
        <v>1.4952230397788799</v>
      </c>
      <c r="AQ371">
        <v>3.05805038304814</v>
      </c>
      <c r="AR371" t="s">
        <v>49</v>
      </c>
      <c r="AS371" t="s">
        <v>50</v>
      </c>
    </row>
    <row r="372" spans="1:45" ht="15.75" hidden="1" thickBot="1" x14ac:dyDescent="0.3">
      <c r="A372">
        <v>0</v>
      </c>
      <c r="B372" t="s">
        <v>86</v>
      </c>
      <c r="C372" t="s">
        <v>66</v>
      </c>
      <c r="D372" t="s">
        <v>55</v>
      </c>
      <c r="E372" t="str">
        <f t="shared" si="10"/>
        <v>EldoretMakueni</v>
      </c>
      <c r="F372" t="str">
        <f t="shared" si="11"/>
        <v>MakueniEldoret</v>
      </c>
      <c r="G372">
        <v>78</v>
      </c>
      <c r="H372">
        <v>-2.1747930061956602</v>
      </c>
      <c r="I372">
        <v>0.21552099152290599</v>
      </c>
      <c r="J372" t="s">
        <v>44</v>
      </c>
      <c r="K372">
        <v>2</v>
      </c>
      <c r="L372">
        <v>0.69391109505089499</v>
      </c>
      <c r="M372">
        <v>12</v>
      </c>
      <c r="N372" t="s">
        <v>45</v>
      </c>
      <c r="O372">
        <v>-2.3011604496247702</v>
      </c>
      <c r="P372">
        <v>0.17159397657272599</v>
      </c>
      <c r="Q372" t="s">
        <v>44</v>
      </c>
      <c r="R372">
        <v>0</v>
      </c>
      <c r="S372">
        <v>0.25636800043875702</v>
      </c>
      <c r="T372">
        <v>12</v>
      </c>
      <c r="U372" t="s">
        <v>45</v>
      </c>
      <c r="V372" t="b">
        <v>1</v>
      </c>
      <c r="W372">
        <v>-2.58869979713955</v>
      </c>
      <c r="X372">
        <v>7.52800880386508E-2</v>
      </c>
      <c r="Y372" t="s">
        <v>46</v>
      </c>
      <c r="Z372" t="s">
        <v>53</v>
      </c>
      <c r="AA372">
        <v>0</v>
      </c>
      <c r="AB372">
        <v>0</v>
      </c>
      <c r="AC372">
        <v>3</v>
      </c>
      <c r="AD372" t="s">
        <v>48</v>
      </c>
      <c r="AG372">
        <v>1</v>
      </c>
      <c r="AH372">
        <v>0</v>
      </c>
      <c r="AI372">
        <v>-0.98549285249946605</v>
      </c>
      <c r="AJ372">
        <f>ABS(AI372+1)</f>
        <v>1.4507147500533946E-2</v>
      </c>
      <c r="AK372">
        <v>0</v>
      </c>
      <c r="AL372">
        <v>74</v>
      </c>
      <c r="AM372">
        <v>0.40084762353178899</v>
      </c>
      <c r="AN372">
        <v>2.98600845654091E-2</v>
      </c>
      <c r="AO372">
        <v>3.6213364574782698E-2</v>
      </c>
      <c r="AP372">
        <v>2.6516320226730801</v>
      </c>
      <c r="AQ372">
        <v>2.4435907805371802</v>
      </c>
      <c r="AR372" t="s">
        <v>49</v>
      </c>
      <c r="AS372" t="s">
        <v>50</v>
      </c>
    </row>
    <row r="373" spans="1:45" ht="15.75" thickBot="1" x14ac:dyDescent="0.3">
      <c r="A373">
        <v>0</v>
      </c>
      <c r="B373" t="s">
        <v>41</v>
      </c>
      <c r="C373" t="s">
        <v>68</v>
      </c>
      <c r="D373" t="s">
        <v>64</v>
      </c>
      <c r="E373" t="str">
        <f t="shared" si="10"/>
        <v>MasindiBusia</v>
      </c>
      <c r="F373" t="str">
        <f t="shared" si="11"/>
        <v>BusiaMasindi</v>
      </c>
      <c r="G373">
        <v>84</v>
      </c>
      <c r="H373">
        <v>-1.64017908786386</v>
      </c>
      <c r="I373">
        <v>0.46216721572223601</v>
      </c>
      <c r="J373" t="s">
        <v>44</v>
      </c>
      <c r="K373">
        <v>1</v>
      </c>
      <c r="L373">
        <v>0.74744483300555098</v>
      </c>
      <c r="M373">
        <v>12</v>
      </c>
      <c r="N373" t="s">
        <v>45</v>
      </c>
      <c r="O373">
        <v>-1.45791518753816</v>
      </c>
      <c r="P373">
        <v>0.55421797030693798</v>
      </c>
      <c r="Q373" t="s">
        <v>44</v>
      </c>
      <c r="R373">
        <v>1</v>
      </c>
      <c r="S373">
        <v>0.74704863027333601</v>
      </c>
      <c r="T373">
        <v>12</v>
      </c>
      <c r="U373" t="s">
        <v>45</v>
      </c>
      <c r="V373" t="b">
        <v>1</v>
      </c>
      <c r="W373">
        <v>-5.4940117074201504</v>
      </c>
      <c r="X373" s="1">
        <v>1.79344799768665E-6</v>
      </c>
      <c r="Y373" t="s">
        <v>46</v>
      </c>
      <c r="Z373" t="s">
        <v>47</v>
      </c>
      <c r="AA373">
        <v>1</v>
      </c>
      <c r="AB373">
        <v>1</v>
      </c>
      <c r="AC373">
        <v>1</v>
      </c>
      <c r="AD373" t="s">
        <v>48</v>
      </c>
      <c r="AG373">
        <v>1</v>
      </c>
      <c r="AH373">
        <v>0</v>
      </c>
      <c r="AI373">
        <v>-0.97967499294854299</v>
      </c>
      <c r="AJ373" s="2">
        <f>ABS(AI373+1)</f>
        <v>2.0325007051457011E-2</v>
      </c>
      <c r="AK373">
        <v>0</v>
      </c>
      <c r="AL373">
        <v>82</v>
      </c>
      <c r="AM373">
        <v>0.68627138000917298</v>
      </c>
      <c r="AN373">
        <v>0</v>
      </c>
      <c r="AO373">
        <v>0.58543112642627304</v>
      </c>
      <c r="AP373">
        <v>0.53732235975334297</v>
      </c>
      <c r="AQ373">
        <v>3.05636629513904</v>
      </c>
      <c r="AR373" t="s">
        <v>49</v>
      </c>
      <c r="AS373" t="s">
        <v>50</v>
      </c>
    </row>
    <row r="374" spans="1:45" ht="15.75" hidden="1" thickBot="1" x14ac:dyDescent="0.3">
      <c r="A374">
        <v>0</v>
      </c>
      <c r="B374" t="s">
        <v>86</v>
      </c>
      <c r="C374" t="s">
        <v>56</v>
      </c>
      <c r="D374" t="s">
        <v>52</v>
      </c>
      <c r="E374" t="str">
        <f t="shared" si="10"/>
        <v>KampalaNairobi</v>
      </c>
      <c r="F374" t="str">
        <f t="shared" si="11"/>
        <v>NairobiKampala</v>
      </c>
      <c r="G374">
        <v>82</v>
      </c>
      <c r="H374">
        <v>-2.8582673532346399</v>
      </c>
      <c r="I374">
        <v>5.0420615762959503E-2</v>
      </c>
      <c r="J374" t="s">
        <v>44</v>
      </c>
      <c r="K374">
        <v>1</v>
      </c>
      <c r="L374">
        <v>0.37638627227684801</v>
      </c>
      <c r="M374">
        <v>12</v>
      </c>
      <c r="N374" t="s">
        <v>45</v>
      </c>
      <c r="O374">
        <v>-1.0585796037117801</v>
      </c>
      <c r="P374">
        <v>0.73130421360763198</v>
      </c>
      <c r="Q374" t="s">
        <v>44</v>
      </c>
      <c r="R374">
        <v>0</v>
      </c>
      <c r="S374">
        <v>0.59691682800145396</v>
      </c>
      <c r="T374">
        <v>12</v>
      </c>
      <c r="U374" t="s">
        <v>45</v>
      </c>
      <c r="V374" t="b">
        <v>1</v>
      </c>
      <c r="W374">
        <v>-2.5092132822701401</v>
      </c>
      <c r="X374">
        <v>8.9842720464913095E-2</v>
      </c>
      <c r="Y374" t="s">
        <v>46</v>
      </c>
      <c r="Z374" t="s">
        <v>53</v>
      </c>
      <c r="AA374">
        <v>1</v>
      </c>
      <c r="AB374">
        <v>0</v>
      </c>
      <c r="AC374">
        <v>1</v>
      </c>
      <c r="AD374" t="s">
        <v>48</v>
      </c>
      <c r="AG374">
        <v>1</v>
      </c>
      <c r="AH374">
        <v>0</v>
      </c>
      <c r="AI374">
        <v>-0.98559374785407405</v>
      </c>
      <c r="AJ374">
        <f>ABS(AI374+1)</f>
        <v>1.4406252145925946E-2</v>
      </c>
      <c r="AK374">
        <v>0</v>
      </c>
      <c r="AL374">
        <v>80</v>
      </c>
      <c r="AM374">
        <v>0.95440398149730898</v>
      </c>
      <c r="AN374" s="1">
        <v>1.82938017720936E-18</v>
      </c>
      <c r="AO374">
        <v>1.40592086443278E-2</v>
      </c>
      <c r="AP374">
        <v>4.3914990827678704</v>
      </c>
      <c r="AQ374">
        <v>3.05805038304814</v>
      </c>
      <c r="AR374" t="s">
        <v>49</v>
      </c>
      <c r="AS374" t="s">
        <v>50</v>
      </c>
    </row>
    <row r="375" spans="1:45" ht="15.75" thickBot="1" x14ac:dyDescent="0.3">
      <c r="A375">
        <v>0</v>
      </c>
      <c r="B375" t="s">
        <v>41</v>
      </c>
      <c r="C375" t="s">
        <v>54</v>
      </c>
      <c r="D375" t="s">
        <v>52</v>
      </c>
      <c r="E375" t="str">
        <f t="shared" si="10"/>
        <v>MachakosNairobi</v>
      </c>
      <c r="F375" t="str">
        <f t="shared" si="11"/>
        <v>NairobiMachakos</v>
      </c>
      <c r="G375">
        <v>83</v>
      </c>
      <c r="H375">
        <v>-1.9499177737519999</v>
      </c>
      <c r="I375">
        <v>0.30895454438666298</v>
      </c>
      <c r="J375" t="s">
        <v>44</v>
      </c>
      <c r="K375">
        <v>2</v>
      </c>
      <c r="L375">
        <v>0.54462126277444001</v>
      </c>
      <c r="M375">
        <v>12</v>
      </c>
      <c r="N375" t="s">
        <v>45</v>
      </c>
      <c r="O375">
        <v>-1.3089912270350601</v>
      </c>
      <c r="P375">
        <v>0.62504884293407104</v>
      </c>
      <c r="Q375" t="s">
        <v>44</v>
      </c>
      <c r="R375">
        <v>0</v>
      </c>
      <c r="S375">
        <v>0.68137966111902404</v>
      </c>
      <c r="T375">
        <v>12</v>
      </c>
      <c r="U375" t="s">
        <v>45</v>
      </c>
      <c r="V375" t="b">
        <v>1</v>
      </c>
      <c r="W375">
        <v>-3.5344042376381402</v>
      </c>
      <c r="X375">
        <v>5.4877003855134197E-3</v>
      </c>
      <c r="Y375" t="s">
        <v>46</v>
      </c>
      <c r="Z375" t="s">
        <v>47</v>
      </c>
      <c r="AA375">
        <v>0</v>
      </c>
      <c r="AB375">
        <v>0</v>
      </c>
      <c r="AC375">
        <v>1</v>
      </c>
      <c r="AD375" t="s">
        <v>48</v>
      </c>
      <c r="AG375">
        <v>0.999999999999999</v>
      </c>
      <c r="AH375">
        <v>0</v>
      </c>
      <c r="AI375">
        <v>-0.97934568664521404</v>
      </c>
      <c r="AJ375" s="2">
        <f>ABS(AI375+1)</f>
        <v>2.0654313354785958E-2</v>
      </c>
      <c r="AK375">
        <v>0</v>
      </c>
      <c r="AL375">
        <v>81</v>
      </c>
      <c r="AM375">
        <v>0.29848186390383302</v>
      </c>
      <c r="AN375" s="1">
        <v>7.6379126190978596E-12</v>
      </c>
      <c r="AO375">
        <v>0.23811150435809</v>
      </c>
      <c r="AP375">
        <v>1.44902058440318</v>
      </c>
      <c r="AQ375">
        <v>3.0571968060536601</v>
      </c>
      <c r="AR375" t="s">
        <v>49</v>
      </c>
      <c r="AS375" t="s">
        <v>50</v>
      </c>
    </row>
    <row r="376" spans="1:45" ht="15.75" hidden="1" thickBot="1" x14ac:dyDescent="0.3">
      <c r="A376">
        <v>0</v>
      </c>
      <c r="B376" t="s">
        <v>86</v>
      </c>
      <c r="C376" t="s">
        <v>52</v>
      </c>
      <c r="D376" t="s">
        <v>82</v>
      </c>
      <c r="E376" t="str">
        <f t="shared" si="10"/>
        <v>NairobiOwino</v>
      </c>
      <c r="F376" t="str">
        <f t="shared" si="11"/>
        <v>OwinoNairobi</v>
      </c>
      <c r="G376">
        <v>81</v>
      </c>
      <c r="H376">
        <v>-1.38324773510817</v>
      </c>
      <c r="I376">
        <v>0.59028049535896299</v>
      </c>
      <c r="J376" t="s">
        <v>44</v>
      </c>
      <c r="K376">
        <v>0</v>
      </c>
      <c r="L376">
        <v>0.57296707772697197</v>
      </c>
      <c r="M376">
        <v>12</v>
      </c>
      <c r="N376" t="s">
        <v>45</v>
      </c>
      <c r="O376">
        <v>-2.7312824192548599</v>
      </c>
      <c r="P376">
        <v>6.8779704458683005E-2</v>
      </c>
      <c r="Q376" t="s">
        <v>44</v>
      </c>
      <c r="R376">
        <v>1</v>
      </c>
      <c r="S376">
        <v>0.41273957816436901</v>
      </c>
      <c r="T376">
        <v>12</v>
      </c>
      <c r="U376" t="s">
        <v>45</v>
      </c>
      <c r="V376" t="b">
        <v>1</v>
      </c>
      <c r="W376">
        <v>-3.0301335150209101</v>
      </c>
      <c r="X376">
        <v>2.4902224425494002E-2</v>
      </c>
      <c r="Y376" t="s">
        <v>46</v>
      </c>
      <c r="Z376" t="s">
        <v>47</v>
      </c>
      <c r="AA376">
        <v>1</v>
      </c>
      <c r="AB376">
        <v>0</v>
      </c>
      <c r="AC376">
        <v>1</v>
      </c>
      <c r="AD376" t="s">
        <v>48</v>
      </c>
      <c r="AG376">
        <v>1</v>
      </c>
      <c r="AH376">
        <v>0</v>
      </c>
      <c r="AI376">
        <v>-1.01419542377961</v>
      </c>
      <c r="AJ376">
        <f>ABS(AI376+1)</f>
        <v>1.4195423779610028E-2</v>
      </c>
      <c r="AK376">
        <v>0</v>
      </c>
      <c r="AL376">
        <v>79</v>
      </c>
      <c r="AM376">
        <v>0.95033575039807705</v>
      </c>
      <c r="AN376" s="1">
        <v>1.56952217506212E-16</v>
      </c>
      <c r="AO376">
        <v>0.33519349202031401</v>
      </c>
      <c r="AP376">
        <v>1.10138636329616</v>
      </c>
      <c r="AQ376">
        <v>3.0589280005422799</v>
      </c>
      <c r="AR376" t="s">
        <v>49</v>
      </c>
      <c r="AS376" t="s">
        <v>50</v>
      </c>
    </row>
    <row r="377" spans="1:45" x14ac:dyDescent="0.25">
      <c r="A377">
        <v>0</v>
      </c>
      <c r="B377" t="s">
        <v>41</v>
      </c>
      <c r="C377" t="s">
        <v>64</v>
      </c>
      <c r="D377" t="s">
        <v>68</v>
      </c>
      <c r="E377" t="str">
        <f t="shared" si="10"/>
        <v>BusiaMasindi</v>
      </c>
      <c r="F377" t="str">
        <f t="shared" si="11"/>
        <v>MasindiBusia</v>
      </c>
      <c r="G377">
        <v>84</v>
      </c>
      <c r="H377">
        <v>-1.45791518753816</v>
      </c>
      <c r="I377">
        <v>0.55421797030693798</v>
      </c>
      <c r="J377" t="s">
        <v>44</v>
      </c>
      <c r="K377">
        <v>1</v>
      </c>
      <c r="L377">
        <v>0.74704863027333601</v>
      </c>
      <c r="M377">
        <v>12</v>
      </c>
      <c r="N377" t="s">
        <v>45</v>
      </c>
      <c r="O377">
        <v>-1.64017908786386</v>
      </c>
      <c r="P377">
        <v>0.46216721572223601</v>
      </c>
      <c r="Q377" t="s">
        <v>44</v>
      </c>
      <c r="R377">
        <v>1</v>
      </c>
      <c r="S377">
        <v>0.74744483300555098</v>
      </c>
      <c r="T377">
        <v>12</v>
      </c>
      <c r="U377" t="s">
        <v>45</v>
      </c>
      <c r="V377" t="b">
        <v>1</v>
      </c>
      <c r="W377">
        <v>-5.4932792147646099</v>
      </c>
      <c r="X377" s="1">
        <v>1.7997928894314799E-6</v>
      </c>
      <c r="Y377" t="s">
        <v>46</v>
      </c>
      <c r="Z377" t="s">
        <v>47</v>
      </c>
      <c r="AA377">
        <v>1</v>
      </c>
      <c r="AB377">
        <v>1</v>
      </c>
      <c r="AC377">
        <v>1</v>
      </c>
      <c r="AD377" t="s">
        <v>48</v>
      </c>
      <c r="AG377">
        <v>1</v>
      </c>
      <c r="AH377">
        <v>0</v>
      </c>
      <c r="AI377">
        <v>-1.02074668354071</v>
      </c>
      <c r="AJ377" s="3">
        <f>ABS(AI377+1)</f>
        <v>2.0746683540709965E-2</v>
      </c>
      <c r="AK377">
        <v>0</v>
      </c>
      <c r="AL377">
        <v>82</v>
      </c>
      <c r="AM377">
        <v>0.68627138000895704</v>
      </c>
      <c r="AN377" s="1">
        <v>1.1559527284019699E-81</v>
      </c>
      <c r="AO377" s="1">
        <v>7.8061298557412007E-9</v>
      </c>
      <c r="AP377">
        <v>21.197131003226499</v>
      </c>
      <c r="AQ377">
        <v>3.05636629513904</v>
      </c>
      <c r="AR377" t="s">
        <v>49</v>
      </c>
      <c r="AS377" t="s">
        <v>50</v>
      </c>
    </row>
    <row r="378" spans="1:45" ht="15.75" thickBot="1" x14ac:dyDescent="0.3">
      <c r="A378">
        <v>0</v>
      </c>
      <c r="B378" t="s">
        <v>41</v>
      </c>
      <c r="C378" t="s">
        <v>75</v>
      </c>
      <c r="D378" t="s">
        <v>76</v>
      </c>
      <c r="E378" t="str">
        <f t="shared" si="10"/>
        <v>MulindiRuhengeri</v>
      </c>
      <c r="F378" t="str">
        <f t="shared" si="11"/>
        <v>RuhengeriMulindi</v>
      </c>
      <c r="G378">
        <v>88</v>
      </c>
      <c r="H378">
        <v>-1.9312555195001599</v>
      </c>
      <c r="I378">
        <v>0.31750335560117798</v>
      </c>
      <c r="J378" t="s">
        <v>44</v>
      </c>
      <c r="K378">
        <v>0</v>
      </c>
      <c r="L378">
        <v>0.61618793236358405</v>
      </c>
      <c r="M378">
        <v>12</v>
      </c>
      <c r="N378" t="s">
        <v>45</v>
      </c>
      <c r="O378">
        <v>-2.25880429722723</v>
      </c>
      <c r="P378">
        <v>0.185598677999367</v>
      </c>
      <c r="Q378" t="s">
        <v>44</v>
      </c>
      <c r="R378">
        <v>0</v>
      </c>
      <c r="S378">
        <v>0.346968182858648</v>
      </c>
      <c r="T378">
        <v>12</v>
      </c>
      <c r="U378" t="s">
        <v>45</v>
      </c>
      <c r="V378" t="b">
        <v>1</v>
      </c>
      <c r="W378">
        <v>-3.8530892104077399</v>
      </c>
      <c r="X378">
        <v>1.85438758259061E-3</v>
      </c>
      <c r="Y378" t="s">
        <v>46</v>
      </c>
      <c r="Z378" t="s">
        <v>47</v>
      </c>
      <c r="AA378">
        <v>1</v>
      </c>
      <c r="AB378">
        <v>1</v>
      </c>
      <c r="AC378">
        <v>1</v>
      </c>
      <c r="AD378" t="s">
        <v>48</v>
      </c>
      <c r="AG378">
        <v>0.999999999999999</v>
      </c>
      <c r="AH378">
        <v>0</v>
      </c>
      <c r="AI378">
        <v>-0.979024900955066</v>
      </c>
      <c r="AJ378" s="4">
        <f>ABS(AI378+1)</f>
        <v>2.0975099044933998E-2</v>
      </c>
      <c r="AK378">
        <v>0</v>
      </c>
      <c r="AL378">
        <v>86</v>
      </c>
      <c r="AM378">
        <v>7.8975006153511801E-2</v>
      </c>
      <c r="AN378" s="1">
        <v>1.9200533639214501E-70</v>
      </c>
      <c r="AO378">
        <v>3.7848932213653298E-2</v>
      </c>
      <c r="AP378">
        <v>3.3429482045775898</v>
      </c>
      <c r="AQ378">
        <v>3.0532571724412398</v>
      </c>
      <c r="AR378" t="s">
        <v>49</v>
      </c>
      <c r="AS378" t="s">
        <v>50</v>
      </c>
    </row>
    <row r="379" spans="1:45" ht="15.75" hidden="1" thickBot="1" x14ac:dyDescent="0.3">
      <c r="A379">
        <v>0</v>
      </c>
      <c r="B379" t="s">
        <v>86</v>
      </c>
      <c r="C379" t="s">
        <v>82</v>
      </c>
      <c r="D379" t="s">
        <v>52</v>
      </c>
      <c r="E379" t="str">
        <f t="shared" si="10"/>
        <v>OwinoNairobi</v>
      </c>
      <c r="F379" t="str">
        <f t="shared" si="11"/>
        <v>NairobiOwino</v>
      </c>
      <c r="G379">
        <v>81</v>
      </c>
      <c r="H379">
        <v>-2.7312824192548599</v>
      </c>
      <c r="I379">
        <v>6.8779704458683005E-2</v>
      </c>
      <c r="J379" t="s">
        <v>44</v>
      </c>
      <c r="K379">
        <v>1</v>
      </c>
      <c r="L379">
        <v>0.41273957816436901</v>
      </c>
      <c r="M379">
        <v>12</v>
      </c>
      <c r="N379" t="s">
        <v>45</v>
      </c>
      <c r="O379">
        <v>-1.38324773510817</v>
      </c>
      <c r="P379">
        <v>0.59028049535896299</v>
      </c>
      <c r="Q379" t="s">
        <v>44</v>
      </c>
      <c r="R379">
        <v>0</v>
      </c>
      <c r="S379">
        <v>0.57296707772697197</v>
      </c>
      <c r="T379">
        <v>12</v>
      </c>
      <c r="U379" t="s">
        <v>45</v>
      </c>
      <c r="V379" t="b">
        <v>1</v>
      </c>
      <c r="W379">
        <v>-3.0286914297569401</v>
      </c>
      <c r="X379">
        <v>2.5000817039479602E-2</v>
      </c>
      <c r="Y379" t="s">
        <v>46</v>
      </c>
      <c r="Z379" t="s">
        <v>47</v>
      </c>
      <c r="AA379">
        <v>1</v>
      </c>
      <c r="AB379">
        <v>0</v>
      </c>
      <c r="AC379">
        <v>1</v>
      </c>
      <c r="AD379" t="s">
        <v>48</v>
      </c>
      <c r="AG379">
        <v>1</v>
      </c>
      <c r="AH379">
        <v>0</v>
      </c>
      <c r="AI379">
        <v>-0.98600326579396702</v>
      </c>
      <c r="AJ379">
        <f>ABS(AI379+1)</f>
        <v>1.3996734206032979E-2</v>
      </c>
      <c r="AK379">
        <v>0</v>
      </c>
      <c r="AL379">
        <v>79</v>
      </c>
      <c r="AM379">
        <v>0.95033575039807305</v>
      </c>
      <c r="AN379" s="1">
        <v>1.27417748951146E-15</v>
      </c>
      <c r="AO379">
        <v>3.8863891099535898E-2</v>
      </c>
      <c r="AP379">
        <v>3.3220499926372802</v>
      </c>
      <c r="AQ379">
        <v>3.0589280005422799</v>
      </c>
      <c r="AR379" t="s">
        <v>49</v>
      </c>
      <c r="AS379" t="s">
        <v>50</v>
      </c>
    </row>
    <row r="380" spans="1:45" x14ac:dyDescent="0.25">
      <c r="A380">
        <v>0</v>
      </c>
      <c r="B380" t="s">
        <v>41</v>
      </c>
      <c r="C380" t="s">
        <v>52</v>
      </c>
      <c r="D380" t="s">
        <v>54</v>
      </c>
      <c r="E380" t="str">
        <f t="shared" si="10"/>
        <v>NairobiMachakos</v>
      </c>
      <c r="F380" t="str">
        <f t="shared" si="11"/>
        <v>MachakosNairobi</v>
      </c>
      <c r="G380">
        <v>83</v>
      </c>
      <c r="H380">
        <v>-1.3089912270350601</v>
      </c>
      <c r="I380">
        <v>0.62504884293407104</v>
      </c>
      <c r="J380" t="s">
        <v>44</v>
      </c>
      <c r="K380">
        <v>0</v>
      </c>
      <c r="L380">
        <v>0.68137966111902404</v>
      </c>
      <c r="M380">
        <v>12</v>
      </c>
      <c r="N380" t="s">
        <v>45</v>
      </c>
      <c r="O380">
        <v>-1.9499177737519999</v>
      </c>
      <c r="P380">
        <v>0.30895454438666298</v>
      </c>
      <c r="Q380" t="s">
        <v>44</v>
      </c>
      <c r="R380">
        <v>2</v>
      </c>
      <c r="S380">
        <v>0.54462126277444001</v>
      </c>
      <c r="T380">
        <v>12</v>
      </c>
      <c r="U380" t="s">
        <v>45</v>
      </c>
      <c r="V380" t="b">
        <v>1</v>
      </c>
      <c r="W380">
        <v>-3.5314370970361799</v>
      </c>
      <c r="X380">
        <v>5.5408799941574502E-3</v>
      </c>
      <c r="Y380" t="s">
        <v>46</v>
      </c>
      <c r="Z380" t="s">
        <v>47</v>
      </c>
      <c r="AA380">
        <v>0</v>
      </c>
      <c r="AB380">
        <v>0</v>
      </c>
      <c r="AC380">
        <v>1</v>
      </c>
      <c r="AD380" t="s">
        <v>48</v>
      </c>
      <c r="AG380">
        <v>0.999999999999999</v>
      </c>
      <c r="AH380">
        <v>0</v>
      </c>
      <c r="AI380">
        <v>-1.0210899109848901</v>
      </c>
      <c r="AJ380" s="3">
        <f>ABS(AI380+1)</f>
        <v>2.1089910984890103E-2</v>
      </c>
      <c r="AK380">
        <v>0</v>
      </c>
      <c r="AL380">
        <v>81</v>
      </c>
      <c r="AM380">
        <v>0.29848186390367298</v>
      </c>
      <c r="AN380" s="1">
        <v>2.6491105577225602E-13</v>
      </c>
      <c r="AO380">
        <v>0.13424503202632801</v>
      </c>
      <c r="AP380">
        <v>2.0355827642066999</v>
      </c>
      <c r="AQ380">
        <v>3.0571968060536601</v>
      </c>
      <c r="AR380" t="s">
        <v>49</v>
      </c>
      <c r="AS380" t="s">
        <v>50</v>
      </c>
    </row>
    <row r="381" spans="1:45" x14ac:dyDescent="0.25">
      <c r="A381">
        <v>0</v>
      </c>
      <c r="B381" t="s">
        <v>41</v>
      </c>
      <c r="C381" t="s">
        <v>71</v>
      </c>
      <c r="D381" t="s">
        <v>54</v>
      </c>
      <c r="E381" t="str">
        <f t="shared" si="10"/>
        <v>MeruMachakos</v>
      </c>
      <c r="F381" t="str">
        <f t="shared" si="11"/>
        <v>MachakosMeru</v>
      </c>
      <c r="G381">
        <v>52</v>
      </c>
      <c r="H381">
        <v>-2.6843760507706</v>
      </c>
      <c r="I381">
        <v>7.6781135812081402E-2</v>
      </c>
      <c r="J381" t="s">
        <v>44</v>
      </c>
      <c r="K381">
        <v>1</v>
      </c>
      <c r="L381">
        <v>0.79061568288677797</v>
      </c>
      <c r="M381">
        <v>11</v>
      </c>
      <c r="N381" t="s">
        <v>45</v>
      </c>
      <c r="O381">
        <v>-2.7283892706553901</v>
      </c>
      <c r="P381">
        <v>6.9253196936951006E-2</v>
      </c>
      <c r="Q381" t="s">
        <v>44</v>
      </c>
      <c r="R381">
        <v>2</v>
      </c>
      <c r="S381">
        <v>0.71117328487581299</v>
      </c>
      <c r="T381">
        <v>11</v>
      </c>
      <c r="U381" t="s">
        <v>45</v>
      </c>
      <c r="V381" t="b">
        <v>1</v>
      </c>
      <c r="W381">
        <v>-4.3240478383197498</v>
      </c>
      <c r="X381">
        <v>3.1483208843372998E-4</v>
      </c>
      <c r="Y381" t="s">
        <v>46</v>
      </c>
      <c r="Z381" t="s">
        <v>47</v>
      </c>
      <c r="AA381">
        <v>2</v>
      </c>
      <c r="AB381">
        <v>2</v>
      </c>
      <c r="AC381">
        <v>3</v>
      </c>
      <c r="AD381" t="s">
        <v>48</v>
      </c>
      <c r="AG381">
        <v>1</v>
      </c>
      <c r="AH381">
        <v>0</v>
      </c>
      <c r="AI381">
        <v>-0.97878724579989596</v>
      </c>
      <c r="AJ381" s="5">
        <f>ABS(AI381+1)</f>
        <v>2.1212754200104045E-2</v>
      </c>
      <c r="AK381">
        <v>0</v>
      </c>
      <c r="AL381">
        <v>48</v>
      </c>
      <c r="AM381">
        <v>0.83048676727881399</v>
      </c>
      <c r="AN381" s="1">
        <v>1.0250128588081501E-8</v>
      </c>
      <c r="AO381" s="1">
        <v>7.9201480248049095E-5</v>
      </c>
      <c r="AP381">
        <v>6.9867231926866102</v>
      </c>
      <c r="AQ381">
        <v>2.49538847835198</v>
      </c>
      <c r="AR381" t="s">
        <v>49</v>
      </c>
      <c r="AS381" t="s">
        <v>50</v>
      </c>
    </row>
    <row r="382" spans="1:45" ht="15.75" thickBot="1" x14ac:dyDescent="0.3">
      <c r="A382">
        <v>0</v>
      </c>
      <c r="B382" t="s">
        <v>41</v>
      </c>
      <c r="C382" t="s">
        <v>76</v>
      </c>
      <c r="D382" t="s">
        <v>75</v>
      </c>
      <c r="E382" t="str">
        <f t="shared" si="10"/>
        <v>RuhengeriMulindi</v>
      </c>
      <c r="F382" t="str">
        <f t="shared" si="11"/>
        <v>MulindiRuhengeri</v>
      </c>
      <c r="G382">
        <v>88</v>
      </c>
      <c r="H382">
        <v>-2.25880429722723</v>
      </c>
      <c r="I382">
        <v>0.185598677999367</v>
      </c>
      <c r="J382" t="s">
        <v>44</v>
      </c>
      <c r="K382">
        <v>0</v>
      </c>
      <c r="L382">
        <v>0.346968182858648</v>
      </c>
      <c r="M382">
        <v>12</v>
      </c>
      <c r="N382" t="s">
        <v>45</v>
      </c>
      <c r="O382">
        <v>-1.9312555195001599</v>
      </c>
      <c r="P382">
        <v>0.31750335560117798</v>
      </c>
      <c r="Q382" t="s">
        <v>44</v>
      </c>
      <c r="R382">
        <v>0</v>
      </c>
      <c r="S382">
        <v>0.61618793236358405</v>
      </c>
      <c r="T382">
        <v>12</v>
      </c>
      <c r="U382" t="s">
        <v>45</v>
      </c>
      <c r="V382" t="b">
        <v>1</v>
      </c>
      <c r="W382">
        <v>-3.8210796807680198</v>
      </c>
      <c r="X382">
        <v>2.07685695108122E-3</v>
      </c>
      <c r="Y382" t="s">
        <v>46</v>
      </c>
      <c r="Z382" t="s">
        <v>47</v>
      </c>
      <c r="AA382">
        <v>1</v>
      </c>
      <c r="AB382">
        <v>1</v>
      </c>
      <c r="AC382">
        <v>1</v>
      </c>
      <c r="AD382" t="s">
        <v>48</v>
      </c>
      <c r="AG382">
        <v>1</v>
      </c>
      <c r="AH382">
        <v>0</v>
      </c>
      <c r="AI382">
        <v>-1.0214244796270899</v>
      </c>
      <c r="AJ382" s="4">
        <f>ABS(AI382+1)</f>
        <v>2.1424479627089932E-2</v>
      </c>
      <c r="AK382">
        <v>0</v>
      </c>
      <c r="AL382">
        <v>86</v>
      </c>
      <c r="AM382">
        <v>7.8975006153550298E-2</v>
      </c>
      <c r="AN382" s="1">
        <v>1.0522609554586299E-90</v>
      </c>
      <c r="AO382">
        <v>4.8560392264324096E-3</v>
      </c>
      <c r="AP382">
        <v>5.5112759162228304</v>
      </c>
      <c r="AQ382">
        <v>3.0532571724412398</v>
      </c>
      <c r="AR382" t="s">
        <v>49</v>
      </c>
      <c r="AS382" t="s">
        <v>50</v>
      </c>
    </row>
    <row r="383" spans="1:45" ht="15.75" hidden="1" thickBot="1" x14ac:dyDescent="0.3">
      <c r="A383">
        <v>0</v>
      </c>
      <c r="B383" t="s">
        <v>86</v>
      </c>
      <c r="C383" t="s">
        <v>57</v>
      </c>
      <c r="D383" t="s">
        <v>52</v>
      </c>
      <c r="E383" t="str">
        <f t="shared" si="10"/>
        <v>MombasaNairobi</v>
      </c>
      <c r="F383" t="str">
        <f t="shared" si="11"/>
        <v>NairobiMombasa</v>
      </c>
      <c r="G383">
        <v>83</v>
      </c>
      <c r="H383">
        <v>-1.5593542629589201</v>
      </c>
      <c r="I383">
        <v>0.50397237123652305</v>
      </c>
      <c r="J383" t="s">
        <v>44</v>
      </c>
      <c r="K383">
        <v>2</v>
      </c>
      <c r="L383">
        <v>0.602676219371448</v>
      </c>
      <c r="M383">
        <v>12</v>
      </c>
      <c r="N383" t="s">
        <v>45</v>
      </c>
      <c r="O383">
        <v>-0.67054364617148698</v>
      </c>
      <c r="P383">
        <v>0.85423259272691099</v>
      </c>
      <c r="Q383" t="s">
        <v>44</v>
      </c>
      <c r="R383">
        <v>1</v>
      </c>
      <c r="S383">
        <v>0.81948548178830904</v>
      </c>
      <c r="T383">
        <v>12</v>
      </c>
      <c r="U383" t="s">
        <v>45</v>
      </c>
      <c r="V383" t="b">
        <v>1</v>
      </c>
      <c r="W383">
        <v>-1.2999289168966699</v>
      </c>
      <c r="X383">
        <v>0.56632575199337998</v>
      </c>
      <c r="Y383" t="s">
        <v>46</v>
      </c>
      <c r="Z383" t="s">
        <v>53</v>
      </c>
      <c r="AA383">
        <v>0</v>
      </c>
      <c r="AB383">
        <v>0</v>
      </c>
      <c r="AC383">
        <v>2</v>
      </c>
      <c r="AD383" t="s">
        <v>48</v>
      </c>
      <c r="AG383">
        <v>1</v>
      </c>
      <c r="AH383">
        <v>0</v>
      </c>
      <c r="AI383">
        <v>-1.01371747135568</v>
      </c>
      <c r="AJ383">
        <f>ABS(AI383+1)</f>
        <v>1.3717471355680022E-2</v>
      </c>
      <c r="AK383">
        <v>0</v>
      </c>
      <c r="AL383">
        <v>80</v>
      </c>
      <c r="AM383">
        <v>0.73099621029241602</v>
      </c>
      <c r="AN383" s="1">
        <v>2.1665130719116901E-16</v>
      </c>
      <c r="AO383">
        <v>0.57219735758835399</v>
      </c>
      <c r="AP383">
        <v>0.669360815802169</v>
      </c>
      <c r="AQ383">
        <v>2.6683367605520401</v>
      </c>
      <c r="AR383" t="s">
        <v>49</v>
      </c>
      <c r="AS383" t="s">
        <v>50</v>
      </c>
    </row>
    <row r="384" spans="1:45" ht="15.75" hidden="1" thickBot="1" x14ac:dyDescent="0.3">
      <c r="A384">
        <v>0</v>
      </c>
      <c r="B384" t="s">
        <v>81</v>
      </c>
      <c r="C384" t="s">
        <v>72</v>
      </c>
      <c r="D384" t="s">
        <v>68</v>
      </c>
      <c r="E384" t="str">
        <f t="shared" si="10"/>
        <v>GuluMasindi</v>
      </c>
      <c r="F384" t="str">
        <f t="shared" si="11"/>
        <v>MasindiGulu</v>
      </c>
      <c r="G384">
        <v>51</v>
      </c>
      <c r="H384">
        <v>-2.3760989539408399</v>
      </c>
      <c r="I384">
        <v>0.14859623644565501</v>
      </c>
      <c r="J384" t="s">
        <v>44</v>
      </c>
      <c r="K384">
        <v>2</v>
      </c>
      <c r="L384">
        <v>0.103063392260548</v>
      </c>
      <c r="M384">
        <v>11</v>
      </c>
      <c r="N384" t="s">
        <v>45</v>
      </c>
      <c r="O384">
        <v>-2.0999308597378499</v>
      </c>
      <c r="P384">
        <v>0.24454240405769401</v>
      </c>
      <c r="Q384" t="s">
        <v>44</v>
      </c>
      <c r="R384">
        <v>0</v>
      </c>
      <c r="S384">
        <v>0.27639660321357201</v>
      </c>
      <c r="T384">
        <v>11</v>
      </c>
      <c r="U384" t="s">
        <v>45</v>
      </c>
      <c r="V384" t="b">
        <v>1</v>
      </c>
      <c r="W384">
        <v>-1.6284421007703</v>
      </c>
      <c r="X384">
        <v>0.40130739987067698</v>
      </c>
      <c r="Y384" t="s">
        <v>46</v>
      </c>
      <c r="Z384" t="s">
        <v>53</v>
      </c>
      <c r="AA384">
        <v>1</v>
      </c>
      <c r="AB384">
        <v>1</v>
      </c>
      <c r="AC384">
        <v>2</v>
      </c>
      <c r="AD384" t="s">
        <v>48</v>
      </c>
      <c r="AG384">
        <v>1</v>
      </c>
      <c r="AH384">
        <v>0</v>
      </c>
      <c r="AI384">
        <v>-1.0137061071769899</v>
      </c>
      <c r="AJ384">
        <f>ABS(AI384+1)</f>
        <v>1.3706107176989946E-2</v>
      </c>
      <c r="AK384">
        <v>0</v>
      </c>
      <c r="AL384">
        <v>48</v>
      </c>
      <c r="AM384">
        <v>3.3852243544072701E-2</v>
      </c>
      <c r="AN384" s="1">
        <v>6.4179397238896896E-12</v>
      </c>
      <c r="AO384">
        <v>0.177571138709015</v>
      </c>
      <c r="AP384">
        <v>1.68265416468691</v>
      </c>
      <c r="AQ384">
        <v>2.7217833821453601</v>
      </c>
      <c r="AR384" t="s">
        <v>49</v>
      </c>
      <c r="AS384" t="s">
        <v>50</v>
      </c>
    </row>
    <row r="385" spans="1:45" ht="15.75" hidden="1" thickBot="1" x14ac:dyDescent="0.3">
      <c r="A385">
        <v>0</v>
      </c>
      <c r="B385" t="s">
        <v>81</v>
      </c>
      <c r="C385" t="s">
        <v>61</v>
      </c>
      <c r="D385" t="s">
        <v>56</v>
      </c>
      <c r="E385" t="str">
        <f t="shared" si="10"/>
        <v>KisumuKampala</v>
      </c>
      <c r="F385" t="str">
        <f t="shared" si="11"/>
        <v>KampalaKisumu</v>
      </c>
      <c r="G385">
        <v>83</v>
      </c>
      <c r="H385">
        <v>-2.0987970796678499</v>
      </c>
      <c r="I385">
        <v>0.24499857685687301</v>
      </c>
      <c r="J385" t="s">
        <v>44</v>
      </c>
      <c r="K385">
        <v>0</v>
      </c>
      <c r="L385">
        <v>0.503288224272741</v>
      </c>
      <c r="M385">
        <v>12</v>
      </c>
      <c r="N385" t="s">
        <v>45</v>
      </c>
      <c r="O385">
        <v>-1.71129470637596</v>
      </c>
      <c r="P385">
        <v>0.42530270109352097</v>
      </c>
      <c r="Q385" t="s">
        <v>44</v>
      </c>
      <c r="R385">
        <v>0</v>
      </c>
      <c r="S385">
        <v>0.65686921483240401</v>
      </c>
      <c r="T385">
        <v>12</v>
      </c>
      <c r="U385" t="s">
        <v>45</v>
      </c>
      <c r="V385" t="b">
        <v>1</v>
      </c>
      <c r="W385">
        <v>-2.5894044782653198</v>
      </c>
      <c r="X385">
        <v>7.5159838891783695E-2</v>
      </c>
      <c r="Y385" t="s">
        <v>46</v>
      </c>
      <c r="Z385" t="s">
        <v>53</v>
      </c>
      <c r="AA385">
        <v>2</v>
      </c>
      <c r="AB385">
        <v>2</v>
      </c>
      <c r="AC385">
        <v>1</v>
      </c>
      <c r="AD385" t="s">
        <v>48</v>
      </c>
      <c r="AG385">
        <v>1</v>
      </c>
      <c r="AH385">
        <v>0</v>
      </c>
      <c r="AI385">
        <v>-1.01369716791741</v>
      </c>
      <c r="AJ385">
        <f>ABS(AI385+1)</f>
        <v>1.3697167917410047E-2</v>
      </c>
      <c r="AK385">
        <v>0</v>
      </c>
      <c r="AL385">
        <v>81</v>
      </c>
      <c r="AM385">
        <v>0.19589269143065899</v>
      </c>
      <c r="AN385" s="1">
        <v>8.6238713324098096E-5</v>
      </c>
      <c r="AO385">
        <v>0.98965761290876297</v>
      </c>
      <c r="AP385">
        <v>1.0396971535409701E-2</v>
      </c>
      <c r="AQ385">
        <v>3.0571968060536601</v>
      </c>
      <c r="AR385" t="s">
        <v>49</v>
      </c>
      <c r="AS385" t="s">
        <v>50</v>
      </c>
    </row>
    <row r="386" spans="1:45" ht="15.75" thickBot="1" x14ac:dyDescent="0.3">
      <c r="A386">
        <v>0</v>
      </c>
      <c r="B386" t="s">
        <v>41</v>
      </c>
      <c r="C386" t="s">
        <v>54</v>
      </c>
      <c r="D386" t="s">
        <v>71</v>
      </c>
      <c r="E386" t="str">
        <f t="shared" si="10"/>
        <v>MachakosMeru</v>
      </c>
      <c r="F386" t="str">
        <f t="shared" si="11"/>
        <v>MeruMachakos</v>
      </c>
      <c r="G386">
        <v>52</v>
      </c>
      <c r="H386">
        <v>-2.7283892706553901</v>
      </c>
      <c r="I386">
        <v>6.9253196936951006E-2</v>
      </c>
      <c r="J386" t="s">
        <v>44</v>
      </c>
      <c r="K386">
        <v>2</v>
      </c>
      <c r="L386">
        <v>0.71117328487581299</v>
      </c>
      <c r="M386">
        <v>11</v>
      </c>
      <c r="N386" t="s">
        <v>45</v>
      </c>
      <c r="O386">
        <v>-2.6843760507706</v>
      </c>
      <c r="P386">
        <v>7.6781135812081402E-2</v>
      </c>
      <c r="Q386" t="s">
        <v>44</v>
      </c>
      <c r="R386">
        <v>1</v>
      </c>
      <c r="S386">
        <v>0.79061568288677797</v>
      </c>
      <c r="T386">
        <v>11</v>
      </c>
      <c r="U386" t="s">
        <v>45</v>
      </c>
      <c r="V386" t="b">
        <v>1</v>
      </c>
      <c r="W386">
        <v>-4.3261877386626004</v>
      </c>
      <c r="X386">
        <v>3.1216856909321302E-4</v>
      </c>
      <c r="Y386" t="s">
        <v>46</v>
      </c>
      <c r="Z386" t="s">
        <v>47</v>
      </c>
      <c r="AA386">
        <v>2</v>
      </c>
      <c r="AB386">
        <v>2</v>
      </c>
      <c r="AC386">
        <v>3</v>
      </c>
      <c r="AD386" t="s">
        <v>48</v>
      </c>
      <c r="AG386">
        <v>1</v>
      </c>
      <c r="AH386">
        <v>0</v>
      </c>
      <c r="AI386">
        <v>-1.0216724873470999</v>
      </c>
      <c r="AJ386" s="2">
        <f>ABS(AI386+1)</f>
        <v>2.1672487347099922E-2</v>
      </c>
      <c r="AK386">
        <v>0</v>
      </c>
      <c r="AL386">
        <v>48</v>
      </c>
      <c r="AM386">
        <v>0.83048676727875903</v>
      </c>
      <c r="AN386" s="1">
        <v>5.3340259670935301E-14</v>
      </c>
      <c r="AO386">
        <v>9.7514181023205092E-3</v>
      </c>
      <c r="AP386">
        <v>3.6008606486192098</v>
      </c>
      <c r="AQ386">
        <v>2.49538847835198</v>
      </c>
      <c r="AR386" t="s">
        <v>49</v>
      </c>
      <c r="AS386" t="s">
        <v>50</v>
      </c>
    </row>
    <row r="387" spans="1:45" x14ac:dyDescent="0.25">
      <c r="A387">
        <v>0</v>
      </c>
      <c r="B387" t="s">
        <v>41</v>
      </c>
      <c r="C387" t="s">
        <v>42</v>
      </c>
      <c r="D387" t="s">
        <v>57</v>
      </c>
      <c r="E387" t="str">
        <f t="shared" ref="E387:E450" si="12">C387&amp;D387</f>
        <v>ArushaMombasa</v>
      </c>
      <c r="F387" t="str">
        <f t="shared" ref="F387:F450" si="13">D387&amp;C387</f>
        <v>MombasaArusha</v>
      </c>
      <c r="G387">
        <v>84</v>
      </c>
      <c r="H387">
        <v>-1.7787331627895699</v>
      </c>
      <c r="I387">
        <v>0.39107002508149502</v>
      </c>
      <c r="J387" t="s">
        <v>44</v>
      </c>
      <c r="K387">
        <v>1</v>
      </c>
      <c r="L387">
        <v>0.72620844167945997</v>
      </c>
      <c r="M387">
        <v>12</v>
      </c>
      <c r="N387" t="s">
        <v>45</v>
      </c>
      <c r="O387">
        <v>-1.6205608265248901</v>
      </c>
      <c r="P387">
        <v>0.47243529017721803</v>
      </c>
      <c r="Q387" t="s">
        <v>44</v>
      </c>
      <c r="R387">
        <v>1</v>
      </c>
      <c r="S387">
        <v>0.66667188959857404</v>
      </c>
      <c r="T387">
        <v>12</v>
      </c>
      <c r="U387" t="s">
        <v>45</v>
      </c>
      <c r="V387" t="b">
        <v>1</v>
      </c>
      <c r="W387">
        <v>-2.7290973277924899</v>
      </c>
      <c r="X387">
        <v>5.4166305497636298E-2</v>
      </c>
      <c r="Y387" t="s">
        <v>46</v>
      </c>
      <c r="Z387" t="s">
        <v>53</v>
      </c>
      <c r="AA387">
        <v>1</v>
      </c>
      <c r="AB387">
        <v>1</v>
      </c>
      <c r="AC387">
        <v>2</v>
      </c>
      <c r="AD387" t="s">
        <v>48</v>
      </c>
      <c r="AG387">
        <v>1</v>
      </c>
      <c r="AH387">
        <v>0</v>
      </c>
      <c r="AI387">
        <v>-0.97679245097094403</v>
      </c>
      <c r="AJ387">
        <f>ABS(AI387+1)</f>
        <v>2.3207549029055974E-2</v>
      </c>
      <c r="AK387">
        <v>0</v>
      </c>
      <c r="AL387">
        <v>81</v>
      </c>
      <c r="AM387">
        <v>0.97812355826301101</v>
      </c>
      <c r="AN387" s="1">
        <v>1.51582748728741E-8</v>
      </c>
      <c r="AO387">
        <v>0.117376258369899</v>
      </c>
      <c r="AP387">
        <v>1.9950396648806299</v>
      </c>
      <c r="AQ387">
        <v>2.6674430704770402</v>
      </c>
      <c r="AR387" t="s">
        <v>49</v>
      </c>
      <c r="AS387" t="s">
        <v>50</v>
      </c>
    </row>
    <row r="388" spans="1:45" hidden="1" x14ac:dyDescent="0.25">
      <c r="A388">
        <v>0</v>
      </c>
      <c r="B388" t="s">
        <v>84</v>
      </c>
      <c r="C388" t="s">
        <v>73</v>
      </c>
      <c r="D388" t="s">
        <v>72</v>
      </c>
      <c r="E388" t="str">
        <f t="shared" si="12"/>
        <v>LiraGulu</v>
      </c>
      <c r="F388" t="str">
        <f t="shared" si="13"/>
        <v>GuluLira</v>
      </c>
      <c r="G388">
        <v>57</v>
      </c>
      <c r="H388">
        <v>-2.1433206694157199</v>
      </c>
      <c r="I388">
        <v>0.22745551382295301</v>
      </c>
      <c r="J388" t="s">
        <v>44</v>
      </c>
      <c r="K388">
        <v>1</v>
      </c>
      <c r="L388">
        <v>0.80467385076935405</v>
      </c>
      <c r="M388">
        <v>11</v>
      </c>
      <c r="N388" t="s">
        <v>45</v>
      </c>
      <c r="O388">
        <v>-1.66492618902608</v>
      </c>
      <c r="P388">
        <v>0.44926808226655501</v>
      </c>
      <c r="Q388" t="s">
        <v>44</v>
      </c>
      <c r="R388">
        <v>0</v>
      </c>
      <c r="S388">
        <v>0.74155088460315</v>
      </c>
      <c r="T388">
        <v>11</v>
      </c>
      <c r="U388" t="s">
        <v>45</v>
      </c>
      <c r="V388" t="b">
        <v>1</v>
      </c>
      <c r="W388">
        <v>-2.6442229094084002</v>
      </c>
      <c r="X388">
        <v>6.6260914280417096E-2</v>
      </c>
      <c r="Y388" t="s">
        <v>46</v>
      </c>
      <c r="Z388" t="s">
        <v>53</v>
      </c>
      <c r="AA388">
        <v>0</v>
      </c>
      <c r="AB388">
        <v>0</v>
      </c>
      <c r="AC388">
        <v>1</v>
      </c>
      <c r="AD388" t="s">
        <v>48</v>
      </c>
      <c r="AG388">
        <v>0.999999999999999</v>
      </c>
      <c r="AH388">
        <v>0</v>
      </c>
      <c r="AI388">
        <v>-1.01367363708604</v>
      </c>
      <c r="AJ388">
        <f>ABS(AI388+1)</f>
        <v>1.3673637086039969E-2</v>
      </c>
      <c r="AK388">
        <v>0</v>
      </c>
      <c r="AL388">
        <v>55</v>
      </c>
      <c r="AM388">
        <v>0.158326452463283</v>
      </c>
      <c r="AN388">
        <v>4.0209749373690901E-2</v>
      </c>
      <c r="AO388">
        <v>0.13449828458826801</v>
      </c>
      <c r="AP388">
        <v>2.04871965505688</v>
      </c>
      <c r="AQ388">
        <v>3.0911912588572901</v>
      </c>
      <c r="AR388" t="s">
        <v>49</v>
      </c>
      <c r="AS388" t="s">
        <v>50</v>
      </c>
    </row>
    <row r="389" spans="1:45" hidden="1" x14ac:dyDescent="0.25">
      <c r="A389">
        <v>0</v>
      </c>
      <c r="B389" t="s">
        <v>86</v>
      </c>
      <c r="C389" t="s">
        <v>52</v>
      </c>
      <c r="D389" t="s">
        <v>57</v>
      </c>
      <c r="E389" t="str">
        <f t="shared" si="12"/>
        <v>NairobiMombasa</v>
      </c>
      <c r="F389" t="str">
        <f t="shared" si="13"/>
        <v>MombasaNairobi</v>
      </c>
      <c r="G389">
        <v>83</v>
      </c>
      <c r="H389">
        <v>-0.67054364617148698</v>
      </c>
      <c r="I389">
        <v>0.85423259272691099</v>
      </c>
      <c r="J389" t="s">
        <v>44</v>
      </c>
      <c r="K389">
        <v>1</v>
      </c>
      <c r="L389">
        <v>0.81948548178830904</v>
      </c>
      <c r="M389">
        <v>12</v>
      </c>
      <c r="N389" t="s">
        <v>45</v>
      </c>
      <c r="O389">
        <v>-1.5593542629589201</v>
      </c>
      <c r="P389">
        <v>0.50397237123652305</v>
      </c>
      <c r="Q389" t="s">
        <v>44</v>
      </c>
      <c r="R389">
        <v>2</v>
      </c>
      <c r="S389">
        <v>0.602676219371448</v>
      </c>
      <c r="T389">
        <v>12</v>
      </c>
      <c r="U389" t="s">
        <v>45</v>
      </c>
      <c r="V389" t="b">
        <v>1</v>
      </c>
      <c r="W389">
        <v>-1.3208634468317999</v>
      </c>
      <c r="X389">
        <v>0.55618404380088704</v>
      </c>
      <c r="Y389" t="s">
        <v>46</v>
      </c>
      <c r="Z389" t="s">
        <v>53</v>
      </c>
      <c r="AA389">
        <v>0</v>
      </c>
      <c r="AB389">
        <v>0</v>
      </c>
      <c r="AC389">
        <v>2</v>
      </c>
      <c r="AD389" t="s">
        <v>48</v>
      </c>
      <c r="AG389">
        <v>1</v>
      </c>
      <c r="AH389">
        <v>0</v>
      </c>
      <c r="AI389">
        <v>-0.98646815139001098</v>
      </c>
      <c r="AJ389">
        <f>ABS(AI389+1)</f>
        <v>1.3531848609989017E-2</v>
      </c>
      <c r="AK389">
        <v>0</v>
      </c>
      <c r="AL389">
        <v>80</v>
      </c>
      <c r="AM389">
        <v>0.730996210292437</v>
      </c>
      <c r="AN389" s="1">
        <v>2.2684799664548599E-16</v>
      </c>
      <c r="AO389">
        <v>2.4011238480126901E-2</v>
      </c>
      <c r="AP389">
        <v>3.2408485837362302</v>
      </c>
      <c r="AQ389">
        <v>2.6683367605520401</v>
      </c>
      <c r="AR389" t="s">
        <v>49</v>
      </c>
      <c r="AS389" t="s">
        <v>50</v>
      </c>
    </row>
    <row r="390" spans="1:45" hidden="1" x14ac:dyDescent="0.25">
      <c r="A390">
        <v>0</v>
      </c>
      <c r="B390" t="s">
        <v>81</v>
      </c>
      <c r="C390" t="s">
        <v>68</v>
      </c>
      <c r="D390" t="s">
        <v>72</v>
      </c>
      <c r="E390" t="str">
        <f t="shared" si="12"/>
        <v>MasindiGulu</v>
      </c>
      <c r="F390" t="str">
        <f t="shared" si="13"/>
        <v>GuluMasindi</v>
      </c>
      <c r="G390">
        <v>51</v>
      </c>
      <c r="H390">
        <v>-2.0999308597378499</v>
      </c>
      <c r="I390">
        <v>0.24454240405769401</v>
      </c>
      <c r="J390" t="s">
        <v>44</v>
      </c>
      <c r="K390">
        <v>0</v>
      </c>
      <c r="L390">
        <v>0.27639660321357201</v>
      </c>
      <c r="M390">
        <v>11</v>
      </c>
      <c r="N390" t="s">
        <v>45</v>
      </c>
      <c r="O390">
        <v>-2.3760989539408399</v>
      </c>
      <c r="P390">
        <v>0.14859623644565501</v>
      </c>
      <c r="Q390" t="s">
        <v>44</v>
      </c>
      <c r="R390">
        <v>2</v>
      </c>
      <c r="S390">
        <v>0.103063392260548</v>
      </c>
      <c r="T390">
        <v>11</v>
      </c>
      <c r="U390" t="s">
        <v>45</v>
      </c>
      <c r="V390" t="b">
        <v>1</v>
      </c>
      <c r="W390">
        <v>-1.6347933019563701</v>
      </c>
      <c r="X390">
        <v>0.398190604608189</v>
      </c>
      <c r="Y390" t="s">
        <v>46</v>
      </c>
      <c r="Z390" t="s">
        <v>53</v>
      </c>
      <c r="AA390">
        <v>1</v>
      </c>
      <c r="AB390">
        <v>1</v>
      </c>
      <c r="AC390">
        <v>2</v>
      </c>
      <c r="AD390" t="s">
        <v>48</v>
      </c>
      <c r="AG390">
        <v>0.999999999999999</v>
      </c>
      <c r="AH390">
        <v>0</v>
      </c>
      <c r="AI390">
        <v>-0.986479210216892</v>
      </c>
      <c r="AJ390">
        <f>ABS(AI390+1)</f>
        <v>1.3520789783108E-2</v>
      </c>
      <c r="AK390">
        <v>0</v>
      </c>
      <c r="AL390">
        <v>48</v>
      </c>
      <c r="AM390">
        <v>3.3852243544072999E-2</v>
      </c>
      <c r="AN390" s="1">
        <v>1.4287868461008799E-13</v>
      </c>
      <c r="AO390" s="1">
        <v>9.8544003959510505E-11</v>
      </c>
      <c r="AP390">
        <v>22.9020943412599</v>
      </c>
      <c r="AQ390">
        <v>2.7217833821453601</v>
      </c>
      <c r="AR390" t="s">
        <v>49</v>
      </c>
      <c r="AS390" t="s">
        <v>50</v>
      </c>
    </row>
    <row r="391" spans="1:45" hidden="1" x14ac:dyDescent="0.25">
      <c r="A391">
        <v>0</v>
      </c>
      <c r="B391" t="s">
        <v>81</v>
      </c>
      <c r="C391" t="s">
        <v>56</v>
      </c>
      <c r="D391" t="s">
        <v>61</v>
      </c>
      <c r="E391" t="str">
        <f t="shared" si="12"/>
        <v>KampalaKisumu</v>
      </c>
      <c r="F391" t="str">
        <f t="shared" si="13"/>
        <v>KisumuKampala</v>
      </c>
      <c r="G391">
        <v>83</v>
      </c>
      <c r="H391">
        <v>-1.71129470637596</v>
      </c>
      <c r="I391">
        <v>0.42530270109352097</v>
      </c>
      <c r="J391" t="s">
        <v>44</v>
      </c>
      <c r="K391">
        <v>0</v>
      </c>
      <c r="L391">
        <v>0.65686921483240401</v>
      </c>
      <c r="M391">
        <v>12</v>
      </c>
      <c r="N391" t="s">
        <v>45</v>
      </c>
      <c r="O391">
        <v>-2.0987970796678499</v>
      </c>
      <c r="P391">
        <v>0.24499857685687301</v>
      </c>
      <c r="Q391" t="s">
        <v>44</v>
      </c>
      <c r="R391">
        <v>0</v>
      </c>
      <c r="S391">
        <v>0.503288224272741</v>
      </c>
      <c r="T391">
        <v>12</v>
      </c>
      <c r="U391" t="s">
        <v>45</v>
      </c>
      <c r="V391" t="b">
        <v>1</v>
      </c>
      <c r="W391">
        <v>-2.5878644274745701</v>
      </c>
      <c r="X391">
        <v>7.5422834696364002E-2</v>
      </c>
      <c r="Y391" t="s">
        <v>46</v>
      </c>
      <c r="Z391" t="s">
        <v>53</v>
      </c>
      <c r="AA391">
        <v>2</v>
      </c>
      <c r="AB391">
        <v>2</v>
      </c>
      <c r="AC391">
        <v>1</v>
      </c>
      <c r="AD391" t="s">
        <v>48</v>
      </c>
      <c r="AG391">
        <v>1</v>
      </c>
      <c r="AH391">
        <v>0</v>
      </c>
      <c r="AI391">
        <v>-0.98648790945568299</v>
      </c>
      <c r="AJ391">
        <f>ABS(AI391+1)</f>
        <v>1.3512090544317013E-2</v>
      </c>
      <c r="AK391">
        <v>0</v>
      </c>
      <c r="AL391">
        <v>81</v>
      </c>
      <c r="AM391">
        <v>0.195892691430749</v>
      </c>
      <c r="AN391">
        <v>7.5028199153430095E-4</v>
      </c>
      <c r="AO391">
        <v>2.43620472119551E-3</v>
      </c>
      <c r="AP391">
        <v>6.2687312355674196</v>
      </c>
      <c r="AQ391">
        <v>3.0571968060536601</v>
      </c>
      <c r="AR391" t="s">
        <v>49</v>
      </c>
      <c r="AS391" t="s">
        <v>50</v>
      </c>
    </row>
    <row r="392" spans="1:45" ht="15.75" thickBot="1" x14ac:dyDescent="0.3">
      <c r="A392">
        <v>0</v>
      </c>
      <c r="B392" t="s">
        <v>41</v>
      </c>
      <c r="C392" t="s">
        <v>42</v>
      </c>
      <c r="D392" t="s">
        <v>52</v>
      </c>
      <c r="E392" t="str">
        <f t="shared" si="12"/>
        <v>ArushaNairobi</v>
      </c>
      <c r="F392" t="str">
        <f t="shared" si="13"/>
        <v>NairobiArusha</v>
      </c>
      <c r="G392">
        <v>87</v>
      </c>
      <c r="H392">
        <v>-1.65164555826473</v>
      </c>
      <c r="I392">
        <v>0.45618235911180999</v>
      </c>
      <c r="J392" t="s">
        <v>44</v>
      </c>
      <c r="K392">
        <v>1</v>
      </c>
      <c r="L392">
        <v>0.71966172657397898</v>
      </c>
      <c r="M392">
        <v>12</v>
      </c>
      <c r="N392" t="s">
        <v>45</v>
      </c>
      <c r="O392">
        <v>-2.2902487005184602</v>
      </c>
      <c r="P392">
        <v>0.17513224962756499</v>
      </c>
      <c r="Q392" t="s">
        <v>44</v>
      </c>
      <c r="R392">
        <v>5</v>
      </c>
      <c r="S392">
        <v>0.62349456156494198</v>
      </c>
      <c r="T392">
        <v>12</v>
      </c>
      <c r="U392" t="s">
        <v>45</v>
      </c>
      <c r="V392" t="b">
        <v>1</v>
      </c>
      <c r="W392">
        <v>-2.2751517320001402</v>
      </c>
      <c r="X392">
        <v>0.145269498894324</v>
      </c>
      <c r="Y392" t="s">
        <v>46</v>
      </c>
      <c r="Z392" t="s">
        <v>53</v>
      </c>
      <c r="AA392">
        <v>0</v>
      </c>
      <c r="AB392">
        <v>0</v>
      </c>
      <c r="AC392">
        <v>1</v>
      </c>
      <c r="AD392" t="s">
        <v>48</v>
      </c>
      <c r="AG392">
        <v>1</v>
      </c>
      <c r="AH392">
        <v>0</v>
      </c>
      <c r="AI392">
        <v>-0.97672702820207902</v>
      </c>
      <c r="AJ392">
        <f>ABS(AI392+1)</f>
        <v>2.3272971797920983E-2</v>
      </c>
      <c r="AK392">
        <v>0</v>
      </c>
      <c r="AL392">
        <v>85</v>
      </c>
      <c r="AM392">
        <v>0.726457571075528</v>
      </c>
      <c r="AN392">
        <v>1.56629681388072E-4</v>
      </c>
      <c r="AO392">
        <v>2.8760692633013101E-2</v>
      </c>
      <c r="AP392">
        <v>3.63071218390199</v>
      </c>
      <c r="AQ392">
        <v>3.0540041737879302</v>
      </c>
      <c r="AR392" t="s">
        <v>49</v>
      </c>
      <c r="AS392" t="s">
        <v>50</v>
      </c>
    </row>
    <row r="393" spans="1:45" ht="15.75" thickBot="1" x14ac:dyDescent="0.3">
      <c r="A393">
        <v>0</v>
      </c>
      <c r="B393" t="s">
        <v>41</v>
      </c>
      <c r="C393" t="s">
        <v>70</v>
      </c>
      <c r="D393" t="s">
        <v>74</v>
      </c>
      <c r="E393" t="str">
        <f t="shared" si="12"/>
        <v>KaseseKabale</v>
      </c>
      <c r="F393" t="str">
        <f t="shared" si="13"/>
        <v>KabaleKasese</v>
      </c>
      <c r="G393">
        <v>72</v>
      </c>
      <c r="H393">
        <v>-1.69231009038983</v>
      </c>
      <c r="I393">
        <v>0.43507884150069298</v>
      </c>
      <c r="J393" t="s">
        <v>44</v>
      </c>
      <c r="K393">
        <v>1</v>
      </c>
      <c r="L393">
        <v>0.643779747785995</v>
      </c>
      <c r="M393">
        <v>12</v>
      </c>
      <c r="N393" t="s">
        <v>45</v>
      </c>
      <c r="O393">
        <v>-1.7532056841289301</v>
      </c>
      <c r="P393">
        <v>0.40392854419808699</v>
      </c>
      <c r="Q393" t="s">
        <v>44</v>
      </c>
      <c r="R393">
        <v>3</v>
      </c>
      <c r="S393">
        <v>0.59330011780956504</v>
      </c>
      <c r="T393">
        <v>12</v>
      </c>
      <c r="U393" t="s">
        <v>45</v>
      </c>
      <c r="V393" t="b">
        <v>1</v>
      </c>
      <c r="W393">
        <v>-3.1235283993627201</v>
      </c>
      <c r="X393">
        <v>1.9190769534699E-2</v>
      </c>
      <c r="Y393" t="s">
        <v>46</v>
      </c>
      <c r="Z393" t="s">
        <v>47</v>
      </c>
      <c r="AA393">
        <v>0</v>
      </c>
      <c r="AB393">
        <v>0</v>
      </c>
      <c r="AC393">
        <v>1</v>
      </c>
      <c r="AD393" t="s">
        <v>48</v>
      </c>
      <c r="AG393">
        <v>0.999999999999999</v>
      </c>
      <c r="AH393">
        <v>0</v>
      </c>
      <c r="AI393">
        <v>-0.97669570549776497</v>
      </c>
      <c r="AJ393" s="2">
        <f>ABS(AI393+1)</f>
        <v>2.3304294502235035E-2</v>
      </c>
      <c r="AK393">
        <v>0</v>
      </c>
      <c r="AL393">
        <v>70</v>
      </c>
      <c r="AM393">
        <v>0.65246570901449896</v>
      </c>
      <c r="AN393" s="1">
        <v>9.1500626372122598E-7</v>
      </c>
      <c r="AO393">
        <v>0.28206017016999002</v>
      </c>
      <c r="AP393">
        <v>1.27843337193949</v>
      </c>
      <c r="AQ393">
        <v>3.06810026897685</v>
      </c>
      <c r="AR393" t="s">
        <v>49</v>
      </c>
      <c r="AS393" t="s">
        <v>50</v>
      </c>
    </row>
    <row r="394" spans="1:45" hidden="1" x14ac:dyDescent="0.25">
      <c r="A394">
        <v>0</v>
      </c>
      <c r="B394" t="s">
        <v>84</v>
      </c>
      <c r="C394" t="s">
        <v>72</v>
      </c>
      <c r="D394" t="s">
        <v>73</v>
      </c>
      <c r="E394" t="str">
        <f t="shared" si="12"/>
        <v>GuluLira</v>
      </c>
      <c r="F394" t="str">
        <f t="shared" si="13"/>
        <v>LiraGulu</v>
      </c>
      <c r="G394">
        <v>57</v>
      </c>
      <c r="H394">
        <v>-1.66492618902608</v>
      </c>
      <c r="I394">
        <v>0.44926808226655501</v>
      </c>
      <c r="J394" t="s">
        <v>44</v>
      </c>
      <c r="K394">
        <v>0</v>
      </c>
      <c r="L394">
        <v>0.74155088460315</v>
      </c>
      <c r="M394">
        <v>11</v>
      </c>
      <c r="N394" t="s">
        <v>45</v>
      </c>
      <c r="O394">
        <v>-2.1433206694157199</v>
      </c>
      <c r="P394">
        <v>0.22745551382295301</v>
      </c>
      <c r="Q394" t="s">
        <v>44</v>
      </c>
      <c r="R394">
        <v>1</v>
      </c>
      <c r="S394">
        <v>0.80467385076935405</v>
      </c>
      <c r="T394">
        <v>11</v>
      </c>
      <c r="U394" t="s">
        <v>45</v>
      </c>
      <c r="V394" t="b">
        <v>1</v>
      </c>
      <c r="W394">
        <v>-2.6365989444525999</v>
      </c>
      <c r="X394">
        <v>6.7445629678824406E-2</v>
      </c>
      <c r="Y394" t="s">
        <v>46</v>
      </c>
      <c r="Z394" t="s">
        <v>53</v>
      </c>
      <c r="AA394">
        <v>0</v>
      </c>
      <c r="AB394">
        <v>0</v>
      </c>
      <c r="AC394">
        <v>1</v>
      </c>
      <c r="AD394" t="s">
        <v>48</v>
      </c>
      <c r="AG394">
        <v>1</v>
      </c>
      <c r="AH394">
        <v>0</v>
      </c>
      <c r="AI394">
        <v>-0.98651080921335899</v>
      </c>
      <c r="AJ394">
        <f>ABS(AI394+1)</f>
        <v>1.3489190786641014E-2</v>
      </c>
      <c r="AK394">
        <v>0</v>
      </c>
      <c r="AL394">
        <v>55</v>
      </c>
      <c r="AM394">
        <v>0.15832645246324001</v>
      </c>
      <c r="AN394">
        <v>7.5357365922086696E-3</v>
      </c>
      <c r="AO394">
        <v>0.32799858199837201</v>
      </c>
      <c r="AP394">
        <v>1.1277911450964599</v>
      </c>
      <c r="AQ394">
        <v>3.0911912588572901</v>
      </c>
      <c r="AR394" t="s">
        <v>49</v>
      </c>
      <c r="AS394" t="s">
        <v>50</v>
      </c>
    </row>
    <row r="395" spans="1:45" hidden="1" x14ac:dyDescent="0.25">
      <c r="A395">
        <v>0</v>
      </c>
      <c r="B395" t="s">
        <v>86</v>
      </c>
      <c r="C395" t="s">
        <v>72</v>
      </c>
      <c r="D395" t="s">
        <v>68</v>
      </c>
      <c r="E395" t="str">
        <f t="shared" si="12"/>
        <v>GuluMasindi</v>
      </c>
      <c r="F395" t="str">
        <f t="shared" si="13"/>
        <v>MasindiGulu</v>
      </c>
      <c r="G395">
        <v>71</v>
      </c>
      <c r="H395">
        <v>-2.2875961995603502</v>
      </c>
      <c r="I395">
        <v>0.17599965622066499</v>
      </c>
      <c r="J395" t="s">
        <v>44</v>
      </c>
      <c r="K395">
        <v>0</v>
      </c>
      <c r="L395">
        <v>0.59586440488721704</v>
      </c>
      <c r="M395">
        <v>12</v>
      </c>
      <c r="N395" t="s">
        <v>45</v>
      </c>
      <c r="O395">
        <v>-2.1903051459387899</v>
      </c>
      <c r="P395">
        <v>0.209782927394394</v>
      </c>
      <c r="Q395" t="s">
        <v>44</v>
      </c>
      <c r="R395">
        <v>0</v>
      </c>
      <c r="S395">
        <v>0.56647996782862398</v>
      </c>
      <c r="T395">
        <v>12</v>
      </c>
      <c r="U395" t="s">
        <v>45</v>
      </c>
      <c r="V395" t="b">
        <v>1</v>
      </c>
      <c r="W395">
        <v>-4.1044761003921399</v>
      </c>
      <c r="X395">
        <v>7.3736044933173897E-4</v>
      </c>
      <c r="Y395" t="s">
        <v>46</v>
      </c>
      <c r="Z395" t="s">
        <v>47</v>
      </c>
      <c r="AA395">
        <v>2</v>
      </c>
      <c r="AB395">
        <v>2</v>
      </c>
      <c r="AC395">
        <v>1</v>
      </c>
      <c r="AD395" t="s">
        <v>48</v>
      </c>
      <c r="AG395">
        <v>0.999999999999999</v>
      </c>
      <c r="AH395">
        <v>0</v>
      </c>
      <c r="AI395">
        <v>-1.0133536482052801</v>
      </c>
      <c r="AJ395">
        <f>ABS(AI395+1)</f>
        <v>1.3353648205280066E-2</v>
      </c>
      <c r="AK395">
        <v>0</v>
      </c>
      <c r="AL395">
        <v>69</v>
      </c>
      <c r="AM395">
        <v>0.65350430295588902</v>
      </c>
      <c r="AN395" s="1">
        <v>9.7631072402391299E-96</v>
      </c>
      <c r="AO395">
        <v>0.92753525472974296</v>
      </c>
      <c r="AP395">
        <v>7.5270128046063894E-2</v>
      </c>
      <c r="AQ395">
        <v>3.0692864472603998</v>
      </c>
      <c r="AR395" t="s">
        <v>49</v>
      </c>
      <c r="AS395" t="s">
        <v>50</v>
      </c>
    </row>
    <row r="396" spans="1:45" ht="15.75" thickBot="1" x14ac:dyDescent="0.3">
      <c r="A396">
        <v>0</v>
      </c>
      <c r="B396" t="s">
        <v>41</v>
      </c>
      <c r="C396" t="s">
        <v>56</v>
      </c>
      <c r="D396" t="s">
        <v>42</v>
      </c>
      <c r="E396" t="str">
        <f t="shared" si="12"/>
        <v>KampalaArusha</v>
      </c>
      <c r="F396" t="str">
        <f t="shared" si="13"/>
        <v>ArushaKampala</v>
      </c>
      <c r="G396">
        <v>89</v>
      </c>
      <c r="H396">
        <v>-1.5485410779681801</v>
      </c>
      <c r="I396">
        <v>0.50937686448401498</v>
      </c>
      <c r="J396" t="s">
        <v>44</v>
      </c>
      <c r="K396">
        <v>4</v>
      </c>
      <c r="L396">
        <v>0.553602627441797</v>
      </c>
      <c r="M396">
        <v>12</v>
      </c>
      <c r="N396" t="s">
        <v>45</v>
      </c>
      <c r="O396">
        <v>-1.6894726227282699</v>
      </c>
      <c r="P396">
        <v>0.43654449763820702</v>
      </c>
      <c r="Q396" t="s">
        <v>44</v>
      </c>
      <c r="R396">
        <v>1</v>
      </c>
      <c r="S396">
        <v>0.71832739578601901</v>
      </c>
      <c r="T396">
        <v>12</v>
      </c>
      <c r="U396" t="s">
        <v>45</v>
      </c>
      <c r="V396" t="b">
        <v>1</v>
      </c>
      <c r="W396">
        <v>-2.5609870249564599</v>
      </c>
      <c r="X396">
        <v>8.0130406380397298E-2</v>
      </c>
      <c r="Y396" t="s">
        <v>46</v>
      </c>
      <c r="Z396" t="s">
        <v>53</v>
      </c>
      <c r="AA396">
        <v>1</v>
      </c>
      <c r="AB396">
        <v>0</v>
      </c>
      <c r="AC396">
        <v>2</v>
      </c>
      <c r="AD396" t="s">
        <v>48</v>
      </c>
      <c r="AG396">
        <v>1</v>
      </c>
      <c r="AH396">
        <v>0</v>
      </c>
      <c r="AI396">
        <v>-0.976685283747595</v>
      </c>
      <c r="AJ396">
        <f>ABS(AI396+1)</f>
        <v>2.3314716252404999E-2</v>
      </c>
      <c r="AK396">
        <v>0</v>
      </c>
      <c r="AL396">
        <v>86</v>
      </c>
      <c r="AM396">
        <v>0.69573227048068997</v>
      </c>
      <c r="AN396" s="1">
        <v>1.08123693567534E-13</v>
      </c>
      <c r="AO396">
        <v>0.11692456911809899</v>
      </c>
      <c r="AP396">
        <v>1.99589686396566</v>
      </c>
      <c r="AQ396">
        <v>2.6633275034981501</v>
      </c>
      <c r="AR396" t="s">
        <v>49</v>
      </c>
      <c r="AS396" t="s">
        <v>50</v>
      </c>
    </row>
    <row r="397" spans="1:45" ht="15.75" hidden="1" thickBot="1" x14ac:dyDescent="0.3">
      <c r="A397">
        <v>0</v>
      </c>
      <c r="B397" t="s">
        <v>85</v>
      </c>
      <c r="C397" t="s">
        <v>70</v>
      </c>
      <c r="D397" t="s">
        <v>68</v>
      </c>
      <c r="E397" t="str">
        <f t="shared" si="12"/>
        <v>KaseseMasindi</v>
      </c>
      <c r="F397" t="str">
        <f t="shared" si="13"/>
        <v>MasindiKasese</v>
      </c>
      <c r="G397">
        <v>77</v>
      </c>
      <c r="H397">
        <v>-3.5841854800977102</v>
      </c>
      <c r="I397">
        <v>6.0706652452629699E-3</v>
      </c>
      <c r="J397" t="s">
        <v>59</v>
      </c>
      <c r="K397">
        <v>0</v>
      </c>
      <c r="L397">
        <v>5.5049703870144198E-2</v>
      </c>
      <c r="M397">
        <v>12</v>
      </c>
      <c r="N397" t="s">
        <v>45</v>
      </c>
      <c r="O397">
        <v>-3.1910428825009598</v>
      </c>
      <c r="P397">
        <v>2.0509041941359701E-2</v>
      </c>
      <c r="Q397" t="s">
        <v>59</v>
      </c>
      <c r="R397">
        <v>3</v>
      </c>
      <c r="S397">
        <v>0.28810299155659302</v>
      </c>
      <c r="T397">
        <v>12</v>
      </c>
      <c r="U397" t="s">
        <v>45</v>
      </c>
      <c r="V397" t="b">
        <v>1</v>
      </c>
      <c r="W397">
        <v>-3.2913485407887699</v>
      </c>
      <c r="X397">
        <v>1.17477720592329E-2</v>
      </c>
      <c r="Y397" t="s">
        <v>46</v>
      </c>
      <c r="Z397" t="s">
        <v>47</v>
      </c>
      <c r="AA397">
        <v>2</v>
      </c>
      <c r="AB397">
        <v>2</v>
      </c>
      <c r="AC397">
        <v>1</v>
      </c>
      <c r="AD397" t="s">
        <v>48</v>
      </c>
      <c r="AG397">
        <v>1</v>
      </c>
      <c r="AH397">
        <v>0</v>
      </c>
      <c r="AI397">
        <v>-1.01323762827195</v>
      </c>
      <c r="AJ397">
        <f>ABS(AI397+1)</f>
        <v>1.3237628271949964E-2</v>
      </c>
      <c r="AK397">
        <v>0</v>
      </c>
      <c r="AL397">
        <v>75</v>
      </c>
      <c r="AM397">
        <v>3.53227146265538E-2</v>
      </c>
      <c r="AN397" s="1">
        <v>3.6820034474735598E-15</v>
      </c>
      <c r="AO397">
        <v>0.56269478898278802</v>
      </c>
      <c r="AP397">
        <v>0.57745599839759398</v>
      </c>
      <c r="AQ397">
        <v>3.0627003994564999</v>
      </c>
      <c r="AR397" t="s">
        <v>49</v>
      </c>
      <c r="AS397" t="s">
        <v>50</v>
      </c>
    </row>
    <row r="398" spans="1:45" ht="15.75" hidden="1" thickBot="1" x14ac:dyDescent="0.3">
      <c r="A398">
        <v>0</v>
      </c>
      <c r="B398" t="s">
        <v>86</v>
      </c>
      <c r="C398" t="s">
        <v>56</v>
      </c>
      <c r="D398" t="s">
        <v>67</v>
      </c>
      <c r="E398" t="str">
        <f t="shared" si="12"/>
        <v>KampalaTororo</v>
      </c>
      <c r="F398" t="str">
        <f t="shared" si="13"/>
        <v>TororoKampala</v>
      </c>
      <c r="G398">
        <v>78</v>
      </c>
      <c r="H398">
        <v>-2.8986580399471098</v>
      </c>
      <c r="I398">
        <v>4.5504271860896499E-2</v>
      </c>
      <c r="J398" t="s">
        <v>59</v>
      </c>
      <c r="K398">
        <v>1</v>
      </c>
      <c r="L398">
        <v>0.44798034865414099</v>
      </c>
      <c r="M398">
        <v>12</v>
      </c>
      <c r="N398" t="s">
        <v>45</v>
      </c>
      <c r="O398">
        <v>-2.8975997151936901</v>
      </c>
      <c r="P398">
        <v>4.5627830759867399E-2</v>
      </c>
      <c r="Q398" t="s">
        <v>59</v>
      </c>
      <c r="R398">
        <v>1</v>
      </c>
      <c r="S398">
        <v>0.54766397298387604</v>
      </c>
      <c r="T398">
        <v>12</v>
      </c>
      <c r="U398" t="s">
        <v>45</v>
      </c>
      <c r="V398" t="b">
        <v>1</v>
      </c>
      <c r="W398">
        <v>-4.6136350891987803</v>
      </c>
      <c r="X398" s="1">
        <v>9.6363754262965195E-5</v>
      </c>
      <c r="Y398" t="s">
        <v>46</v>
      </c>
      <c r="Z398" t="s">
        <v>47</v>
      </c>
      <c r="AA398">
        <v>2</v>
      </c>
      <c r="AB398">
        <v>2</v>
      </c>
      <c r="AC398">
        <v>2</v>
      </c>
      <c r="AD398" t="s">
        <v>48</v>
      </c>
      <c r="AG398">
        <v>1</v>
      </c>
      <c r="AH398">
        <v>0</v>
      </c>
      <c r="AI398">
        <v>-1.0131848494337601</v>
      </c>
      <c r="AJ398">
        <f>ABS(AI398+1)</f>
        <v>1.3184849433760082E-2</v>
      </c>
      <c r="AK398">
        <v>0</v>
      </c>
      <c r="AL398">
        <v>75</v>
      </c>
      <c r="AM398">
        <v>0.66627377149087896</v>
      </c>
      <c r="AN398" s="1">
        <v>4.2556670732489598E-16</v>
      </c>
      <c r="AO398">
        <v>5.4471755762674302E-2</v>
      </c>
      <c r="AP398">
        <v>2.60585875680664</v>
      </c>
      <c r="AQ398">
        <v>2.6732178312584298</v>
      </c>
      <c r="AR398" t="s">
        <v>49</v>
      </c>
      <c r="AS398" t="s">
        <v>50</v>
      </c>
    </row>
    <row r="399" spans="1:45" ht="15.75" hidden="1" thickBot="1" x14ac:dyDescent="0.3">
      <c r="A399">
        <v>0</v>
      </c>
      <c r="B399" t="s">
        <v>86</v>
      </c>
      <c r="C399" t="s">
        <v>68</v>
      </c>
      <c r="D399" t="s">
        <v>72</v>
      </c>
      <c r="E399" t="str">
        <f t="shared" si="12"/>
        <v>MasindiGulu</v>
      </c>
      <c r="F399" t="str">
        <f t="shared" si="13"/>
        <v>GuluMasindi</v>
      </c>
      <c r="G399">
        <v>71</v>
      </c>
      <c r="H399">
        <v>-2.1903051459387899</v>
      </c>
      <c r="I399">
        <v>0.209782927394394</v>
      </c>
      <c r="J399" t="s">
        <v>44</v>
      </c>
      <c r="K399">
        <v>0</v>
      </c>
      <c r="L399">
        <v>0.56647996782862398</v>
      </c>
      <c r="M399">
        <v>12</v>
      </c>
      <c r="N399" t="s">
        <v>45</v>
      </c>
      <c r="O399">
        <v>-2.2875961995603502</v>
      </c>
      <c r="P399">
        <v>0.17599965622066499</v>
      </c>
      <c r="Q399" t="s">
        <v>44</v>
      </c>
      <c r="R399">
        <v>0</v>
      </c>
      <c r="S399">
        <v>0.59586440488721704</v>
      </c>
      <c r="T399">
        <v>12</v>
      </c>
      <c r="U399" t="s">
        <v>45</v>
      </c>
      <c r="V399" t="b">
        <v>1</v>
      </c>
      <c r="W399">
        <v>-4.1037572431115299</v>
      </c>
      <c r="X399">
        <v>7.3936709597165803E-4</v>
      </c>
      <c r="Y399" t="s">
        <v>46</v>
      </c>
      <c r="Z399" t="s">
        <v>47</v>
      </c>
      <c r="AA399">
        <v>2</v>
      </c>
      <c r="AB399">
        <v>2</v>
      </c>
      <c r="AC399">
        <v>1</v>
      </c>
      <c r="AD399" t="s">
        <v>48</v>
      </c>
      <c r="AG399">
        <v>1</v>
      </c>
      <c r="AH399">
        <v>0</v>
      </c>
      <c r="AI399">
        <v>-0.98682232187258601</v>
      </c>
      <c r="AJ399">
        <f>ABS(AI399+1)</f>
        <v>1.3177678127413994E-2</v>
      </c>
      <c r="AK399">
        <v>0</v>
      </c>
      <c r="AL399">
        <v>69</v>
      </c>
      <c r="AM399">
        <v>0.65350430295587802</v>
      </c>
      <c r="AN399" s="1">
        <v>3.1202262024134499E-80</v>
      </c>
      <c r="AO399" s="1">
        <v>5.1934230244793298E-5</v>
      </c>
      <c r="AP399">
        <v>10.693783799293399</v>
      </c>
      <c r="AQ399">
        <v>3.0692864472603998</v>
      </c>
      <c r="AR399" t="s">
        <v>49</v>
      </c>
      <c r="AS399" t="s">
        <v>50</v>
      </c>
    </row>
    <row r="400" spans="1:45" ht="15.75" hidden="1" thickBot="1" x14ac:dyDescent="0.3">
      <c r="A400">
        <v>0</v>
      </c>
      <c r="B400" t="s">
        <v>85</v>
      </c>
      <c r="C400" t="s">
        <v>68</v>
      </c>
      <c r="D400" t="s">
        <v>70</v>
      </c>
      <c r="E400" t="str">
        <f t="shared" si="12"/>
        <v>MasindiKasese</v>
      </c>
      <c r="F400" t="str">
        <f t="shared" si="13"/>
        <v>KaseseMasindi</v>
      </c>
      <c r="G400">
        <v>77</v>
      </c>
      <c r="H400">
        <v>-3.1910428825009598</v>
      </c>
      <c r="I400">
        <v>2.0509041941359701E-2</v>
      </c>
      <c r="J400" t="s">
        <v>59</v>
      </c>
      <c r="K400">
        <v>3</v>
      </c>
      <c r="L400">
        <v>0.28810299155659302</v>
      </c>
      <c r="M400">
        <v>12</v>
      </c>
      <c r="N400" t="s">
        <v>45</v>
      </c>
      <c r="O400">
        <v>-3.5841854800977102</v>
      </c>
      <c r="P400">
        <v>6.0706652452629699E-3</v>
      </c>
      <c r="Q400" t="s">
        <v>59</v>
      </c>
      <c r="R400">
        <v>0</v>
      </c>
      <c r="S400">
        <v>5.5049703870144198E-2</v>
      </c>
      <c r="T400">
        <v>12</v>
      </c>
      <c r="U400" t="s">
        <v>45</v>
      </c>
      <c r="V400" t="b">
        <v>1</v>
      </c>
      <c r="W400">
        <v>-3.29084962528845</v>
      </c>
      <c r="X400">
        <v>1.17654258139487E-2</v>
      </c>
      <c r="Y400" t="s">
        <v>46</v>
      </c>
      <c r="Z400" t="s">
        <v>47</v>
      </c>
      <c r="AA400">
        <v>2</v>
      </c>
      <c r="AB400">
        <v>2</v>
      </c>
      <c r="AC400">
        <v>1</v>
      </c>
      <c r="AD400" t="s">
        <v>48</v>
      </c>
      <c r="AG400">
        <v>1</v>
      </c>
      <c r="AH400">
        <v>0</v>
      </c>
      <c r="AI400">
        <v>-0.98693531714319105</v>
      </c>
      <c r="AJ400">
        <f>ABS(AI400+1)</f>
        <v>1.3064682856808951E-2</v>
      </c>
      <c r="AK400">
        <v>0</v>
      </c>
      <c r="AL400">
        <v>75</v>
      </c>
      <c r="AM400">
        <v>3.5322714626631301E-2</v>
      </c>
      <c r="AN400" s="1">
        <v>4.1990011471152899E-15</v>
      </c>
      <c r="AO400">
        <v>0.99358293888748295</v>
      </c>
      <c r="AP400">
        <v>6.4380437057749299E-3</v>
      </c>
      <c r="AQ400">
        <v>3.0627003994564999</v>
      </c>
      <c r="AR400" t="s">
        <v>49</v>
      </c>
      <c r="AS400" t="s">
        <v>50</v>
      </c>
    </row>
    <row r="401" spans="1:45" ht="15.75" hidden="1" thickBot="1" x14ac:dyDescent="0.3">
      <c r="A401">
        <v>0</v>
      </c>
      <c r="B401" t="s">
        <v>86</v>
      </c>
      <c r="C401" t="s">
        <v>54</v>
      </c>
      <c r="D401" t="s">
        <v>66</v>
      </c>
      <c r="E401" t="str">
        <f t="shared" si="12"/>
        <v>MachakosEldoret</v>
      </c>
      <c r="F401" t="str">
        <f t="shared" si="13"/>
        <v>EldoretMachakos</v>
      </c>
      <c r="G401">
        <v>76</v>
      </c>
      <c r="H401">
        <v>-2.3027400894037</v>
      </c>
      <c r="I401">
        <v>0.171085761066509</v>
      </c>
      <c r="J401" t="s">
        <v>44</v>
      </c>
      <c r="K401">
        <v>0</v>
      </c>
      <c r="L401">
        <v>0.47347166141267599</v>
      </c>
      <c r="M401">
        <v>12</v>
      </c>
      <c r="N401" t="s">
        <v>45</v>
      </c>
      <c r="O401">
        <v>-1.9983812700727199</v>
      </c>
      <c r="P401">
        <v>0.28728330656972501</v>
      </c>
      <c r="Q401" t="s">
        <v>44</v>
      </c>
      <c r="R401">
        <v>2</v>
      </c>
      <c r="S401">
        <v>0.72047909886438</v>
      </c>
      <c r="T401">
        <v>12</v>
      </c>
      <c r="U401" t="s">
        <v>45</v>
      </c>
      <c r="V401" t="b">
        <v>1</v>
      </c>
      <c r="W401">
        <v>-2.9444418686035201</v>
      </c>
      <c r="X401">
        <v>3.1373457153463701E-2</v>
      </c>
      <c r="Y401" t="s">
        <v>46</v>
      </c>
      <c r="Z401" t="s">
        <v>47</v>
      </c>
      <c r="AA401">
        <v>0</v>
      </c>
      <c r="AB401">
        <v>0</v>
      </c>
      <c r="AC401">
        <v>1</v>
      </c>
      <c r="AD401" t="s">
        <v>48</v>
      </c>
      <c r="AG401">
        <v>1</v>
      </c>
      <c r="AH401">
        <v>0</v>
      </c>
      <c r="AI401">
        <v>-1.0130432619351399</v>
      </c>
      <c r="AJ401">
        <f>ABS(AI401+1)</f>
        <v>1.3043261935139938E-2</v>
      </c>
      <c r="AK401">
        <v>0</v>
      </c>
      <c r="AL401">
        <v>74</v>
      </c>
      <c r="AM401">
        <v>6.1911668629824699E-3</v>
      </c>
      <c r="AN401" s="1">
        <v>1.01069564893527E-30</v>
      </c>
      <c r="AO401">
        <v>5.7893297514631403E-2</v>
      </c>
      <c r="AP401">
        <v>2.9106012545418398</v>
      </c>
      <c r="AQ401">
        <v>3.0637149329533999</v>
      </c>
      <c r="AR401" t="s">
        <v>49</v>
      </c>
      <c r="AS401" t="s">
        <v>50</v>
      </c>
    </row>
    <row r="402" spans="1:45" ht="15.75" hidden="1" thickBot="1" x14ac:dyDescent="0.3">
      <c r="A402">
        <v>0</v>
      </c>
      <c r="B402" t="s">
        <v>86</v>
      </c>
      <c r="C402" t="s">
        <v>67</v>
      </c>
      <c r="D402" t="s">
        <v>56</v>
      </c>
      <c r="E402" t="str">
        <f t="shared" si="12"/>
        <v>TororoKampala</v>
      </c>
      <c r="F402" t="str">
        <f t="shared" si="13"/>
        <v>KampalaTororo</v>
      </c>
      <c r="G402">
        <v>78</v>
      </c>
      <c r="H402">
        <v>-2.8975997151936901</v>
      </c>
      <c r="I402">
        <v>4.5627830759867399E-2</v>
      </c>
      <c r="J402" t="s">
        <v>59</v>
      </c>
      <c r="K402">
        <v>1</v>
      </c>
      <c r="L402">
        <v>0.54766397298387604</v>
      </c>
      <c r="M402">
        <v>12</v>
      </c>
      <c r="N402" t="s">
        <v>45</v>
      </c>
      <c r="O402">
        <v>-2.8986580399471098</v>
      </c>
      <c r="P402">
        <v>4.5504271860896499E-2</v>
      </c>
      <c r="Q402" t="s">
        <v>59</v>
      </c>
      <c r="R402">
        <v>1</v>
      </c>
      <c r="S402">
        <v>0.44798034865414099</v>
      </c>
      <c r="T402">
        <v>12</v>
      </c>
      <c r="U402" t="s">
        <v>45</v>
      </c>
      <c r="V402" t="b">
        <v>1</v>
      </c>
      <c r="W402">
        <v>-4.6086857410554796</v>
      </c>
      <c r="X402" s="1">
        <v>9.8389096277657704E-5</v>
      </c>
      <c r="Y402" t="s">
        <v>46</v>
      </c>
      <c r="Z402" t="s">
        <v>47</v>
      </c>
      <c r="AA402">
        <v>2</v>
      </c>
      <c r="AB402">
        <v>2</v>
      </c>
      <c r="AC402">
        <v>2</v>
      </c>
      <c r="AD402" t="s">
        <v>48</v>
      </c>
      <c r="AG402">
        <v>1</v>
      </c>
      <c r="AH402">
        <v>0</v>
      </c>
      <c r="AI402">
        <v>-0.98698672859040704</v>
      </c>
      <c r="AJ402">
        <f>ABS(AI402+1)</f>
        <v>1.3013271409592964E-2</v>
      </c>
      <c r="AK402">
        <v>0</v>
      </c>
      <c r="AL402">
        <v>75</v>
      </c>
      <c r="AM402">
        <v>0.66627377149188105</v>
      </c>
      <c r="AN402">
        <v>2.81377486930958E-2</v>
      </c>
      <c r="AO402">
        <v>3.9354995636042098E-2</v>
      </c>
      <c r="AP402">
        <v>2.8611787941470301</v>
      </c>
      <c r="AQ402">
        <v>2.6732178312584298</v>
      </c>
      <c r="AR402" t="s">
        <v>49</v>
      </c>
      <c r="AS402" t="s">
        <v>50</v>
      </c>
    </row>
    <row r="403" spans="1:45" ht="15.75" hidden="1" thickBot="1" x14ac:dyDescent="0.3">
      <c r="A403">
        <v>0</v>
      </c>
      <c r="B403" t="s">
        <v>86</v>
      </c>
      <c r="C403" t="s">
        <v>66</v>
      </c>
      <c r="D403" t="s">
        <v>54</v>
      </c>
      <c r="E403" t="str">
        <f t="shared" si="12"/>
        <v>EldoretMachakos</v>
      </c>
      <c r="F403" t="str">
        <f t="shared" si="13"/>
        <v>MachakosEldoret</v>
      </c>
      <c r="G403">
        <v>76</v>
      </c>
      <c r="H403">
        <v>-1.9983812700727199</v>
      </c>
      <c r="I403">
        <v>0.28728330656972501</v>
      </c>
      <c r="J403" t="s">
        <v>44</v>
      </c>
      <c r="K403">
        <v>2</v>
      </c>
      <c r="L403">
        <v>0.72047909886438</v>
      </c>
      <c r="M403">
        <v>12</v>
      </c>
      <c r="N403" t="s">
        <v>45</v>
      </c>
      <c r="O403">
        <v>-2.3027400894037</v>
      </c>
      <c r="P403">
        <v>0.171085761066509</v>
      </c>
      <c r="Q403" t="s">
        <v>44</v>
      </c>
      <c r="R403">
        <v>0</v>
      </c>
      <c r="S403">
        <v>0.47347166141267599</v>
      </c>
      <c r="T403">
        <v>12</v>
      </c>
      <c r="U403" t="s">
        <v>45</v>
      </c>
      <c r="V403" t="b">
        <v>1</v>
      </c>
      <c r="W403">
        <v>-2.94322252041863</v>
      </c>
      <c r="X403">
        <v>3.14749957358543E-2</v>
      </c>
      <c r="Y403" t="s">
        <v>46</v>
      </c>
      <c r="Z403" t="s">
        <v>47</v>
      </c>
      <c r="AA403">
        <v>0</v>
      </c>
      <c r="AB403">
        <v>0</v>
      </c>
      <c r="AC403">
        <v>1</v>
      </c>
      <c r="AD403" t="s">
        <v>48</v>
      </c>
      <c r="AG403">
        <v>1</v>
      </c>
      <c r="AH403">
        <v>0</v>
      </c>
      <c r="AI403">
        <v>-0.98712467431032502</v>
      </c>
      <c r="AJ403">
        <f>ABS(AI403+1)</f>
        <v>1.2875325689674977E-2</v>
      </c>
      <c r="AK403">
        <v>0</v>
      </c>
      <c r="AL403">
        <v>74</v>
      </c>
      <c r="AM403">
        <v>6.1911668629769899E-3</v>
      </c>
      <c r="AN403" s="1">
        <v>3.3954956914247898E-26</v>
      </c>
      <c r="AO403">
        <v>2.4593778009338499E-2</v>
      </c>
      <c r="AP403">
        <v>3.8096318293428801</v>
      </c>
      <c r="AQ403">
        <v>3.0637149329533999</v>
      </c>
      <c r="AR403" t="s">
        <v>49</v>
      </c>
      <c r="AS403" t="s">
        <v>50</v>
      </c>
    </row>
    <row r="404" spans="1:45" ht="15.75" thickBot="1" x14ac:dyDescent="0.3">
      <c r="A404">
        <v>0</v>
      </c>
      <c r="B404" t="s">
        <v>41</v>
      </c>
      <c r="C404" t="s">
        <v>55</v>
      </c>
      <c r="D404" t="s">
        <v>52</v>
      </c>
      <c r="E404" t="str">
        <f t="shared" si="12"/>
        <v>MakueniNairobi</v>
      </c>
      <c r="F404" t="str">
        <f t="shared" si="13"/>
        <v>NairobiMakueni</v>
      </c>
      <c r="G404">
        <v>87</v>
      </c>
      <c r="H404">
        <v>-1.6739526281838899</v>
      </c>
      <c r="I404">
        <v>0.44458035179391803</v>
      </c>
      <c r="J404" t="s">
        <v>44</v>
      </c>
      <c r="K404">
        <v>2</v>
      </c>
      <c r="L404">
        <v>0.74217528804635202</v>
      </c>
      <c r="M404">
        <v>12</v>
      </c>
      <c r="N404" t="s">
        <v>45</v>
      </c>
      <c r="O404">
        <v>-1.2956967319591699</v>
      </c>
      <c r="P404">
        <v>0.63113875716240697</v>
      </c>
      <c r="Q404" t="s">
        <v>44</v>
      </c>
      <c r="R404">
        <v>0</v>
      </c>
      <c r="S404">
        <v>0.72417108629550397</v>
      </c>
      <c r="T404">
        <v>12</v>
      </c>
      <c r="U404" t="s">
        <v>45</v>
      </c>
      <c r="V404" t="b">
        <v>1</v>
      </c>
      <c r="W404">
        <v>-3.2451506102431198</v>
      </c>
      <c r="X404">
        <v>1.3485781032468599E-2</v>
      </c>
      <c r="Y404" t="s">
        <v>46</v>
      </c>
      <c r="Z404" t="s">
        <v>47</v>
      </c>
      <c r="AA404">
        <v>0</v>
      </c>
      <c r="AB404">
        <v>0</v>
      </c>
      <c r="AC404">
        <v>1</v>
      </c>
      <c r="AD404" t="s">
        <v>48</v>
      </c>
      <c r="AG404">
        <v>1</v>
      </c>
      <c r="AH404">
        <v>0</v>
      </c>
      <c r="AI404">
        <v>-0.97661415340538404</v>
      </c>
      <c r="AJ404" s="2">
        <f>ABS(AI404+1)</f>
        <v>2.3385846594615955E-2</v>
      </c>
      <c r="AK404">
        <v>0</v>
      </c>
      <c r="AL404">
        <v>85</v>
      </c>
      <c r="AM404">
        <v>0.71196075925315805</v>
      </c>
      <c r="AN404" s="1">
        <v>1.5927236423345699E-7</v>
      </c>
      <c r="AO404">
        <v>1.1998713328796999E-2</v>
      </c>
      <c r="AP404">
        <v>4.5507609989086699</v>
      </c>
      <c r="AQ404">
        <v>3.0540041737879302</v>
      </c>
      <c r="AR404" t="s">
        <v>49</v>
      </c>
      <c r="AS404" t="s">
        <v>50</v>
      </c>
    </row>
    <row r="405" spans="1:45" hidden="1" x14ac:dyDescent="0.25">
      <c r="A405">
        <v>0</v>
      </c>
      <c r="B405" t="s">
        <v>84</v>
      </c>
      <c r="C405" t="s">
        <v>64</v>
      </c>
      <c r="D405" t="s">
        <v>67</v>
      </c>
      <c r="E405" t="str">
        <f t="shared" si="12"/>
        <v>BusiaTororo</v>
      </c>
      <c r="F405" t="str">
        <f t="shared" si="13"/>
        <v>TororoBusia</v>
      </c>
      <c r="G405">
        <v>81</v>
      </c>
      <c r="H405">
        <v>-1.4108398927825301</v>
      </c>
      <c r="I405">
        <v>0.57706844624461096</v>
      </c>
      <c r="J405" t="s">
        <v>44</v>
      </c>
      <c r="K405">
        <v>0</v>
      </c>
      <c r="L405">
        <v>0.70000607599531095</v>
      </c>
      <c r="M405">
        <v>12</v>
      </c>
      <c r="N405" t="s">
        <v>45</v>
      </c>
      <c r="O405">
        <v>-1.83736171564852</v>
      </c>
      <c r="P405">
        <v>0.36207665939017603</v>
      </c>
      <c r="Q405" t="s">
        <v>44</v>
      </c>
      <c r="R405">
        <v>0</v>
      </c>
      <c r="S405">
        <v>0.39561502574285301</v>
      </c>
      <c r="T405">
        <v>12</v>
      </c>
      <c r="U405" t="s">
        <v>45</v>
      </c>
      <c r="V405" t="b">
        <v>1</v>
      </c>
      <c r="W405">
        <v>-2.8902530722929698</v>
      </c>
      <c r="X405">
        <v>3.6163116051992801E-2</v>
      </c>
      <c r="Y405" t="s">
        <v>46</v>
      </c>
      <c r="Z405" t="s">
        <v>47</v>
      </c>
      <c r="AA405">
        <v>1</v>
      </c>
      <c r="AB405">
        <v>1</v>
      </c>
      <c r="AC405">
        <v>2</v>
      </c>
      <c r="AD405" t="s">
        <v>48</v>
      </c>
      <c r="AG405">
        <v>1</v>
      </c>
      <c r="AH405">
        <v>0</v>
      </c>
      <c r="AI405">
        <v>-1.0128044291788101</v>
      </c>
      <c r="AJ405">
        <f>ABS(AI405+1)</f>
        <v>1.2804429178810084E-2</v>
      </c>
      <c r="AK405">
        <v>0</v>
      </c>
      <c r="AL405">
        <v>78</v>
      </c>
      <c r="AM405">
        <v>9.89019750987115E-2</v>
      </c>
      <c r="AN405">
        <v>2.4460507452322901E-4</v>
      </c>
      <c r="AO405" s="1">
        <v>2.0315739356583001E-8</v>
      </c>
      <c r="AP405">
        <v>14.820444020680601</v>
      </c>
      <c r="AQ405">
        <v>2.6702030229614899</v>
      </c>
      <c r="AR405" t="s">
        <v>49</v>
      </c>
      <c r="AS405" t="s">
        <v>50</v>
      </c>
    </row>
    <row r="406" spans="1:45" hidden="1" x14ac:dyDescent="0.25">
      <c r="A406">
        <v>0</v>
      </c>
      <c r="B406" t="s">
        <v>86</v>
      </c>
      <c r="C406" t="s">
        <v>54</v>
      </c>
      <c r="D406" t="s">
        <v>57</v>
      </c>
      <c r="E406" t="str">
        <f t="shared" si="12"/>
        <v>MachakosMombasa</v>
      </c>
      <c r="F406" t="str">
        <f t="shared" si="13"/>
        <v>MombasaMachakos</v>
      </c>
      <c r="G406">
        <v>78</v>
      </c>
      <c r="H406">
        <v>-2.32812834612688</v>
      </c>
      <c r="I406">
        <v>0.163056416611987</v>
      </c>
      <c r="J406" t="s">
        <v>44</v>
      </c>
      <c r="K406">
        <v>0</v>
      </c>
      <c r="L406">
        <v>0.44641986988089</v>
      </c>
      <c r="M406">
        <v>12</v>
      </c>
      <c r="N406" t="s">
        <v>45</v>
      </c>
      <c r="O406">
        <v>-1.529400253146</v>
      </c>
      <c r="P406">
        <v>0.51892058372885397</v>
      </c>
      <c r="Q406" t="s">
        <v>44</v>
      </c>
      <c r="R406">
        <v>2</v>
      </c>
      <c r="S406">
        <v>0.61115371306225397</v>
      </c>
      <c r="T406">
        <v>12</v>
      </c>
      <c r="U406" t="s">
        <v>45</v>
      </c>
      <c r="V406" t="b">
        <v>1</v>
      </c>
      <c r="W406">
        <v>-2.5728557337969802</v>
      </c>
      <c r="X406">
        <v>7.8024001875563603E-2</v>
      </c>
      <c r="Y406" t="s">
        <v>46</v>
      </c>
      <c r="Z406" t="s">
        <v>53</v>
      </c>
      <c r="AA406">
        <v>1</v>
      </c>
      <c r="AB406">
        <v>1</v>
      </c>
      <c r="AC406">
        <v>1</v>
      </c>
      <c r="AD406" t="s">
        <v>48</v>
      </c>
      <c r="AG406">
        <v>1</v>
      </c>
      <c r="AH406">
        <v>0</v>
      </c>
      <c r="AI406">
        <v>-1.01277777013945</v>
      </c>
      <c r="AJ406">
        <f>ABS(AI406+1)</f>
        <v>1.2777770139450029E-2</v>
      </c>
      <c r="AK406">
        <v>0</v>
      </c>
      <c r="AL406">
        <v>76</v>
      </c>
      <c r="AM406">
        <v>0.138921076870237</v>
      </c>
      <c r="AN406" s="1">
        <v>2.4901929999820798E-16</v>
      </c>
      <c r="AO406">
        <v>4.1144966098555703E-2</v>
      </c>
      <c r="AP406">
        <v>3.26557411307137</v>
      </c>
      <c r="AQ406">
        <v>3.0617156997722601</v>
      </c>
      <c r="AR406" t="s">
        <v>49</v>
      </c>
      <c r="AS406" t="s">
        <v>50</v>
      </c>
    </row>
    <row r="407" spans="1:45" x14ac:dyDescent="0.25">
      <c r="A407">
        <v>0</v>
      </c>
      <c r="B407" t="s">
        <v>41</v>
      </c>
      <c r="C407" t="s">
        <v>57</v>
      </c>
      <c r="D407" t="s">
        <v>42</v>
      </c>
      <c r="E407" t="str">
        <f t="shared" si="12"/>
        <v>MombasaArusha</v>
      </c>
      <c r="F407" t="str">
        <f t="shared" si="13"/>
        <v>ArushaMombasa</v>
      </c>
      <c r="G407">
        <v>84</v>
      </c>
      <c r="H407">
        <v>-1.6205608265248901</v>
      </c>
      <c r="I407">
        <v>0.47243529017721803</v>
      </c>
      <c r="J407" t="s">
        <v>44</v>
      </c>
      <c r="K407">
        <v>1</v>
      </c>
      <c r="L407">
        <v>0.66667188959857404</v>
      </c>
      <c r="M407">
        <v>12</v>
      </c>
      <c r="N407" t="s">
        <v>45</v>
      </c>
      <c r="O407">
        <v>-1.7787331627895699</v>
      </c>
      <c r="P407">
        <v>0.39107002508149502</v>
      </c>
      <c r="Q407" t="s">
        <v>44</v>
      </c>
      <c r="R407">
        <v>1</v>
      </c>
      <c r="S407">
        <v>0.72620844167945997</v>
      </c>
      <c r="T407">
        <v>12</v>
      </c>
      <c r="U407" t="s">
        <v>45</v>
      </c>
      <c r="V407" t="b">
        <v>1</v>
      </c>
      <c r="W407">
        <v>-2.7465471058449502</v>
      </c>
      <c r="X407">
        <v>5.1917620172360401E-2</v>
      </c>
      <c r="Y407" t="s">
        <v>46</v>
      </c>
      <c r="Z407" t="s">
        <v>53</v>
      </c>
      <c r="AA407">
        <v>1</v>
      </c>
      <c r="AB407">
        <v>1</v>
      </c>
      <c r="AC407">
        <v>2</v>
      </c>
      <c r="AD407" t="s">
        <v>48</v>
      </c>
      <c r="AG407">
        <v>0.999999999999999</v>
      </c>
      <c r="AH407">
        <v>0</v>
      </c>
      <c r="AI407">
        <v>-1.02375893569405</v>
      </c>
      <c r="AJ407">
        <f>ABS(AI407+1)</f>
        <v>2.3758935694049965E-2</v>
      </c>
      <c r="AK407">
        <v>0</v>
      </c>
      <c r="AL407">
        <v>81</v>
      </c>
      <c r="AM407">
        <v>0.97812355826299302</v>
      </c>
      <c r="AN407" s="1">
        <v>9.5046113930081996E-9</v>
      </c>
      <c r="AO407">
        <v>6.7402089669423404E-2</v>
      </c>
      <c r="AP407">
        <v>2.4333171905600501</v>
      </c>
      <c r="AQ407">
        <v>2.6674430704770402</v>
      </c>
      <c r="AR407" t="s">
        <v>49</v>
      </c>
      <c r="AS407" t="s">
        <v>50</v>
      </c>
    </row>
    <row r="408" spans="1:45" hidden="1" x14ac:dyDescent="0.25">
      <c r="A408">
        <v>0</v>
      </c>
      <c r="B408" t="s">
        <v>84</v>
      </c>
      <c r="C408" t="s">
        <v>67</v>
      </c>
      <c r="D408" t="s">
        <v>64</v>
      </c>
      <c r="E408" t="str">
        <f t="shared" si="12"/>
        <v>TororoBusia</v>
      </c>
      <c r="F408" t="str">
        <f t="shared" si="13"/>
        <v>BusiaTororo</v>
      </c>
      <c r="G408">
        <v>81</v>
      </c>
      <c r="H408">
        <v>-1.83736171564852</v>
      </c>
      <c r="I408">
        <v>0.36207665939017603</v>
      </c>
      <c r="J408" t="s">
        <v>44</v>
      </c>
      <c r="K408">
        <v>0</v>
      </c>
      <c r="L408">
        <v>0.39561502574285301</v>
      </c>
      <c r="M408">
        <v>12</v>
      </c>
      <c r="N408" t="s">
        <v>45</v>
      </c>
      <c r="O408">
        <v>-1.4108398927825301</v>
      </c>
      <c r="P408">
        <v>0.57706844624461096</v>
      </c>
      <c r="Q408" t="s">
        <v>44</v>
      </c>
      <c r="R408">
        <v>0</v>
      </c>
      <c r="S408">
        <v>0.70000607599531095</v>
      </c>
      <c r="T408">
        <v>12</v>
      </c>
      <c r="U408" t="s">
        <v>45</v>
      </c>
      <c r="V408" t="b">
        <v>1</v>
      </c>
      <c r="W408">
        <v>-2.9247629372916899</v>
      </c>
      <c r="X408">
        <v>3.3046589492639299E-2</v>
      </c>
      <c r="Y408" t="s">
        <v>46</v>
      </c>
      <c r="Z408" t="s">
        <v>47</v>
      </c>
      <c r="AA408">
        <v>1</v>
      </c>
      <c r="AB408">
        <v>1</v>
      </c>
      <c r="AC408">
        <v>2</v>
      </c>
      <c r="AD408" t="s">
        <v>48</v>
      </c>
      <c r="AG408">
        <v>1</v>
      </c>
      <c r="AH408">
        <v>0</v>
      </c>
      <c r="AI408">
        <v>-0.98735745143887899</v>
      </c>
      <c r="AJ408">
        <f>ABS(AI408+1)</f>
        <v>1.2642548561121014E-2</v>
      </c>
      <c r="AK408">
        <v>0</v>
      </c>
      <c r="AL408">
        <v>78</v>
      </c>
      <c r="AM408">
        <v>9.8901975098921402E-2</v>
      </c>
      <c r="AN408">
        <v>5.74262287933218E-2</v>
      </c>
      <c r="AO408">
        <v>0.45858517336579202</v>
      </c>
      <c r="AP408">
        <v>0.86959583496745296</v>
      </c>
      <c r="AQ408">
        <v>2.6702030229614899</v>
      </c>
      <c r="AR408" t="s">
        <v>49</v>
      </c>
      <c r="AS408" t="s">
        <v>50</v>
      </c>
    </row>
    <row r="409" spans="1:45" hidden="1" x14ac:dyDescent="0.25">
      <c r="A409">
        <v>0</v>
      </c>
      <c r="B409" t="s">
        <v>86</v>
      </c>
      <c r="C409" t="s">
        <v>57</v>
      </c>
      <c r="D409" t="s">
        <v>54</v>
      </c>
      <c r="E409" t="str">
        <f t="shared" si="12"/>
        <v>MombasaMachakos</v>
      </c>
      <c r="F409" t="str">
        <f t="shared" si="13"/>
        <v>MachakosMombasa</v>
      </c>
      <c r="G409">
        <v>78</v>
      </c>
      <c r="H409">
        <v>-1.529400253146</v>
      </c>
      <c r="I409">
        <v>0.51892058372885397</v>
      </c>
      <c r="J409" t="s">
        <v>44</v>
      </c>
      <c r="K409">
        <v>2</v>
      </c>
      <c r="L409">
        <v>0.61115371306225397</v>
      </c>
      <c r="M409">
        <v>12</v>
      </c>
      <c r="N409" t="s">
        <v>45</v>
      </c>
      <c r="O409">
        <v>-2.32812834612688</v>
      </c>
      <c r="P409">
        <v>0.163056416611987</v>
      </c>
      <c r="Q409" t="s">
        <v>44</v>
      </c>
      <c r="R409">
        <v>0</v>
      </c>
      <c r="S409">
        <v>0.44641986988089</v>
      </c>
      <c r="T409">
        <v>12</v>
      </c>
      <c r="U409" t="s">
        <v>45</v>
      </c>
      <c r="V409" t="b">
        <v>1</v>
      </c>
      <c r="W409">
        <v>-2.58006130085719</v>
      </c>
      <c r="X409">
        <v>7.6766543231330003E-2</v>
      </c>
      <c r="Y409" t="s">
        <v>46</v>
      </c>
      <c r="Z409" t="s">
        <v>53</v>
      </c>
      <c r="AA409">
        <v>1</v>
      </c>
      <c r="AB409">
        <v>1</v>
      </c>
      <c r="AC409">
        <v>1</v>
      </c>
      <c r="AD409" t="s">
        <v>48</v>
      </c>
      <c r="AG409">
        <v>1</v>
      </c>
      <c r="AH409">
        <v>0</v>
      </c>
      <c r="AI409">
        <v>-0.98738344134696199</v>
      </c>
      <c r="AJ409">
        <f>ABS(AI409+1)</f>
        <v>1.2616558653038012E-2</v>
      </c>
      <c r="AK409">
        <v>0</v>
      </c>
      <c r="AL409">
        <v>76</v>
      </c>
      <c r="AM409">
        <v>0.13892107686998401</v>
      </c>
      <c r="AN409" s="1">
        <v>1.1668905301359901E-16</v>
      </c>
      <c r="AO409">
        <v>8.6313595963810205E-2</v>
      </c>
      <c r="AP409">
        <v>2.4937755619640001</v>
      </c>
      <c r="AQ409">
        <v>3.0617156997722601</v>
      </c>
      <c r="AR409" t="s">
        <v>49</v>
      </c>
      <c r="AS409" t="s">
        <v>50</v>
      </c>
    </row>
    <row r="410" spans="1:45" ht="15.75" thickBot="1" x14ac:dyDescent="0.3">
      <c r="A410">
        <v>0</v>
      </c>
      <c r="B410" t="s">
        <v>41</v>
      </c>
      <c r="C410" t="s">
        <v>52</v>
      </c>
      <c r="D410" t="s">
        <v>42</v>
      </c>
      <c r="E410" t="str">
        <f t="shared" si="12"/>
        <v>NairobiArusha</v>
      </c>
      <c r="F410" t="str">
        <f t="shared" si="13"/>
        <v>ArushaNairobi</v>
      </c>
      <c r="G410">
        <v>87</v>
      </c>
      <c r="H410">
        <v>-2.2902487005184602</v>
      </c>
      <c r="I410">
        <v>0.17513224962756499</v>
      </c>
      <c r="J410" t="s">
        <v>44</v>
      </c>
      <c r="K410">
        <v>5</v>
      </c>
      <c r="L410">
        <v>0.62349456156494198</v>
      </c>
      <c r="M410">
        <v>12</v>
      </c>
      <c r="N410" t="s">
        <v>45</v>
      </c>
      <c r="O410">
        <v>-1.65164555826473</v>
      </c>
      <c r="P410">
        <v>0.45618235911180999</v>
      </c>
      <c r="Q410" t="s">
        <v>44</v>
      </c>
      <c r="R410">
        <v>1</v>
      </c>
      <c r="S410">
        <v>0.71966172657397898</v>
      </c>
      <c r="T410">
        <v>12</v>
      </c>
      <c r="U410" t="s">
        <v>45</v>
      </c>
      <c r="V410" t="b">
        <v>1</v>
      </c>
      <c r="W410">
        <v>-2.2980805703048302</v>
      </c>
      <c r="X410">
        <v>0.13895892152483699</v>
      </c>
      <c r="Y410" t="s">
        <v>46</v>
      </c>
      <c r="Z410" t="s">
        <v>53</v>
      </c>
      <c r="AA410">
        <v>0</v>
      </c>
      <c r="AB410">
        <v>0</v>
      </c>
      <c r="AC410">
        <v>1</v>
      </c>
      <c r="AD410" t="s">
        <v>48</v>
      </c>
      <c r="AG410">
        <v>0.999999999999999</v>
      </c>
      <c r="AH410">
        <v>0</v>
      </c>
      <c r="AI410">
        <v>-1.0238275087367601</v>
      </c>
      <c r="AJ410">
        <f>ABS(AI410+1)</f>
        <v>2.3827508736760095E-2</v>
      </c>
      <c r="AK410">
        <v>0</v>
      </c>
      <c r="AL410">
        <v>85</v>
      </c>
      <c r="AM410">
        <v>0.72645757107551501</v>
      </c>
      <c r="AN410" s="1">
        <v>5.3336286616393798E-5</v>
      </c>
      <c r="AO410">
        <v>0.17915934375015499</v>
      </c>
      <c r="AP410">
        <v>1.73857234987898</v>
      </c>
      <c r="AQ410">
        <v>3.0540041737879302</v>
      </c>
      <c r="AR410" t="s">
        <v>49</v>
      </c>
      <c r="AS410" t="s">
        <v>50</v>
      </c>
    </row>
    <row r="411" spans="1:45" ht="15.75" hidden="1" thickBot="1" x14ac:dyDescent="0.3">
      <c r="A411">
        <v>0</v>
      </c>
      <c r="B411" t="s">
        <v>86</v>
      </c>
      <c r="C411" t="s">
        <v>82</v>
      </c>
      <c r="D411" t="s">
        <v>64</v>
      </c>
      <c r="E411" t="str">
        <f t="shared" si="12"/>
        <v>OwinoBusia</v>
      </c>
      <c r="F411" t="str">
        <f t="shared" si="13"/>
        <v>BusiaOwino</v>
      </c>
      <c r="G411">
        <v>84</v>
      </c>
      <c r="H411">
        <v>-2.9132912177230601</v>
      </c>
      <c r="I411">
        <v>4.3824097036646699E-2</v>
      </c>
      <c r="J411" t="s">
        <v>59</v>
      </c>
      <c r="K411">
        <v>1</v>
      </c>
      <c r="L411">
        <v>0.446627812764057</v>
      </c>
      <c r="M411">
        <v>12</v>
      </c>
      <c r="N411" t="s">
        <v>45</v>
      </c>
      <c r="O411">
        <v>-2.62917211652237</v>
      </c>
      <c r="P411">
        <v>8.7116615033240294E-2</v>
      </c>
      <c r="Q411" t="s">
        <v>44</v>
      </c>
      <c r="R411">
        <v>1</v>
      </c>
      <c r="S411">
        <v>0.54783090334239104</v>
      </c>
      <c r="T411">
        <v>12</v>
      </c>
      <c r="U411" t="s">
        <v>45</v>
      </c>
      <c r="V411" t="b">
        <v>1</v>
      </c>
      <c r="W411">
        <v>-5.0539659711807996</v>
      </c>
      <c r="X411" s="1">
        <v>1.4060894988461699E-5</v>
      </c>
      <c r="Y411" t="s">
        <v>46</v>
      </c>
      <c r="Z411" t="s">
        <v>47</v>
      </c>
      <c r="AA411">
        <v>2</v>
      </c>
      <c r="AB411">
        <v>2</v>
      </c>
      <c r="AC411">
        <v>2</v>
      </c>
      <c r="AD411" t="s">
        <v>48</v>
      </c>
      <c r="AG411">
        <v>1</v>
      </c>
      <c r="AH411">
        <v>0</v>
      </c>
      <c r="AI411">
        <v>-1.01232209060018</v>
      </c>
      <c r="AJ411">
        <f>ABS(AI411+1)</f>
        <v>1.2322090600179969E-2</v>
      </c>
      <c r="AK411">
        <v>0</v>
      </c>
      <c r="AL411">
        <v>81</v>
      </c>
      <c r="AM411">
        <v>0.24531361051007999</v>
      </c>
      <c r="AN411" s="1">
        <v>1.15068583107637E-20</v>
      </c>
      <c r="AO411">
        <v>2.7836292728431401E-2</v>
      </c>
      <c r="AP411">
        <v>3.1244412789543801</v>
      </c>
      <c r="AQ411">
        <v>2.6674430704770402</v>
      </c>
      <c r="AR411" t="s">
        <v>49</v>
      </c>
      <c r="AS411" t="s">
        <v>50</v>
      </c>
    </row>
    <row r="412" spans="1:45" ht="15.75" thickBot="1" x14ac:dyDescent="0.3">
      <c r="A412">
        <v>0</v>
      </c>
      <c r="B412" t="s">
        <v>41</v>
      </c>
      <c r="C412" t="s">
        <v>74</v>
      </c>
      <c r="D412" t="s">
        <v>70</v>
      </c>
      <c r="E412" t="str">
        <f t="shared" si="12"/>
        <v>KabaleKasese</v>
      </c>
      <c r="F412" t="str">
        <f t="shared" si="13"/>
        <v>KaseseKabale</v>
      </c>
      <c r="G412">
        <v>72</v>
      </c>
      <c r="H412">
        <v>-1.7532056841289301</v>
      </c>
      <c r="I412">
        <v>0.40392854419808699</v>
      </c>
      <c r="J412" t="s">
        <v>44</v>
      </c>
      <c r="K412">
        <v>3</v>
      </c>
      <c r="L412">
        <v>0.59330011780956504</v>
      </c>
      <c r="M412">
        <v>12</v>
      </c>
      <c r="N412" t="s">
        <v>45</v>
      </c>
      <c r="O412">
        <v>-1.69231009038983</v>
      </c>
      <c r="P412">
        <v>0.43507884150069298</v>
      </c>
      <c r="Q412" t="s">
        <v>44</v>
      </c>
      <c r="R412">
        <v>1</v>
      </c>
      <c r="S412">
        <v>0.643779747785995</v>
      </c>
      <c r="T412">
        <v>12</v>
      </c>
      <c r="U412" t="s">
        <v>45</v>
      </c>
      <c r="V412" t="b">
        <v>1</v>
      </c>
      <c r="W412">
        <v>-3.1206182904716</v>
      </c>
      <c r="X412">
        <v>1.93498398422168E-2</v>
      </c>
      <c r="Y412" t="s">
        <v>46</v>
      </c>
      <c r="Z412" t="s">
        <v>47</v>
      </c>
      <c r="AA412">
        <v>0</v>
      </c>
      <c r="AB412">
        <v>0</v>
      </c>
      <c r="AC412">
        <v>1</v>
      </c>
      <c r="AD412" t="s">
        <v>48</v>
      </c>
      <c r="AG412">
        <v>1</v>
      </c>
      <c r="AH412">
        <v>0</v>
      </c>
      <c r="AI412">
        <v>-1.0238603429615301</v>
      </c>
      <c r="AJ412" s="2">
        <f>ABS(AI412+1)</f>
        <v>2.3860342961530057E-2</v>
      </c>
      <c r="AK412">
        <v>0</v>
      </c>
      <c r="AL412">
        <v>70</v>
      </c>
      <c r="AM412">
        <v>0.65246570901450396</v>
      </c>
      <c r="AN412" s="1">
        <v>7.5216172544643797E-7</v>
      </c>
      <c r="AO412">
        <v>1.9324382322718099E-3</v>
      </c>
      <c r="AP412">
        <v>6.5693968277799302</v>
      </c>
      <c r="AQ412">
        <v>3.06810026897685</v>
      </c>
      <c r="AR412" t="s">
        <v>49</v>
      </c>
      <c r="AS412" t="s">
        <v>50</v>
      </c>
    </row>
    <row r="413" spans="1:45" hidden="1" x14ac:dyDescent="0.25">
      <c r="A413">
        <v>0</v>
      </c>
      <c r="B413" t="s">
        <v>86</v>
      </c>
      <c r="C413" t="s">
        <v>82</v>
      </c>
      <c r="D413" t="s">
        <v>68</v>
      </c>
      <c r="E413" t="str">
        <f t="shared" si="12"/>
        <v>OwinoMasindi</v>
      </c>
      <c r="F413" t="str">
        <f t="shared" si="13"/>
        <v>MasindiOwino</v>
      </c>
      <c r="G413">
        <v>84</v>
      </c>
      <c r="H413">
        <v>-2.9132912177230601</v>
      </c>
      <c r="I413">
        <v>4.3824097036646699E-2</v>
      </c>
      <c r="J413" t="s">
        <v>59</v>
      </c>
      <c r="K413">
        <v>1</v>
      </c>
      <c r="L413">
        <v>0.446627812764057</v>
      </c>
      <c r="M413">
        <v>12</v>
      </c>
      <c r="N413" t="s">
        <v>45</v>
      </c>
      <c r="O413">
        <v>-2.5703871957744999</v>
      </c>
      <c r="P413">
        <v>9.9273377352690997E-2</v>
      </c>
      <c r="Q413" t="s">
        <v>44</v>
      </c>
      <c r="R413">
        <v>0</v>
      </c>
      <c r="S413">
        <v>0.22431327088550501</v>
      </c>
      <c r="T413">
        <v>12</v>
      </c>
      <c r="U413" t="s">
        <v>45</v>
      </c>
      <c r="V413" t="b">
        <v>1</v>
      </c>
      <c r="W413">
        <v>-4.2656461371888801</v>
      </c>
      <c r="X413">
        <v>3.9640048187639701E-4</v>
      </c>
      <c r="Y413" t="s">
        <v>46</v>
      </c>
      <c r="Z413" t="s">
        <v>47</v>
      </c>
      <c r="AA413">
        <v>2</v>
      </c>
      <c r="AB413">
        <v>2</v>
      </c>
      <c r="AC413">
        <v>1</v>
      </c>
      <c r="AD413" t="s">
        <v>48</v>
      </c>
      <c r="AG413">
        <v>1</v>
      </c>
      <c r="AH413">
        <v>0</v>
      </c>
      <c r="AI413">
        <v>-1.01222271743843</v>
      </c>
      <c r="AJ413">
        <f>ABS(AI413+1)</f>
        <v>1.2222717438429953E-2</v>
      </c>
      <c r="AK413">
        <v>0</v>
      </c>
      <c r="AL413">
        <v>82</v>
      </c>
      <c r="AM413">
        <v>0.419117273661057</v>
      </c>
      <c r="AN413" s="1">
        <v>8.9887549296385298E-41</v>
      </c>
      <c r="AO413">
        <v>5.1576192568307901E-2</v>
      </c>
      <c r="AP413">
        <v>3.0240709886550001</v>
      </c>
      <c r="AQ413">
        <v>3.05636629513904</v>
      </c>
      <c r="AR413" t="s">
        <v>49</v>
      </c>
      <c r="AS413" t="s">
        <v>50</v>
      </c>
    </row>
    <row r="414" spans="1:45" hidden="1" x14ac:dyDescent="0.25">
      <c r="A414">
        <v>0</v>
      </c>
      <c r="B414" t="s">
        <v>86</v>
      </c>
      <c r="C414" t="s">
        <v>64</v>
      </c>
      <c r="D414" t="s">
        <v>82</v>
      </c>
      <c r="E414" t="str">
        <f t="shared" si="12"/>
        <v>BusiaOwino</v>
      </c>
      <c r="F414" t="str">
        <f t="shared" si="13"/>
        <v>OwinoBusia</v>
      </c>
      <c r="G414">
        <v>84</v>
      </c>
      <c r="H414">
        <v>-2.62917211652237</v>
      </c>
      <c r="I414">
        <v>8.7116615033240294E-2</v>
      </c>
      <c r="J414" t="s">
        <v>44</v>
      </c>
      <c r="K414">
        <v>1</v>
      </c>
      <c r="L414">
        <v>0.54783090334239104</v>
      </c>
      <c r="M414">
        <v>12</v>
      </c>
      <c r="N414" t="s">
        <v>45</v>
      </c>
      <c r="O414">
        <v>-2.9132912177230601</v>
      </c>
      <c r="P414">
        <v>4.3824097036646699E-2</v>
      </c>
      <c r="Q414" t="s">
        <v>59</v>
      </c>
      <c r="R414">
        <v>1</v>
      </c>
      <c r="S414">
        <v>0.446627812764057</v>
      </c>
      <c r="T414">
        <v>12</v>
      </c>
      <c r="U414" t="s">
        <v>45</v>
      </c>
      <c r="V414" t="b">
        <v>1</v>
      </c>
      <c r="W414">
        <v>-5.0546039444961197</v>
      </c>
      <c r="X414" s="1">
        <v>1.40203012094851E-5</v>
      </c>
      <c r="Y414" t="s">
        <v>46</v>
      </c>
      <c r="Z414" t="s">
        <v>47</v>
      </c>
      <c r="AA414">
        <v>2</v>
      </c>
      <c r="AB414">
        <v>2</v>
      </c>
      <c r="AC414">
        <v>2</v>
      </c>
      <c r="AD414" t="s">
        <v>48</v>
      </c>
      <c r="AG414">
        <v>1</v>
      </c>
      <c r="AH414">
        <v>0</v>
      </c>
      <c r="AI414">
        <v>-0.987827895178224</v>
      </c>
      <c r="AJ414">
        <f>ABS(AI414+1)</f>
        <v>1.2172104821775998E-2</v>
      </c>
      <c r="AK414">
        <v>0</v>
      </c>
      <c r="AL414">
        <v>81</v>
      </c>
      <c r="AM414">
        <v>0.24531361051033901</v>
      </c>
      <c r="AN414" s="1">
        <v>9.3993691207611408E-16</v>
      </c>
      <c r="AO414">
        <v>4.8494871099783302E-2</v>
      </c>
      <c r="AP414">
        <v>2.6913528696035298</v>
      </c>
      <c r="AQ414">
        <v>2.6674430704770402</v>
      </c>
      <c r="AR414" t="s">
        <v>49</v>
      </c>
      <c r="AS414" t="s">
        <v>50</v>
      </c>
    </row>
    <row r="415" spans="1:45" hidden="1" x14ac:dyDescent="0.25">
      <c r="A415">
        <v>0</v>
      </c>
      <c r="B415" t="s">
        <v>86</v>
      </c>
      <c r="C415" t="s">
        <v>68</v>
      </c>
      <c r="D415" t="s">
        <v>82</v>
      </c>
      <c r="E415" t="str">
        <f t="shared" si="12"/>
        <v>MasindiOwino</v>
      </c>
      <c r="F415" t="str">
        <f t="shared" si="13"/>
        <v>OwinoMasindi</v>
      </c>
      <c r="G415">
        <v>84</v>
      </c>
      <c r="H415">
        <v>-2.5703871957744999</v>
      </c>
      <c r="I415">
        <v>9.9273377352690997E-2</v>
      </c>
      <c r="J415" t="s">
        <v>44</v>
      </c>
      <c r="K415">
        <v>0</v>
      </c>
      <c r="L415">
        <v>0.22431327088550501</v>
      </c>
      <c r="M415">
        <v>12</v>
      </c>
      <c r="N415" t="s">
        <v>45</v>
      </c>
      <c r="O415">
        <v>-2.9132912177230601</v>
      </c>
      <c r="P415">
        <v>4.3824097036646699E-2</v>
      </c>
      <c r="Q415" t="s">
        <v>59</v>
      </c>
      <c r="R415">
        <v>1</v>
      </c>
      <c r="S415">
        <v>0.446627812764057</v>
      </c>
      <c r="T415">
        <v>12</v>
      </c>
      <c r="U415" t="s">
        <v>45</v>
      </c>
      <c r="V415" t="b">
        <v>1</v>
      </c>
      <c r="W415">
        <v>-4.2657341814623297</v>
      </c>
      <c r="X415">
        <v>3.9626368795014298E-4</v>
      </c>
      <c r="Y415" t="s">
        <v>46</v>
      </c>
      <c r="Z415" t="s">
        <v>47</v>
      </c>
      <c r="AA415">
        <v>2</v>
      </c>
      <c r="AB415">
        <v>2</v>
      </c>
      <c r="AC415">
        <v>1</v>
      </c>
      <c r="AD415" t="s">
        <v>48</v>
      </c>
      <c r="AG415">
        <v>0.999999999999999</v>
      </c>
      <c r="AH415">
        <v>0</v>
      </c>
      <c r="AI415">
        <v>-0.98792487342176505</v>
      </c>
      <c r="AJ415">
        <f>ABS(AI415+1)</f>
        <v>1.2075126578234952E-2</v>
      </c>
      <c r="AK415">
        <v>0</v>
      </c>
      <c r="AL415">
        <v>82</v>
      </c>
      <c r="AM415">
        <v>0.41911727366111901</v>
      </c>
      <c r="AN415" s="1">
        <v>2.9380717925455201E-179</v>
      </c>
      <c r="AO415">
        <v>0.101701467689576</v>
      </c>
      <c r="AP415">
        <v>2.3208999937347001</v>
      </c>
      <c r="AQ415">
        <v>3.05636629513904</v>
      </c>
      <c r="AR415" t="s">
        <v>49</v>
      </c>
      <c r="AS415" t="s">
        <v>50</v>
      </c>
    </row>
    <row r="416" spans="1:45" ht="15.75" thickBot="1" x14ac:dyDescent="0.3">
      <c r="A416">
        <v>0</v>
      </c>
      <c r="B416" t="s">
        <v>41</v>
      </c>
      <c r="C416" t="s">
        <v>42</v>
      </c>
      <c r="D416" t="s">
        <v>56</v>
      </c>
      <c r="E416" t="str">
        <f t="shared" si="12"/>
        <v>ArushaKampala</v>
      </c>
      <c r="F416" t="str">
        <f t="shared" si="13"/>
        <v>KampalaArusha</v>
      </c>
      <c r="G416">
        <v>89</v>
      </c>
      <c r="H416">
        <v>-1.6894726227282699</v>
      </c>
      <c r="I416">
        <v>0.43654449763820702</v>
      </c>
      <c r="J416" t="s">
        <v>44</v>
      </c>
      <c r="K416">
        <v>1</v>
      </c>
      <c r="L416">
        <v>0.71832739578601901</v>
      </c>
      <c r="M416">
        <v>12</v>
      </c>
      <c r="N416" t="s">
        <v>45</v>
      </c>
      <c r="O416">
        <v>-1.5485410779681801</v>
      </c>
      <c r="P416">
        <v>0.50937686448401498</v>
      </c>
      <c r="Q416" t="s">
        <v>44</v>
      </c>
      <c r="R416">
        <v>4</v>
      </c>
      <c r="S416">
        <v>0.553602627441797</v>
      </c>
      <c r="T416">
        <v>12</v>
      </c>
      <c r="U416" t="s">
        <v>45</v>
      </c>
      <c r="V416" t="b">
        <v>1</v>
      </c>
      <c r="W416">
        <v>-2.5555121117651001</v>
      </c>
      <c r="X416">
        <v>8.1116941024297604E-2</v>
      </c>
      <c r="Y416" t="s">
        <v>46</v>
      </c>
      <c r="Z416" t="s">
        <v>53</v>
      </c>
      <c r="AA416">
        <v>1</v>
      </c>
      <c r="AB416">
        <v>0</v>
      </c>
      <c r="AC416">
        <v>2</v>
      </c>
      <c r="AD416" t="s">
        <v>48</v>
      </c>
      <c r="AG416">
        <v>0.999999999999999</v>
      </c>
      <c r="AH416">
        <v>0</v>
      </c>
      <c r="AI416">
        <v>-1.02387126809461</v>
      </c>
      <c r="AJ416">
        <f>ABS(AI416+1)</f>
        <v>2.3871268094610043E-2</v>
      </c>
      <c r="AK416">
        <v>0</v>
      </c>
      <c r="AL416">
        <v>86</v>
      </c>
      <c r="AM416">
        <v>0.69573227048059005</v>
      </c>
      <c r="AN416" s="1">
        <v>1.1847668972965501E-7</v>
      </c>
      <c r="AO416">
        <v>0.113709445926099</v>
      </c>
      <c r="AP416">
        <v>2.0180128358111702</v>
      </c>
      <c r="AQ416">
        <v>2.6633275034981501</v>
      </c>
      <c r="AR416" t="s">
        <v>49</v>
      </c>
      <c r="AS416" t="s">
        <v>50</v>
      </c>
    </row>
    <row r="417" spans="1:45" ht="15.75" hidden="1" thickBot="1" x14ac:dyDescent="0.3">
      <c r="A417">
        <v>0</v>
      </c>
      <c r="B417" t="s">
        <v>78</v>
      </c>
      <c r="C417" t="s">
        <v>64</v>
      </c>
      <c r="D417" t="s">
        <v>67</v>
      </c>
      <c r="E417" t="str">
        <f t="shared" si="12"/>
        <v>BusiaTororo</v>
      </c>
      <c r="F417" t="str">
        <f t="shared" si="13"/>
        <v>TororoBusia</v>
      </c>
      <c r="G417">
        <v>81</v>
      </c>
      <c r="H417">
        <v>-1.45151636830707</v>
      </c>
      <c r="I417">
        <v>0.55734481880641296</v>
      </c>
      <c r="J417" t="s">
        <v>44</v>
      </c>
      <c r="K417">
        <v>1</v>
      </c>
      <c r="L417">
        <v>0.48785287864403099</v>
      </c>
      <c r="M417">
        <v>12</v>
      </c>
      <c r="N417" t="s">
        <v>45</v>
      </c>
      <c r="O417">
        <v>-1.7422132799915599</v>
      </c>
      <c r="P417">
        <v>0.40950456179552402</v>
      </c>
      <c r="Q417" t="s">
        <v>44</v>
      </c>
      <c r="R417">
        <v>1</v>
      </c>
      <c r="S417">
        <v>0.47311157302797302</v>
      </c>
      <c r="T417">
        <v>12</v>
      </c>
      <c r="U417" t="s">
        <v>45</v>
      </c>
      <c r="V417" t="b">
        <v>1</v>
      </c>
      <c r="W417">
        <v>-5.1867815817715304</v>
      </c>
      <c r="X417" s="1">
        <v>7.6555004171752104E-6</v>
      </c>
      <c r="Y417" t="s">
        <v>46</v>
      </c>
      <c r="Z417" t="s">
        <v>47</v>
      </c>
      <c r="AA417">
        <v>1</v>
      </c>
      <c r="AB417">
        <v>1</v>
      </c>
      <c r="AC417">
        <v>2</v>
      </c>
      <c r="AD417" t="s">
        <v>48</v>
      </c>
      <c r="AG417">
        <v>0.999999999999999</v>
      </c>
      <c r="AH417">
        <v>0</v>
      </c>
      <c r="AI417">
        <v>-1.01192956483495</v>
      </c>
      <c r="AJ417">
        <f>ABS(AI417+1)</f>
        <v>1.1929564834950002E-2</v>
      </c>
      <c r="AK417">
        <v>0</v>
      </c>
      <c r="AL417">
        <v>78</v>
      </c>
      <c r="AM417">
        <v>0.34630386401226598</v>
      </c>
      <c r="AN417" s="1">
        <v>1.1905197711641799E-9</v>
      </c>
      <c r="AO417">
        <v>2.8756432632586898E-3</v>
      </c>
      <c r="AP417">
        <v>4.9011713308320903</v>
      </c>
      <c r="AQ417">
        <v>2.6702030229614899</v>
      </c>
      <c r="AR417" t="s">
        <v>49</v>
      </c>
      <c r="AS417" t="s">
        <v>50</v>
      </c>
    </row>
    <row r="418" spans="1:45" ht="15.75" thickBot="1" x14ac:dyDescent="0.3">
      <c r="A418">
        <v>0</v>
      </c>
      <c r="B418" t="s">
        <v>41</v>
      </c>
      <c r="C418" t="s">
        <v>52</v>
      </c>
      <c r="D418" t="s">
        <v>55</v>
      </c>
      <c r="E418" t="str">
        <f t="shared" si="12"/>
        <v>NairobiMakueni</v>
      </c>
      <c r="F418" t="str">
        <f t="shared" si="13"/>
        <v>MakueniNairobi</v>
      </c>
      <c r="G418">
        <v>87</v>
      </c>
      <c r="H418">
        <v>-1.2956967319591699</v>
      </c>
      <c r="I418">
        <v>0.63113875716240697</v>
      </c>
      <c r="J418" t="s">
        <v>44</v>
      </c>
      <c r="K418">
        <v>0</v>
      </c>
      <c r="L418">
        <v>0.72417108629550397</v>
      </c>
      <c r="M418">
        <v>12</v>
      </c>
      <c r="N418" t="s">
        <v>45</v>
      </c>
      <c r="O418">
        <v>-1.6739526281838899</v>
      </c>
      <c r="P418">
        <v>0.44458035179391803</v>
      </c>
      <c r="Q418" t="s">
        <v>44</v>
      </c>
      <c r="R418">
        <v>2</v>
      </c>
      <c r="S418">
        <v>0.74217528804635202</v>
      </c>
      <c r="T418">
        <v>12</v>
      </c>
      <c r="U418" t="s">
        <v>45</v>
      </c>
      <c r="V418" t="b">
        <v>1</v>
      </c>
      <c r="W418">
        <v>-3.2432011976811501</v>
      </c>
      <c r="X418">
        <v>1.35638769159892E-2</v>
      </c>
      <c r="Y418" t="s">
        <v>46</v>
      </c>
      <c r="Z418" t="s">
        <v>47</v>
      </c>
      <c r="AA418">
        <v>0</v>
      </c>
      <c r="AB418">
        <v>0</v>
      </c>
      <c r="AC418">
        <v>1</v>
      </c>
      <c r="AD418" t="s">
        <v>48</v>
      </c>
      <c r="AG418">
        <v>1</v>
      </c>
      <c r="AH418">
        <v>0</v>
      </c>
      <c r="AI418">
        <v>-1.02394584034346</v>
      </c>
      <c r="AJ418" s="2">
        <f>ABS(AI418+1)</f>
        <v>2.3945840343460034E-2</v>
      </c>
      <c r="AK418">
        <v>0</v>
      </c>
      <c r="AL418">
        <v>85</v>
      </c>
      <c r="AM418">
        <v>0.71196075925334301</v>
      </c>
      <c r="AN418">
        <v>1.2725488241371199E-4</v>
      </c>
      <c r="AO418">
        <v>0.349724056358444</v>
      </c>
      <c r="AP418">
        <v>1.0577182537896099</v>
      </c>
      <c r="AQ418">
        <v>3.0540041737879302</v>
      </c>
      <c r="AR418" t="s">
        <v>49</v>
      </c>
      <c r="AS418" t="s">
        <v>50</v>
      </c>
    </row>
    <row r="419" spans="1:45" hidden="1" x14ac:dyDescent="0.25">
      <c r="A419">
        <v>0</v>
      </c>
      <c r="B419" t="s">
        <v>78</v>
      </c>
      <c r="C419" t="s">
        <v>67</v>
      </c>
      <c r="D419" t="s">
        <v>64</v>
      </c>
      <c r="E419" t="str">
        <f t="shared" si="12"/>
        <v>TororoBusia</v>
      </c>
      <c r="F419" t="str">
        <f t="shared" si="13"/>
        <v>BusiaTororo</v>
      </c>
      <c r="G419">
        <v>81</v>
      </c>
      <c r="H419">
        <v>-1.7422132799915599</v>
      </c>
      <c r="I419">
        <v>0.40950456179552402</v>
      </c>
      <c r="J419" t="s">
        <v>44</v>
      </c>
      <c r="K419">
        <v>1</v>
      </c>
      <c r="L419">
        <v>0.47311157302797302</v>
      </c>
      <c r="M419">
        <v>12</v>
      </c>
      <c r="N419" t="s">
        <v>45</v>
      </c>
      <c r="O419">
        <v>-1.45151636830707</v>
      </c>
      <c r="P419">
        <v>0.55734481880641296</v>
      </c>
      <c r="Q419" t="s">
        <v>44</v>
      </c>
      <c r="R419">
        <v>1</v>
      </c>
      <c r="S419">
        <v>0.48785287864403099</v>
      </c>
      <c r="T419">
        <v>12</v>
      </c>
      <c r="U419" t="s">
        <v>45</v>
      </c>
      <c r="V419" t="b">
        <v>1</v>
      </c>
      <c r="W419">
        <v>-5.1872333806493804</v>
      </c>
      <c r="X419" s="1">
        <v>7.6395267992032496E-6</v>
      </c>
      <c r="Y419" t="s">
        <v>46</v>
      </c>
      <c r="Z419" t="s">
        <v>47</v>
      </c>
      <c r="AA419">
        <v>1</v>
      </c>
      <c r="AB419">
        <v>1</v>
      </c>
      <c r="AC419">
        <v>2</v>
      </c>
      <c r="AD419" t="s">
        <v>48</v>
      </c>
      <c r="AG419">
        <v>1</v>
      </c>
      <c r="AH419">
        <v>0</v>
      </c>
      <c r="AI419">
        <v>-0.98821107194658897</v>
      </c>
      <c r="AJ419">
        <f>ABS(AI419+1)</f>
        <v>1.178892805341103E-2</v>
      </c>
      <c r="AK419">
        <v>0</v>
      </c>
      <c r="AL419">
        <v>78</v>
      </c>
      <c r="AM419">
        <v>0.34630386401197699</v>
      </c>
      <c r="AN419" s="1">
        <v>4.0582390005289597E-86</v>
      </c>
      <c r="AO419">
        <v>0.459231135091139</v>
      </c>
      <c r="AP419">
        <v>0.86835200990658901</v>
      </c>
      <c r="AQ419">
        <v>2.6702030229614899</v>
      </c>
      <c r="AR419" t="s">
        <v>49</v>
      </c>
      <c r="AS419" t="s">
        <v>50</v>
      </c>
    </row>
    <row r="420" spans="1:45" hidden="1" x14ac:dyDescent="0.25">
      <c r="A420">
        <v>0</v>
      </c>
      <c r="B420" t="s">
        <v>81</v>
      </c>
      <c r="C420" t="s">
        <v>68</v>
      </c>
      <c r="D420" t="s">
        <v>70</v>
      </c>
      <c r="E420" t="str">
        <f t="shared" si="12"/>
        <v>MasindiKasese</v>
      </c>
      <c r="F420" t="str">
        <f t="shared" si="13"/>
        <v>KaseseMasindi</v>
      </c>
      <c r="G420">
        <v>78</v>
      </c>
      <c r="H420">
        <v>-2.1138508238668199</v>
      </c>
      <c r="I420">
        <v>0.23898171253084399</v>
      </c>
      <c r="J420" t="s">
        <v>44</v>
      </c>
      <c r="K420">
        <v>0</v>
      </c>
      <c r="L420">
        <v>0.30986794313150201</v>
      </c>
      <c r="M420">
        <v>12</v>
      </c>
      <c r="N420" t="s">
        <v>45</v>
      </c>
      <c r="O420">
        <v>-1.2154902605297699</v>
      </c>
      <c r="P420">
        <v>0.66689695002429605</v>
      </c>
      <c r="Q420" t="s">
        <v>44</v>
      </c>
      <c r="R420">
        <v>1</v>
      </c>
      <c r="S420">
        <v>0.186982083025034</v>
      </c>
      <c r="T420">
        <v>12</v>
      </c>
      <c r="U420" t="s">
        <v>45</v>
      </c>
      <c r="V420" t="b">
        <v>1</v>
      </c>
      <c r="W420">
        <v>-3.0330592148135498</v>
      </c>
      <c r="X420">
        <v>2.4703227563081399E-2</v>
      </c>
      <c r="Y420" t="s">
        <v>46</v>
      </c>
      <c r="Z420" t="s">
        <v>47</v>
      </c>
      <c r="AA420">
        <v>1</v>
      </c>
      <c r="AB420">
        <v>0</v>
      </c>
      <c r="AC420">
        <v>2</v>
      </c>
      <c r="AD420" t="s">
        <v>48</v>
      </c>
      <c r="AG420">
        <v>1</v>
      </c>
      <c r="AH420">
        <v>0</v>
      </c>
      <c r="AI420">
        <v>-1.0116086817949601</v>
      </c>
      <c r="AJ420">
        <f>ABS(AI420+1)</f>
        <v>1.1608681794960107E-2</v>
      </c>
      <c r="AK420">
        <v>0</v>
      </c>
      <c r="AL420">
        <v>75</v>
      </c>
      <c r="AM420">
        <v>0.69857762451150796</v>
      </c>
      <c r="AN420" s="1">
        <v>1.01165190735417E-10</v>
      </c>
      <c r="AO420">
        <v>3.4165872306743103E-2</v>
      </c>
      <c r="AP420">
        <v>2.9720313295804699</v>
      </c>
      <c r="AQ420">
        <v>2.6732178312584298</v>
      </c>
      <c r="AR420" t="s">
        <v>49</v>
      </c>
      <c r="AS420" t="s">
        <v>50</v>
      </c>
    </row>
    <row r="421" spans="1:45" hidden="1" x14ac:dyDescent="0.25">
      <c r="A421">
        <v>0</v>
      </c>
      <c r="B421" t="s">
        <v>86</v>
      </c>
      <c r="C421" t="s">
        <v>56</v>
      </c>
      <c r="D421" t="s">
        <v>70</v>
      </c>
      <c r="E421" t="str">
        <f t="shared" si="12"/>
        <v>KampalaKasese</v>
      </c>
      <c r="F421" t="str">
        <f t="shared" si="13"/>
        <v>KaseseKampala</v>
      </c>
      <c r="G421">
        <v>77</v>
      </c>
      <c r="H421">
        <v>-2.89169385256506</v>
      </c>
      <c r="I421">
        <v>4.6322450379194698E-2</v>
      </c>
      <c r="J421" t="s">
        <v>59</v>
      </c>
      <c r="K421">
        <v>1</v>
      </c>
      <c r="L421">
        <v>0.33653325516668398</v>
      </c>
      <c r="M421">
        <v>12</v>
      </c>
      <c r="N421" t="s">
        <v>45</v>
      </c>
      <c r="O421">
        <v>-1.70583166742833</v>
      </c>
      <c r="P421">
        <v>0.428110358861857</v>
      </c>
      <c r="Q421" t="s">
        <v>44</v>
      </c>
      <c r="R421">
        <v>0</v>
      </c>
      <c r="S421">
        <v>0.534768186316539</v>
      </c>
      <c r="T421">
        <v>12</v>
      </c>
      <c r="U421" t="s">
        <v>45</v>
      </c>
      <c r="V421" t="b">
        <v>1</v>
      </c>
      <c r="W421">
        <v>-3.3653624561090001</v>
      </c>
      <c r="X421">
        <v>9.3756748241645392E-3</v>
      </c>
      <c r="Y421" t="s">
        <v>46</v>
      </c>
      <c r="Z421" t="s">
        <v>47</v>
      </c>
      <c r="AA421">
        <v>1</v>
      </c>
      <c r="AB421">
        <v>1</v>
      </c>
      <c r="AC421">
        <v>1</v>
      </c>
      <c r="AD421" t="s">
        <v>48</v>
      </c>
      <c r="AG421">
        <v>1</v>
      </c>
      <c r="AH421">
        <v>0</v>
      </c>
      <c r="AI421">
        <v>-1.01159821371106</v>
      </c>
      <c r="AJ421">
        <f>ABS(AI421+1)</f>
        <v>1.1598213711059957E-2</v>
      </c>
      <c r="AK421">
        <v>0</v>
      </c>
      <c r="AL421">
        <v>75</v>
      </c>
      <c r="AM421">
        <v>0.77528888677658203</v>
      </c>
      <c r="AN421" s="1">
        <v>5.0127153013391199E-5</v>
      </c>
      <c r="AO421">
        <v>5.1792734740368999E-3</v>
      </c>
      <c r="AP421">
        <v>5.4721258911612001</v>
      </c>
      <c r="AQ421">
        <v>3.0627003994564999</v>
      </c>
      <c r="AR421" t="s">
        <v>49</v>
      </c>
      <c r="AS421" t="s">
        <v>50</v>
      </c>
    </row>
    <row r="422" spans="1:45" x14ac:dyDescent="0.25">
      <c r="A422">
        <v>0</v>
      </c>
      <c r="B422" t="s">
        <v>41</v>
      </c>
      <c r="C422" t="s">
        <v>70</v>
      </c>
      <c r="D422" t="s">
        <v>64</v>
      </c>
      <c r="E422" t="str">
        <f t="shared" si="12"/>
        <v>KaseseBusia</v>
      </c>
      <c r="F422" t="str">
        <f t="shared" si="13"/>
        <v>BusiaKasese</v>
      </c>
      <c r="G422">
        <v>76</v>
      </c>
      <c r="H422">
        <v>-1.52393722226846</v>
      </c>
      <c r="I422">
        <v>0.52163846231230704</v>
      </c>
      <c r="J422" t="s">
        <v>44</v>
      </c>
      <c r="K422">
        <v>0</v>
      </c>
      <c r="L422">
        <v>0.72723817487926401</v>
      </c>
      <c r="M422">
        <v>12</v>
      </c>
      <c r="N422" t="s">
        <v>45</v>
      </c>
      <c r="O422">
        <v>-1.36840388291117</v>
      </c>
      <c r="P422">
        <v>0.59732650107908103</v>
      </c>
      <c r="Q422" t="s">
        <v>44</v>
      </c>
      <c r="R422">
        <v>0</v>
      </c>
      <c r="S422">
        <v>0.71473688516970102</v>
      </c>
      <c r="T422">
        <v>12</v>
      </c>
      <c r="U422" t="s">
        <v>45</v>
      </c>
      <c r="V422" t="b">
        <v>1</v>
      </c>
      <c r="W422">
        <v>-1.58260945070875</v>
      </c>
      <c r="X422">
        <v>0.42400717879538802</v>
      </c>
      <c r="Y422" t="s">
        <v>46</v>
      </c>
      <c r="Z422" t="s">
        <v>53</v>
      </c>
      <c r="AA422">
        <v>1</v>
      </c>
      <c r="AB422">
        <v>1</v>
      </c>
      <c r="AC422">
        <v>1</v>
      </c>
      <c r="AD422" t="s">
        <v>48</v>
      </c>
      <c r="AG422">
        <v>1</v>
      </c>
      <c r="AH422">
        <v>0</v>
      </c>
      <c r="AI422">
        <v>-0.97509206091199696</v>
      </c>
      <c r="AJ422">
        <f>ABS(AI422+1)</f>
        <v>2.4907939088003039E-2</v>
      </c>
      <c r="AK422">
        <v>0</v>
      </c>
      <c r="AL422">
        <v>74</v>
      </c>
      <c r="AM422">
        <v>0.77545866078700598</v>
      </c>
      <c r="AN422" s="1">
        <v>1.9853632490480002E-24</v>
      </c>
      <c r="AO422">
        <v>0.85561806955262698</v>
      </c>
      <c r="AP422">
        <v>0.15611277543035099</v>
      </c>
      <c r="AQ422">
        <v>3.0637149329533999</v>
      </c>
      <c r="AR422" t="s">
        <v>49</v>
      </c>
      <c r="AS422" t="s">
        <v>50</v>
      </c>
    </row>
    <row r="423" spans="1:45" hidden="1" x14ac:dyDescent="0.25">
      <c r="A423">
        <v>0</v>
      </c>
      <c r="B423" t="s">
        <v>81</v>
      </c>
      <c r="C423" t="s">
        <v>70</v>
      </c>
      <c r="D423" t="s">
        <v>68</v>
      </c>
      <c r="E423" t="str">
        <f t="shared" si="12"/>
        <v>KaseseMasindi</v>
      </c>
      <c r="F423" t="str">
        <f t="shared" si="13"/>
        <v>MasindiKasese</v>
      </c>
      <c r="G423">
        <v>78</v>
      </c>
      <c r="H423">
        <v>-1.2154902605297699</v>
      </c>
      <c r="I423">
        <v>0.66689695002429605</v>
      </c>
      <c r="J423" t="s">
        <v>44</v>
      </c>
      <c r="K423">
        <v>1</v>
      </c>
      <c r="L423">
        <v>0.186982083025034</v>
      </c>
      <c r="M423">
        <v>12</v>
      </c>
      <c r="N423" t="s">
        <v>45</v>
      </c>
      <c r="O423">
        <v>-2.1138508238668199</v>
      </c>
      <c r="P423">
        <v>0.23898171253084399</v>
      </c>
      <c r="Q423" t="s">
        <v>44</v>
      </c>
      <c r="R423">
        <v>0</v>
      </c>
      <c r="S423">
        <v>0.30986794313150201</v>
      </c>
      <c r="T423">
        <v>12</v>
      </c>
      <c r="U423" t="s">
        <v>45</v>
      </c>
      <c r="V423" t="b">
        <v>1</v>
      </c>
      <c r="W423">
        <v>-3.0379162947505098</v>
      </c>
      <c r="X423">
        <v>2.4375887112506101E-2</v>
      </c>
      <c r="Y423" t="s">
        <v>46</v>
      </c>
      <c r="Z423" t="s">
        <v>47</v>
      </c>
      <c r="AA423">
        <v>1</v>
      </c>
      <c r="AB423">
        <v>0</v>
      </c>
      <c r="AC423">
        <v>2</v>
      </c>
      <c r="AD423" t="s">
        <v>48</v>
      </c>
      <c r="AG423">
        <v>1</v>
      </c>
      <c r="AH423">
        <v>0</v>
      </c>
      <c r="AI423">
        <v>-0.98852453324702105</v>
      </c>
      <c r="AJ423">
        <f>ABS(AI423+1)</f>
        <v>1.1475466752978947E-2</v>
      </c>
      <c r="AK423">
        <v>0</v>
      </c>
      <c r="AL423">
        <v>75</v>
      </c>
      <c r="AM423">
        <v>0.69857762451153105</v>
      </c>
      <c r="AN423" s="1">
        <v>7.7109183873936796E-11</v>
      </c>
      <c r="AO423">
        <v>0.66248749646110705</v>
      </c>
      <c r="AP423">
        <v>0.52996429624061103</v>
      </c>
      <c r="AQ423">
        <v>2.6732178312584298</v>
      </c>
      <c r="AR423" t="s">
        <v>49</v>
      </c>
      <c r="AS423" t="s">
        <v>50</v>
      </c>
    </row>
    <row r="424" spans="1:45" hidden="1" x14ac:dyDescent="0.25">
      <c r="A424">
        <v>0</v>
      </c>
      <c r="B424" t="s">
        <v>86</v>
      </c>
      <c r="C424" t="s">
        <v>70</v>
      </c>
      <c r="D424" t="s">
        <v>56</v>
      </c>
      <c r="E424" t="str">
        <f t="shared" si="12"/>
        <v>KaseseKampala</v>
      </c>
      <c r="F424" t="str">
        <f t="shared" si="13"/>
        <v>KampalaKasese</v>
      </c>
      <c r="G424">
        <v>77</v>
      </c>
      <c r="H424">
        <v>-1.70583166742833</v>
      </c>
      <c r="I424">
        <v>0.428110358861857</v>
      </c>
      <c r="J424" t="s">
        <v>44</v>
      </c>
      <c r="K424">
        <v>0</v>
      </c>
      <c r="L424">
        <v>0.534768186316539</v>
      </c>
      <c r="M424">
        <v>12</v>
      </c>
      <c r="N424" t="s">
        <v>45</v>
      </c>
      <c r="O424">
        <v>-2.89169385256506</v>
      </c>
      <c r="P424">
        <v>4.6322450379194698E-2</v>
      </c>
      <c r="Q424" t="s">
        <v>59</v>
      </c>
      <c r="R424">
        <v>1</v>
      </c>
      <c r="S424">
        <v>0.33653325516668398</v>
      </c>
      <c r="T424">
        <v>12</v>
      </c>
      <c r="U424" t="s">
        <v>45</v>
      </c>
      <c r="V424" t="b">
        <v>1</v>
      </c>
      <c r="W424">
        <v>-3.3660786306370598</v>
      </c>
      <c r="X424">
        <v>9.3549837421326894E-3</v>
      </c>
      <c r="Y424" t="s">
        <v>46</v>
      </c>
      <c r="Z424" t="s">
        <v>47</v>
      </c>
      <c r="AA424">
        <v>1</v>
      </c>
      <c r="AB424">
        <v>1</v>
      </c>
      <c r="AC424">
        <v>1</v>
      </c>
      <c r="AD424" t="s">
        <v>48</v>
      </c>
      <c r="AG424">
        <v>1</v>
      </c>
      <c r="AH424">
        <v>0</v>
      </c>
      <c r="AI424">
        <v>-0.98853476256297401</v>
      </c>
      <c r="AJ424">
        <f>ABS(AI424+1)</f>
        <v>1.1465237437025988E-2</v>
      </c>
      <c r="AK424">
        <v>0</v>
      </c>
      <c r="AL424">
        <v>75</v>
      </c>
      <c r="AM424">
        <v>0.77528888677657404</v>
      </c>
      <c r="AN424" s="1">
        <v>6.7390494427603097E-5</v>
      </c>
      <c r="AO424">
        <v>0.65381234371235497</v>
      </c>
      <c r="AP424">
        <v>0.42626539308751299</v>
      </c>
      <c r="AQ424">
        <v>3.0627003994564999</v>
      </c>
      <c r="AR424" t="s">
        <v>49</v>
      </c>
      <c r="AS424" t="s">
        <v>50</v>
      </c>
    </row>
    <row r="425" spans="1:45" x14ac:dyDescent="0.25">
      <c r="A425">
        <v>0</v>
      </c>
      <c r="B425" t="s">
        <v>41</v>
      </c>
      <c r="C425" t="s">
        <v>64</v>
      </c>
      <c r="D425" t="s">
        <v>70</v>
      </c>
      <c r="E425" t="str">
        <f t="shared" si="12"/>
        <v>BusiaKasese</v>
      </c>
      <c r="F425" t="str">
        <f t="shared" si="13"/>
        <v>KaseseBusia</v>
      </c>
      <c r="G425">
        <v>76</v>
      </c>
      <c r="H425">
        <v>-1.36840388291117</v>
      </c>
      <c r="I425">
        <v>0.59732650107908103</v>
      </c>
      <c r="J425" t="s">
        <v>44</v>
      </c>
      <c r="K425">
        <v>0</v>
      </c>
      <c r="L425">
        <v>0.71473688516970102</v>
      </c>
      <c r="M425">
        <v>12</v>
      </c>
      <c r="N425" t="s">
        <v>45</v>
      </c>
      <c r="O425">
        <v>-1.52393722226846</v>
      </c>
      <c r="P425">
        <v>0.52163846231230704</v>
      </c>
      <c r="Q425" t="s">
        <v>44</v>
      </c>
      <c r="R425">
        <v>0</v>
      </c>
      <c r="S425">
        <v>0.72723817487926401</v>
      </c>
      <c r="T425">
        <v>12</v>
      </c>
      <c r="U425" t="s">
        <v>45</v>
      </c>
      <c r="V425" t="b">
        <v>1</v>
      </c>
      <c r="W425">
        <v>-1.5706707258419801</v>
      </c>
      <c r="X425">
        <v>0.42997460446232499</v>
      </c>
      <c r="Y425" t="s">
        <v>46</v>
      </c>
      <c r="Z425" t="s">
        <v>53</v>
      </c>
      <c r="AA425">
        <v>1</v>
      </c>
      <c r="AB425">
        <v>1</v>
      </c>
      <c r="AC425">
        <v>1</v>
      </c>
      <c r="AD425" t="s">
        <v>48</v>
      </c>
      <c r="AG425">
        <v>1</v>
      </c>
      <c r="AH425">
        <v>0</v>
      </c>
      <c r="AI425">
        <v>-1.02554419227319</v>
      </c>
      <c r="AJ425">
        <f>ABS(AI425+1)</f>
        <v>2.5544192273190047E-2</v>
      </c>
      <c r="AK425">
        <v>0</v>
      </c>
      <c r="AL425">
        <v>74</v>
      </c>
      <c r="AM425">
        <v>0.77545866078701198</v>
      </c>
      <c r="AN425" s="1">
        <v>2.7731949654188501E-30</v>
      </c>
      <c r="AO425">
        <v>4.7914721351515399E-3</v>
      </c>
      <c r="AP425">
        <v>5.5595647385640996</v>
      </c>
      <c r="AQ425">
        <v>3.0637149329533999</v>
      </c>
      <c r="AR425" t="s">
        <v>49</v>
      </c>
      <c r="AS425" t="s">
        <v>50</v>
      </c>
    </row>
    <row r="426" spans="1:45" x14ac:dyDescent="0.25">
      <c r="A426">
        <v>0</v>
      </c>
      <c r="B426" t="s">
        <v>41</v>
      </c>
      <c r="C426" t="s">
        <v>69</v>
      </c>
      <c r="D426" t="s">
        <v>66</v>
      </c>
      <c r="E426" t="str">
        <f t="shared" si="12"/>
        <v>MbaleEldoret</v>
      </c>
      <c r="F426" t="str">
        <f t="shared" si="13"/>
        <v>EldoretMbale</v>
      </c>
      <c r="G426">
        <v>79</v>
      </c>
      <c r="H426">
        <v>-1.54063731645608</v>
      </c>
      <c r="I426">
        <v>0.513321503619384</v>
      </c>
      <c r="J426" t="s">
        <v>44</v>
      </c>
      <c r="K426">
        <v>1</v>
      </c>
      <c r="L426">
        <v>0.81099615431458605</v>
      </c>
      <c r="M426">
        <v>12</v>
      </c>
      <c r="N426" t="s">
        <v>45</v>
      </c>
      <c r="O426">
        <v>-1.1018581574856701</v>
      </c>
      <c r="P426">
        <v>0.71433032482613501</v>
      </c>
      <c r="Q426" t="s">
        <v>44</v>
      </c>
      <c r="R426">
        <v>0</v>
      </c>
      <c r="S426">
        <v>0.64402073548164496</v>
      </c>
      <c r="T426">
        <v>12</v>
      </c>
      <c r="U426" t="s">
        <v>45</v>
      </c>
      <c r="V426" t="b">
        <v>1</v>
      </c>
      <c r="W426">
        <v>-2.7541033938680801</v>
      </c>
      <c r="X426">
        <v>5.0967876781453203E-2</v>
      </c>
      <c r="Y426" t="s">
        <v>46</v>
      </c>
      <c r="Z426" t="s">
        <v>53</v>
      </c>
      <c r="AA426">
        <v>1</v>
      </c>
      <c r="AB426">
        <v>1</v>
      </c>
      <c r="AC426">
        <v>1</v>
      </c>
      <c r="AD426" t="s">
        <v>48</v>
      </c>
      <c r="AG426">
        <v>1</v>
      </c>
      <c r="AH426">
        <v>0</v>
      </c>
      <c r="AI426">
        <v>-0.97380490772461303</v>
      </c>
      <c r="AJ426">
        <f>ABS(AI426+1)</f>
        <v>2.6195092275386966E-2</v>
      </c>
      <c r="AK426">
        <v>0</v>
      </c>
      <c r="AL426">
        <v>77</v>
      </c>
      <c r="AM426">
        <v>0.72282160174876497</v>
      </c>
      <c r="AN426">
        <v>5.8175785637921604E-4</v>
      </c>
      <c r="AO426" s="1">
        <v>3.52300905343635E-6</v>
      </c>
      <c r="AP426">
        <v>13.7527878241451</v>
      </c>
      <c r="AQ426">
        <v>3.0607595370748801</v>
      </c>
      <c r="AR426" t="s">
        <v>49</v>
      </c>
      <c r="AS426" t="s">
        <v>50</v>
      </c>
    </row>
    <row r="427" spans="1:45" hidden="1" x14ac:dyDescent="0.25">
      <c r="A427">
        <v>0</v>
      </c>
      <c r="B427" t="s">
        <v>81</v>
      </c>
      <c r="C427" t="s">
        <v>61</v>
      </c>
      <c r="D427" t="s">
        <v>82</v>
      </c>
      <c r="E427" t="str">
        <f t="shared" si="12"/>
        <v>KisumuOwino</v>
      </c>
      <c r="F427" t="str">
        <f t="shared" si="13"/>
        <v>OwinoKisumu</v>
      </c>
      <c r="G427">
        <v>82</v>
      </c>
      <c r="H427">
        <v>-2.11344935229801</v>
      </c>
      <c r="I427">
        <v>0.23914105220425</v>
      </c>
      <c r="J427" t="s">
        <v>44</v>
      </c>
      <c r="K427">
        <v>0</v>
      </c>
      <c r="L427">
        <v>0.43972567616576202</v>
      </c>
      <c r="M427">
        <v>12</v>
      </c>
      <c r="N427" t="s">
        <v>45</v>
      </c>
      <c r="O427">
        <v>-1.9148716395781</v>
      </c>
      <c r="P427">
        <v>0.32509768810227702</v>
      </c>
      <c r="Q427" t="s">
        <v>44</v>
      </c>
      <c r="R427">
        <v>0</v>
      </c>
      <c r="S427">
        <v>0.40727148997146301</v>
      </c>
      <c r="T427">
        <v>12</v>
      </c>
      <c r="U427" t="s">
        <v>45</v>
      </c>
      <c r="V427" t="b">
        <v>1</v>
      </c>
      <c r="W427">
        <v>-2.8086640228672599</v>
      </c>
      <c r="X427">
        <v>4.4525521977927897E-2</v>
      </c>
      <c r="Y427" t="s">
        <v>46</v>
      </c>
      <c r="Z427" t="s">
        <v>47</v>
      </c>
      <c r="AA427">
        <v>2</v>
      </c>
      <c r="AB427">
        <v>2</v>
      </c>
      <c r="AC427">
        <v>1</v>
      </c>
      <c r="AD427" t="s">
        <v>48</v>
      </c>
      <c r="AG427">
        <v>1</v>
      </c>
      <c r="AH427">
        <v>0</v>
      </c>
      <c r="AI427">
        <v>-1.0113258613059799</v>
      </c>
      <c r="AJ427">
        <f>ABS(AI427+1)</f>
        <v>1.1325861305979901E-2</v>
      </c>
      <c r="AK427">
        <v>0</v>
      </c>
      <c r="AL427">
        <v>80</v>
      </c>
      <c r="AM427">
        <v>0.34024875422435602</v>
      </c>
      <c r="AN427">
        <v>4.2697579402024297E-3</v>
      </c>
      <c r="AO427">
        <v>0.76466715107904204</v>
      </c>
      <c r="AP427">
        <v>0.268808342147076</v>
      </c>
      <c r="AQ427">
        <v>3.05805038304814</v>
      </c>
      <c r="AR427" t="s">
        <v>49</v>
      </c>
      <c r="AS427" t="s">
        <v>50</v>
      </c>
    </row>
    <row r="428" spans="1:45" ht="15.75" thickBot="1" x14ac:dyDescent="0.3">
      <c r="A428">
        <v>0</v>
      </c>
      <c r="B428" t="s">
        <v>41</v>
      </c>
      <c r="C428" t="s">
        <v>66</v>
      </c>
      <c r="D428" t="s">
        <v>69</v>
      </c>
      <c r="E428" t="str">
        <f t="shared" si="12"/>
        <v>EldoretMbale</v>
      </c>
      <c r="F428" t="str">
        <f t="shared" si="13"/>
        <v>MbaleEldoret</v>
      </c>
      <c r="G428">
        <v>79</v>
      </c>
      <c r="H428">
        <v>-1.1018581574856701</v>
      </c>
      <c r="I428">
        <v>0.71433032482613501</v>
      </c>
      <c r="J428" t="s">
        <v>44</v>
      </c>
      <c r="K428">
        <v>0</v>
      </c>
      <c r="L428">
        <v>0.64402073548164496</v>
      </c>
      <c r="M428">
        <v>12</v>
      </c>
      <c r="N428" t="s">
        <v>45</v>
      </c>
      <c r="O428">
        <v>-1.54063731645608</v>
      </c>
      <c r="P428">
        <v>0.513321503619384</v>
      </c>
      <c r="Q428" t="s">
        <v>44</v>
      </c>
      <c r="R428">
        <v>1</v>
      </c>
      <c r="S428">
        <v>0.81099615431458605</v>
      </c>
      <c r="T428">
        <v>12</v>
      </c>
      <c r="U428" t="s">
        <v>45</v>
      </c>
      <c r="V428" t="b">
        <v>1</v>
      </c>
      <c r="W428">
        <v>-2.7525504184734499</v>
      </c>
      <c r="X428">
        <v>5.1161896835899001E-2</v>
      </c>
      <c r="Y428" t="s">
        <v>46</v>
      </c>
      <c r="Z428" t="s">
        <v>53</v>
      </c>
      <c r="AA428">
        <v>1</v>
      </c>
      <c r="AB428">
        <v>1</v>
      </c>
      <c r="AC428">
        <v>1</v>
      </c>
      <c r="AD428" t="s">
        <v>48</v>
      </c>
      <c r="AG428">
        <v>1</v>
      </c>
      <c r="AH428">
        <v>0</v>
      </c>
      <c r="AI428">
        <v>-1.02689973327059</v>
      </c>
      <c r="AJ428">
        <f>ABS(AI428+1)</f>
        <v>2.6899733270590032E-2</v>
      </c>
      <c r="AK428">
        <v>0</v>
      </c>
      <c r="AL428">
        <v>77</v>
      </c>
      <c r="AM428">
        <v>0.72282160174870003</v>
      </c>
      <c r="AN428">
        <v>4.1446701329934998E-2</v>
      </c>
      <c r="AO428">
        <v>0.52124860737032896</v>
      </c>
      <c r="AP428">
        <v>0.65456967058293902</v>
      </c>
      <c r="AQ428">
        <v>3.0607595370748801</v>
      </c>
      <c r="AR428" t="s">
        <v>49</v>
      </c>
      <c r="AS428" t="s">
        <v>50</v>
      </c>
    </row>
    <row r="429" spans="1:45" ht="15.75" hidden="1" thickBot="1" x14ac:dyDescent="0.3">
      <c r="A429">
        <v>0</v>
      </c>
      <c r="B429" t="s">
        <v>81</v>
      </c>
      <c r="C429" t="s">
        <v>82</v>
      </c>
      <c r="D429" t="s">
        <v>61</v>
      </c>
      <c r="E429" t="str">
        <f t="shared" si="12"/>
        <v>OwinoKisumu</v>
      </c>
      <c r="F429" t="str">
        <f t="shared" si="13"/>
        <v>KisumuOwino</v>
      </c>
      <c r="G429">
        <v>82</v>
      </c>
      <c r="H429">
        <v>-1.9148716395781</v>
      </c>
      <c r="I429">
        <v>0.32509768810227702</v>
      </c>
      <c r="J429" t="s">
        <v>44</v>
      </c>
      <c r="K429">
        <v>0</v>
      </c>
      <c r="L429">
        <v>0.40727148997146301</v>
      </c>
      <c r="M429">
        <v>12</v>
      </c>
      <c r="N429" t="s">
        <v>45</v>
      </c>
      <c r="O429">
        <v>-2.11344935229801</v>
      </c>
      <c r="P429">
        <v>0.23914105220425</v>
      </c>
      <c r="Q429" t="s">
        <v>44</v>
      </c>
      <c r="R429">
        <v>0</v>
      </c>
      <c r="S429">
        <v>0.43972567616576202</v>
      </c>
      <c r="T429">
        <v>12</v>
      </c>
      <c r="U429" t="s">
        <v>45</v>
      </c>
      <c r="V429" t="b">
        <v>1</v>
      </c>
      <c r="W429">
        <v>-2.8083909788142298</v>
      </c>
      <c r="X429">
        <v>4.4555997536959199E-2</v>
      </c>
      <c r="Y429" t="s">
        <v>46</v>
      </c>
      <c r="Z429" t="s">
        <v>47</v>
      </c>
      <c r="AA429">
        <v>2</v>
      </c>
      <c r="AB429">
        <v>2</v>
      </c>
      <c r="AC429">
        <v>1</v>
      </c>
      <c r="AD429" t="s">
        <v>48</v>
      </c>
      <c r="AG429">
        <v>1</v>
      </c>
      <c r="AH429">
        <v>0</v>
      </c>
      <c r="AI429">
        <v>-0.98880097727219396</v>
      </c>
      <c r="AJ429">
        <f>ABS(AI429+1)</f>
        <v>1.1199022727806041E-2</v>
      </c>
      <c r="AK429">
        <v>0</v>
      </c>
      <c r="AL429">
        <v>80</v>
      </c>
      <c r="AM429">
        <v>0.340248754224384</v>
      </c>
      <c r="AN429">
        <v>1.86323770235617E-3</v>
      </c>
      <c r="AO429">
        <v>1.2279790229564999E-2</v>
      </c>
      <c r="AP429">
        <v>4.5350955788855503</v>
      </c>
      <c r="AQ429">
        <v>3.05805038304814</v>
      </c>
      <c r="AR429" t="s">
        <v>49</v>
      </c>
      <c r="AS429" t="s">
        <v>50</v>
      </c>
    </row>
    <row r="430" spans="1:45" ht="15.75" thickBot="1" x14ac:dyDescent="0.3">
      <c r="A430">
        <v>0</v>
      </c>
      <c r="B430" t="s">
        <v>41</v>
      </c>
      <c r="C430" t="s">
        <v>43</v>
      </c>
      <c r="D430" t="s">
        <v>51</v>
      </c>
      <c r="E430" t="str">
        <f t="shared" si="12"/>
        <v>GitegaBujumbura</v>
      </c>
      <c r="F430" t="str">
        <f t="shared" si="13"/>
        <v>BujumburaGitega</v>
      </c>
      <c r="G430">
        <v>97</v>
      </c>
      <c r="H430">
        <v>-2.7978524304737702</v>
      </c>
      <c r="I430">
        <v>5.8581188509203498E-2</v>
      </c>
      <c r="J430" t="s">
        <v>44</v>
      </c>
      <c r="K430">
        <v>1</v>
      </c>
      <c r="L430">
        <v>0.34057307075582</v>
      </c>
      <c r="M430">
        <v>12</v>
      </c>
      <c r="N430" t="s">
        <v>45</v>
      </c>
      <c r="O430">
        <v>-2.1932597765745299</v>
      </c>
      <c r="P430">
        <v>0.20870085807361199</v>
      </c>
      <c r="Q430" t="s">
        <v>44</v>
      </c>
      <c r="R430">
        <v>0</v>
      </c>
      <c r="S430">
        <v>0.33851231947778798</v>
      </c>
      <c r="T430">
        <v>12</v>
      </c>
      <c r="U430" t="s">
        <v>45</v>
      </c>
      <c r="V430" t="b">
        <v>1</v>
      </c>
      <c r="W430">
        <v>-3.4124968100453401</v>
      </c>
      <c r="X430">
        <v>8.0980255791739501E-3</v>
      </c>
      <c r="Y430" t="s">
        <v>46</v>
      </c>
      <c r="Z430" t="s">
        <v>47</v>
      </c>
      <c r="AA430">
        <v>2</v>
      </c>
      <c r="AB430">
        <v>2</v>
      </c>
      <c r="AC430">
        <v>2</v>
      </c>
      <c r="AD430" t="s">
        <v>48</v>
      </c>
      <c r="AG430">
        <v>0.999999999999999</v>
      </c>
      <c r="AH430">
        <v>0</v>
      </c>
      <c r="AI430">
        <v>-0.97270137927841505</v>
      </c>
      <c r="AJ430" s="2">
        <f>ABS(AI430+1)</f>
        <v>2.7298620721584954E-2</v>
      </c>
      <c r="AK430">
        <v>0</v>
      </c>
      <c r="AL430">
        <v>94</v>
      </c>
      <c r="AM430">
        <v>0.345769037010903</v>
      </c>
      <c r="AN430" s="1">
        <v>2.7679344802878999E-24</v>
      </c>
      <c r="AO430">
        <v>0.12659283724623299</v>
      </c>
      <c r="AP430">
        <v>1.9299876923742201</v>
      </c>
      <c r="AQ430">
        <v>2.6577619869304998</v>
      </c>
      <c r="AR430" t="s">
        <v>49</v>
      </c>
      <c r="AS430" t="s">
        <v>50</v>
      </c>
    </row>
    <row r="431" spans="1:45" ht="15.75" hidden="1" thickBot="1" x14ac:dyDescent="0.3">
      <c r="A431">
        <v>0</v>
      </c>
      <c r="B431" t="s">
        <v>86</v>
      </c>
      <c r="C431" t="s">
        <v>82</v>
      </c>
      <c r="D431" t="s">
        <v>69</v>
      </c>
      <c r="E431" t="str">
        <f t="shared" si="12"/>
        <v>OwinoMbale</v>
      </c>
      <c r="F431" t="str">
        <f t="shared" si="13"/>
        <v>MbaleOwino</v>
      </c>
      <c r="G431">
        <v>79</v>
      </c>
      <c r="H431">
        <v>-2.7494442679639399</v>
      </c>
      <c r="I431">
        <v>6.5866027324502197E-2</v>
      </c>
      <c r="J431" t="s">
        <v>44</v>
      </c>
      <c r="K431">
        <v>1</v>
      </c>
      <c r="L431">
        <v>0.60265649118801901</v>
      </c>
      <c r="M431">
        <v>12</v>
      </c>
      <c r="N431" t="s">
        <v>45</v>
      </c>
      <c r="O431">
        <v>-1.83020104861467</v>
      </c>
      <c r="P431">
        <v>0.365574112989694</v>
      </c>
      <c r="Q431" t="s">
        <v>44</v>
      </c>
      <c r="R431">
        <v>2</v>
      </c>
      <c r="S431">
        <v>0.47387851832127798</v>
      </c>
      <c r="T431">
        <v>12</v>
      </c>
      <c r="U431" t="s">
        <v>45</v>
      </c>
      <c r="V431" t="b">
        <v>1</v>
      </c>
      <c r="W431">
        <v>-4.6022356320821602</v>
      </c>
      <c r="X431">
        <v>1.0108967241240501E-4</v>
      </c>
      <c r="Y431" t="s">
        <v>46</v>
      </c>
      <c r="Z431" t="s">
        <v>47</v>
      </c>
      <c r="AA431">
        <v>1</v>
      </c>
      <c r="AB431">
        <v>1</v>
      </c>
      <c r="AC431">
        <v>3</v>
      </c>
      <c r="AD431" t="s">
        <v>48</v>
      </c>
      <c r="AG431">
        <v>1</v>
      </c>
      <c r="AH431">
        <v>0</v>
      </c>
      <c r="AI431">
        <v>-1.0104413922783599</v>
      </c>
      <c r="AJ431">
        <f>ABS(AI431+1)</f>
        <v>1.044139227835994E-2</v>
      </c>
      <c r="AK431">
        <v>0</v>
      </c>
      <c r="AL431">
        <v>75</v>
      </c>
      <c r="AM431">
        <v>0.97219522647158196</v>
      </c>
      <c r="AN431" s="1">
        <v>5.1245465891005497E-17</v>
      </c>
      <c r="AO431">
        <v>3.1931661143842801E-3</v>
      </c>
      <c r="AP431">
        <v>4.1907166067823596</v>
      </c>
      <c r="AQ431">
        <v>2.4424527313114899</v>
      </c>
      <c r="AR431" t="s">
        <v>49</v>
      </c>
      <c r="AS431" t="s">
        <v>50</v>
      </c>
    </row>
    <row r="432" spans="1:45" ht="15.75" thickBot="1" x14ac:dyDescent="0.3">
      <c r="A432">
        <v>0</v>
      </c>
      <c r="B432" t="s">
        <v>41</v>
      </c>
      <c r="C432" t="s">
        <v>51</v>
      </c>
      <c r="D432" t="s">
        <v>43</v>
      </c>
      <c r="E432" t="str">
        <f t="shared" si="12"/>
        <v>BujumburaGitega</v>
      </c>
      <c r="F432" t="str">
        <f t="shared" si="13"/>
        <v>GitegaBujumbura</v>
      </c>
      <c r="G432">
        <v>97</v>
      </c>
      <c r="H432">
        <v>-2.1932597765745299</v>
      </c>
      <c r="I432">
        <v>0.20870085807361199</v>
      </c>
      <c r="J432" t="s">
        <v>44</v>
      </c>
      <c r="K432">
        <v>0</v>
      </c>
      <c r="L432">
        <v>0.33851231947778798</v>
      </c>
      <c r="M432">
        <v>12</v>
      </c>
      <c r="N432" t="s">
        <v>45</v>
      </c>
      <c r="O432">
        <v>-2.7978524304737702</v>
      </c>
      <c r="P432">
        <v>5.8581188509203498E-2</v>
      </c>
      <c r="Q432" t="s">
        <v>44</v>
      </c>
      <c r="R432">
        <v>1</v>
      </c>
      <c r="S432">
        <v>0.34057307075582</v>
      </c>
      <c r="T432">
        <v>12</v>
      </c>
      <c r="U432" t="s">
        <v>45</v>
      </c>
      <c r="V432" t="b">
        <v>1</v>
      </c>
      <c r="W432">
        <v>-3.4129415227389299</v>
      </c>
      <c r="X432">
        <v>8.0867548182070106E-3</v>
      </c>
      <c r="Y432" t="s">
        <v>46</v>
      </c>
      <c r="Z432" t="s">
        <v>47</v>
      </c>
      <c r="AA432">
        <v>2</v>
      </c>
      <c r="AB432">
        <v>2</v>
      </c>
      <c r="AC432">
        <v>2</v>
      </c>
      <c r="AD432" t="s">
        <v>48</v>
      </c>
      <c r="AG432">
        <v>1</v>
      </c>
      <c r="AH432">
        <v>0</v>
      </c>
      <c r="AI432">
        <v>-1.0280647496787101</v>
      </c>
      <c r="AJ432" s="2">
        <f>ABS(AI432+1)</f>
        <v>2.8064749678710088E-2</v>
      </c>
      <c r="AK432">
        <v>0</v>
      </c>
      <c r="AL432">
        <v>94</v>
      </c>
      <c r="AM432">
        <v>0.34576903701074901</v>
      </c>
      <c r="AN432" s="1">
        <v>1.6572260461917001E-15</v>
      </c>
      <c r="AO432">
        <v>1.0431744372055901E-3</v>
      </c>
      <c r="AP432">
        <v>5.6399360588417</v>
      </c>
      <c r="AQ432">
        <v>2.6577619869304998</v>
      </c>
      <c r="AR432" t="s">
        <v>49</v>
      </c>
      <c r="AS432" t="s">
        <v>50</v>
      </c>
    </row>
    <row r="433" spans="1:45" ht="15.75" hidden="1" thickBot="1" x14ac:dyDescent="0.3">
      <c r="A433">
        <v>0</v>
      </c>
      <c r="B433" t="s">
        <v>83</v>
      </c>
      <c r="C433" t="s">
        <v>71</v>
      </c>
      <c r="D433" t="s">
        <v>52</v>
      </c>
      <c r="E433" t="str">
        <f t="shared" si="12"/>
        <v>MeruNairobi</v>
      </c>
      <c r="F433" t="str">
        <f t="shared" si="13"/>
        <v>NairobiMeru</v>
      </c>
      <c r="G433">
        <v>48</v>
      </c>
      <c r="H433">
        <v>-2.3518312766658802</v>
      </c>
      <c r="I433">
        <v>0.155795523109659</v>
      </c>
      <c r="J433" t="s">
        <v>44</v>
      </c>
      <c r="K433">
        <v>0</v>
      </c>
      <c r="L433">
        <v>0.43924473126778302</v>
      </c>
      <c r="M433">
        <v>10</v>
      </c>
      <c r="N433" t="s">
        <v>45</v>
      </c>
      <c r="O433">
        <v>-1.2946397122537101</v>
      </c>
      <c r="P433">
        <v>0.63162106975726995</v>
      </c>
      <c r="Q433" t="s">
        <v>44</v>
      </c>
      <c r="R433">
        <v>0</v>
      </c>
      <c r="S433">
        <v>0.30016214366198701</v>
      </c>
      <c r="T433">
        <v>10</v>
      </c>
      <c r="U433" t="s">
        <v>45</v>
      </c>
      <c r="V433" t="b">
        <v>1</v>
      </c>
      <c r="W433">
        <v>-0.45657742855255201</v>
      </c>
      <c r="X433">
        <v>0.87009311001360801</v>
      </c>
      <c r="Y433" t="s">
        <v>46</v>
      </c>
      <c r="Z433" t="s">
        <v>53</v>
      </c>
      <c r="AA433">
        <v>0</v>
      </c>
      <c r="AB433">
        <v>0</v>
      </c>
      <c r="AC433">
        <v>1</v>
      </c>
      <c r="AD433" t="s">
        <v>48</v>
      </c>
      <c r="AG433">
        <v>1</v>
      </c>
      <c r="AH433">
        <v>0</v>
      </c>
      <c r="AI433">
        <v>-1.01036823490613</v>
      </c>
      <c r="AJ433">
        <f>ABS(AI433+1)</f>
        <v>1.0368234906130036E-2</v>
      </c>
      <c r="AK433">
        <v>0</v>
      </c>
      <c r="AL433">
        <v>46</v>
      </c>
      <c r="AM433">
        <v>0.439432585518017</v>
      </c>
      <c r="AN433" s="1">
        <v>9.5783167710069905E-8</v>
      </c>
      <c r="AO433">
        <v>0.46955427483726297</v>
      </c>
      <c r="AP433">
        <v>0.76334578671167497</v>
      </c>
      <c r="AQ433">
        <v>3.1137922602848098</v>
      </c>
      <c r="AR433" t="s">
        <v>49</v>
      </c>
      <c r="AS433" t="s">
        <v>50</v>
      </c>
    </row>
    <row r="434" spans="1:45" ht="15.75" hidden="1" thickBot="1" x14ac:dyDescent="0.3">
      <c r="A434">
        <v>0</v>
      </c>
      <c r="B434" t="s">
        <v>86</v>
      </c>
      <c r="C434" t="s">
        <v>69</v>
      </c>
      <c r="D434" t="s">
        <v>82</v>
      </c>
      <c r="E434" t="str">
        <f t="shared" si="12"/>
        <v>MbaleOwino</v>
      </c>
      <c r="F434" t="str">
        <f t="shared" si="13"/>
        <v>OwinoMbale</v>
      </c>
      <c r="G434">
        <v>79</v>
      </c>
      <c r="H434">
        <v>-1.83020104861467</v>
      </c>
      <c r="I434">
        <v>0.365574112989694</v>
      </c>
      <c r="J434" t="s">
        <v>44</v>
      </c>
      <c r="K434">
        <v>2</v>
      </c>
      <c r="L434">
        <v>0.47387851832127798</v>
      </c>
      <c r="M434">
        <v>12</v>
      </c>
      <c r="N434" t="s">
        <v>45</v>
      </c>
      <c r="O434">
        <v>-2.7494442679639399</v>
      </c>
      <c r="P434">
        <v>6.5866027324502197E-2</v>
      </c>
      <c r="Q434" t="s">
        <v>44</v>
      </c>
      <c r="R434">
        <v>1</v>
      </c>
      <c r="S434">
        <v>0.60265649118801901</v>
      </c>
      <c r="T434">
        <v>12</v>
      </c>
      <c r="U434" t="s">
        <v>45</v>
      </c>
      <c r="V434" t="b">
        <v>1</v>
      </c>
      <c r="W434">
        <v>-4.59907853588075</v>
      </c>
      <c r="X434">
        <v>1.0243718054696699E-4</v>
      </c>
      <c r="Y434" t="s">
        <v>46</v>
      </c>
      <c r="Z434" t="s">
        <v>47</v>
      </c>
      <c r="AA434">
        <v>1</v>
      </c>
      <c r="AB434">
        <v>1</v>
      </c>
      <c r="AC434">
        <v>3</v>
      </c>
      <c r="AD434" t="s">
        <v>48</v>
      </c>
      <c r="AG434">
        <v>1</v>
      </c>
      <c r="AH434">
        <v>0</v>
      </c>
      <c r="AI434">
        <v>-0.98966650380897003</v>
      </c>
      <c r="AJ434">
        <f>ABS(AI434+1)</f>
        <v>1.0333496191029967E-2</v>
      </c>
      <c r="AK434">
        <v>0</v>
      </c>
      <c r="AL434">
        <v>75</v>
      </c>
      <c r="AM434">
        <v>0.97219522647158796</v>
      </c>
      <c r="AN434" s="1">
        <v>4.9256061836228998E-14</v>
      </c>
      <c r="AO434">
        <v>0.34320571948946299</v>
      </c>
      <c r="AP434">
        <v>1.1346132888412599</v>
      </c>
      <c r="AQ434">
        <v>2.4424527313114899</v>
      </c>
      <c r="AR434" t="s">
        <v>49</v>
      </c>
      <c r="AS434" t="s">
        <v>50</v>
      </c>
    </row>
    <row r="435" spans="1:45" ht="15.75" hidden="1" thickBot="1" x14ac:dyDescent="0.3">
      <c r="A435">
        <v>0</v>
      </c>
      <c r="B435" t="s">
        <v>83</v>
      </c>
      <c r="C435" t="s">
        <v>52</v>
      </c>
      <c r="D435" t="s">
        <v>71</v>
      </c>
      <c r="E435" t="str">
        <f t="shared" si="12"/>
        <v>NairobiMeru</v>
      </c>
      <c r="F435" t="str">
        <f t="shared" si="13"/>
        <v>MeruNairobi</v>
      </c>
      <c r="G435">
        <v>48</v>
      </c>
      <c r="H435">
        <v>-1.2946397122537101</v>
      </c>
      <c r="I435">
        <v>0.63162106975726995</v>
      </c>
      <c r="J435" t="s">
        <v>44</v>
      </c>
      <c r="K435">
        <v>0</v>
      </c>
      <c r="L435">
        <v>0.30016214366198701</v>
      </c>
      <c r="M435">
        <v>10</v>
      </c>
      <c r="N435" t="s">
        <v>45</v>
      </c>
      <c r="O435">
        <v>-2.3518312766658802</v>
      </c>
      <c r="P435">
        <v>0.155795523109659</v>
      </c>
      <c r="Q435" t="s">
        <v>44</v>
      </c>
      <c r="R435">
        <v>0</v>
      </c>
      <c r="S435">
        <v>0.43924473126778302</v>
      </c>
      <c r="T435">
        <v>10</v>
      </c>
      <c r="U435" t="s">
        <v>45</v>
      </c>
      <c r="V435" t="b">
        <v>1</v>
      </c>
      <c r="W435">
        <v>-0.50761193645326896</v>
      </c>
      <c r="X435">
        <v>0.85861132639689197</v>
      </c>
      <c r="Y435" t="s">
        <v>46</v>
      </c>
      <c r="Z435" t="s">
        <v>53</v>
      </c>
      <c r="AA435">
        <v>0</v>
      </c>
      <c r="AB435">
        <v>0</v>
      </c>
      <c r="AC435">
        <v>1</v>
      </c>
      <c r="AD435" t="s">
        <v>48</v>
      </c>
      <c r="AG435">
        <v>1</v>
      </c>
      <c r="AH435">
        <v>0</v>
      </c>
      <c r="AI435">
        <v>-0.989738162238333</v>
      </c>
      <c r="AJ435">
        <f>ABS(AI435+1)</f>
        <v>1.0261837761667003E-2</v>
      </c>
      <c r="AK435">
        <v>0</v>
      </c>
      <c r="AL435">
        <v>46</v>
      </c>
      <c r="AM435">
        <v>0.43943258551790598</v>
      </c>
      <c r="AN435" s="1">
        <v>1.9017361540009601E-12</v>
      </c>
      <c r="AO435">
        <v>5.2136884396033402E-2</v>
      </c>
      <c r="AP435">
        <v>3.0686255409769898</v>
      </c>
      <c r="AQ435">
        <v>3.1137922602848098</v>
      </c>
      <c r="AR435" t="s">
        <v>49</v>
      </c>
      <c r="AS435" t="s">
        <v>50</v>
      </c>
    </row>
    <row r="436" spans="1:45" ht="15.75" hidden="1" thickBot="1" x14ac:dyDescent="0.3">
      <c r="A436">
        <v>0</v>
      </c>
      <c r="B436" t="s">
        <v>85</v>
      </c>
      <c r="C436" t="s">
        <v>61</v>
      </c>
      <c r="D436" t="s">
        <v>56</v>
      </c>
      <c r="E436" t="str">
        <f t="shared" si="12"/>
        <v>KisumuKampala</v>
      </c>
      <c r="F436" t="str">
        <f t="shared" si="13"/>
        <v>KampalaKisumu</v>
      </c>
      <c r="G436">
        <v>85</v>
      </c>
      <c r="H436">
        <v>-3.1752689644194199</v>
      </c>
      <c r="I436">
        <v>2.14615847489995E-2</v>
      </c>
      <c r="J436" t="s">
        <v>59</v>
      </c>
      <c r="K436">
        <v>0</v>
      </c>
      <c r="L436">
        <v>9.5168602234114399E-2</v>
      </c>
      <c r="M436">
        <v>12</v>
      </c>
      <c r="N436" t="s">
        <v>45</v>
      </c>
      <c r="O436">
        <v>-3.4195611082900501</v>
      </c>
      <c r="P436">
        <v>1.03098372804117E-2</v>
      </c>
      <c r="Q436" t="s">
        <v>59</v>
      </c>
      <c r="R436">
        <v>1</v>
      </c>
      <c r="S436">
        <v>0.18797581827352999</v>
      </c>
      <c r="T436">
        <v>12</v>
      </c>
      <c r="U436" t="s">
        <v>45</v>
      </c>
      <c r="V436" t="b">
        <v>1</v>
      </c>
      <c r="W436">
        <v>-4.92771993657741</v>
      </c>
      <c r="X436" s="1">
        <v>2.4775182661768099E-5</v>
      </c>
      <c r="Y436" t="s">
        <v>46</v>
      </c>
      <c r="Z436" t="s">
        <v>47</v>
      </c>
      <c r="AA436">
        <v>2</v>
      </c>
      <c r="AB436">
        <v>2</v>
      </c>
      <c r="AC436">
        <v>1</v>
      </c>
      <c r="AD436" t="s">
        <v>48</v>
      </c>
      <c r="AG436">
        <v>1</v>
      </c>
      <c r="AH436">
        <v>0</v>
      </c>
      <c r="AI436">
        <v>-1.00973971352099</v>
      </c>
      <c r="AJ436">
        <f>ABS(AI436+1)</f>
        <v>9.7397135209900121E-3</v>
      </c>
      <c r="AK436">
        <v>0</v>
      </c>
      <c r="AL436">
        <v>83</v>
      </c>
      <c r="AM436">
        <v>0.86540834102151598</v>
      </c>
      <c r="AN436">
        <v>1.09595577522579E-2</v>
      </c>
      <c r="AO436">
        <v>5.9880760526377197E-2</v>
      </c>
      <c r="AP436">
        <v>2.8681978382659099</v>
      </c>
      <c r="AQ436">
        <v>3.0555579278410598</v>
      </c>
      <c r="AR436" t="s">
        <v>49</v>
      </c>
      <c r="AS436" t="s">
        <v>50</v>
      </c>
    </row>
    <row r="437" spans="1:45" ht="15.75" hidden="1" thickBot="1" x14ac:dyDescent="0.3">
      <c r="A437">
        <v>0</v>
      </c>
      <c r="B437" t="s">
        <v>85</v>
      </c>
      <c r="C437" t="s">
        <v>56</v>
      </c>
      <c r="D437" t="s">
        <v>61</v>
      </c>
      <c r="E437" t="str">
        <f t="shared" si="12"/>
        <v>KampalaKisumu</v>
      </c>
      <c r="F437" t="str">
        <f t="shared" si="13"/>
        <v>KisumuKampala</v>
      </c>
      <c r="G437">
        <v>85</v>
      </c>
      <c r="H437">
        <v>-3.4195611082900501</v>
      </c>
      <c r="I437">
        <v>1.03098372804117E-2</v>
      </c>
      <c r="J437" t="s">
        <v>59</v>
      </c>
      <c r="K437">
        <v>1</v>
      </c>
      <c r="L437">
        <v>0.18797581827352999</v>
      </c>
      <c r="M437">
        <v>12</v>
      </c>
      <c r="N437" t="s">
        <v>45</v>
      </c>
      <c r="O437">
        <v>-3.1752689644194199</v>
      </c>
      <c r="P437">
        <v>2.14615847489995E-2</v>
      </c>
      <c r="Q437" t="s">
        <v>59</v>
      </c>
      <c r="R437">
        <v>0</v>
      </c>
      <c r="S437">
        <v>9.5168602234114399E-2</v>
      </c>
      <c r="T437">
        <v>12</v>
      </c>
      <c r="U437" t="s">
        <v>45</v>
      </c>
      <c r="V437" t="b">
        <v>1</v>
      </c>
      <c r="W437">
        <v>-4.9223817918636499</v>
      </c>
      <c r="X437" s="1">
        <v>2.5369353286195498E-5</v>
      </c>
      <c r="Y437" t="s">
        <v>46</v>
      </c>
      <c r="Z437" t="s">
        <v>47</v>
      </c>
      <c r="AA437">
        <v>2</v>
      </c>
      <c r="AB437">
        <v>2</v>
      </c>
      <c r="AC437">
        <v>1</v>
      </c>
      <c r="AD437" t="s">
        <v>48</v>
      </c>
      <c r="AG437">
        <v>0.999999999999999</v>
      </c>
      <c r="AH437">
        <v>0</v>
      </c>
      <c r="AI437">
        <v>-0.99035423348158202</v>
      </c>
      <c r="AJ437">
        <f>ABS(AI437+1)</f>
        <v>9.6457665184179753E-3</v>
      </c>
      <c r="AK437">
        <v>0</v>
      </c>
      <c r="AL437">
        <v>83</v>
      </c>
      <c r="AM437">
        <v>0.86540834102195197</v>
      </c>
      <c r="AN437" s="1">
        <v>1.9460011127709498E-6</v>
      </c>
      <c r="AO437">
        <v>0.96190290962022096</v>
      </c>
      <c r="AP437">
        <v>3.8851686192633503E-2</v>
      </c>
      <c r="AQ437">
        <v>3.0555579278410598</v>
      </c>
      <c r="AR437" t="s">
        <v>49</v>
      </c>
      <c r="AS437" t="s">
        <v>50</v>
      </c>
    </row>
    <row r="438" spans="1:45" ht="15.75" hidden="1" thickBot="1" x14ac:dyDescent="0.3">
      <c r="A438">
        <v>0</v>
      </c>
      <c r="B438" t="s">
        <v>78</v>
      </c>
      <c r="C438" t="s">
        <v>56</v>
      </c>
      <c r="D438" t="s">
        <v>64</v>
      </c>
      <c r="E438" t="str">
        <f t="shared" si="12"/>
        <v>KampalaBusia</v>
      </c>
      <c r="F438" t="str">
        <f t="shared" si="13"/>
        <v>BusiaKampala</v>
      </c>
      <c r="G438">
        <v>84</v>
      </c>
      <c r="H438">
        <v>-1.6359381064340599</v>
      </c>
      <c r="I438">
        <v>0.46438402889129898</v>
      </c>
      <c r="J438" t="s">
        <v>44</v>
      </c>
      <c r="K438">
        <v>0</v>
      </c>
      <c r="L438">
        <v>0.62005027834334303</v>
      </c>
      <c r="M438">
        <v>12</v>
      </c>
      <c r="N438" t="s">
        <v>45</v>
      </c>
      <c r="O438">
        <v>-1.4715180279717599</v>
      </c>
      <c r="P438">
        <v>0.54755098666473101</v>
      </c>
      <c r="Q438" t="s">
        <v>44</v>
      </c>
      <c r="R438">
        <v>1</v>
      </c>
      <c r="S438">
        <v>0.56307042807959196</v>
      </c>
      <c r="T438">
        <v>12</v>
      </c>
      <c r="U438" t="s">
        <v>45</v>
      </c>
      <c r="V438" t="b">
        <v>1</v>
      </c>
      <c r="W438">
        <v>-2.9058214677644298</v>
      </c>
      <c r="X438">
        <v>3.4727778486982802E-2</v>
      </c>
      <c r="Y438" t="s">
        <v>46</v>
      </c>
      <c r="Z438" t="s">
        <v>47</v>
      </c>
      <c r="AA438">
        <v>1</v>
      </c>
      <c r="AB438">
        <v>1</v>
      </c>
      <c r="AC438">
        <v>1</v>
      </c>
      <c r="AD438" t="s">
        <v>48</v>
      </c>
      <c r="AG438">
        <v>1</v>
      </c>
      <c r="AH438">
        <v>0</v>
      </c>
      <c r="AI438">
        <v>-1.0096032169497</v>
      </c>
      <c r="AJ438">
        <f>ABS(AI438+1)</f>
        <v>9.6032169497000108E-3</v>
      </c>
      <c r="AK438">
        <v>0</v>
      </c>
      <c r="AL438">
        <v>82</v>
      </c>
      <c r="AM438">
        <v>4.3559039217260502E-2</v>
      </c>
      <c r="AN438" s="1">
        <v>3.30420739973857E-63</v>
      </c>
      <c r="AO438">
        <v>0.753563735423737</v>
      </c>
      <c r="AP438">
        <v>0.28347605706460499</v>
      </c>
      <c r="AQ438">
        <v>3.05636629513904</v>
      </c>
      <c r="AR438" t="s">
        <v>49</v>
      </c>
      <c r="AS438" t="s">
        <v>50</v>
      </c>
    </row>
    <row r="439" spans="1:45" ht="15.75" hidden="1" thickBot="1" x14ac:dyDescent="0.3">
      <c r="A439">
        <v>0</v>
      </c>
      <c r="B439" t="s">
        <v>86</v>
      </c>
      <c r="C439" t="s">
        <v>56</v>
      </c>
      <c r="D439" t="s">
        <v>68</v>
      </c>
      <c r="E439" t="str">
        <f t="shared" si="12"/>
        <v>KampalaMasindi</v>
      </c>
      <c r="F439" t="str">
        <f t="shared" si="13"/>
        <v>MasindiKampala</v>
      </c>
      <c r="G439">
        <v>99</v>
      </c>
      <c r="H439">
        <v>-2.71753018034623</v>
      </c>
      <c r="I439">
        <v>7.1053596180430306E-2</v>
      </c>
      <c r="J439" t="s">
        <v>44</v>
      </c>
      <c r="K439">
        <v>1</v>
      </c>
      <c r="L439">
        <v>0.57227203689900297</v>
      </c>
      <c r="M439">
        <v>12</v>
      </c>
      <c r="N439" t="s">
        <v>45</v>
      </c>
      <c r="O439">
        <v>-2.5444850178185399</v>
      </c>
      <c r="P439">
        <v>0.10502229435156001</v>
      </c>
      <c r="Q439" t="s">
        <v>44</v>
      </c>
      <c r="R439">
        <v>0</v>
      </c>
      <c r="S439">
        <v>0.37709570332644599</v>
      </c>
      <c r="T439">
        <v>12</v>
      </c>
      <c r="U439" t="s">
        <v>45</v>
      </c>
      <c r="V439" t="b">
        <v>1</v>
      </c>
      <c r="W439">
        <v>-4.9761273369214596</v>
      </c>
      <c r="X439" s="1">
        <v>1.9965215688795799E-5</v>
      </c>
      <c r="Y439" t="s">
        <v>46</v>
      </c>
      <c r="Z439" t="s">
        <v>47</v>
      </c>
      <c r="AA439">
        <v>2</v>
      </c>
      <c r="AB439">
        <v>2</v>
      </c>
      <c r="AC439">
        <v>1</v>
      </c>
      <c r="AD439" t="s">
        <v>48</v>
      </c>
      <c r="AG439">
        <v>1</v>
      </c>
      <c r="AH439">
        <v>0</v>
      </c>
      <c r="AI439">
        <v>-1.00956218247343</v>
      </c>
      <c r="AJ439">
        <f>ABS(AI439+1)</f>
        <v>9.5621824734299921E-3</v>
      </c>
      <c r="AK439">
        <v>0</v>
      </c>
      <c r="AL439">
        <v>97</v>
      </c>
      <c r="AM439">
        <v>0.32368330044890897</v>
      </c>
      <c r="AN439" s="1">
        <v>3.9555331608086103E-74</v>
      </c>
      <c r="AO439">
        <v>2.68431547676946E-2</v>
      </c>
      <c r="AP439">
        <v>3.6914400961678</v>
      </c>
      <c r="AQ439">
        <v>3.0461479393174402</v>
      </c>
      <c r="AR439" t="s">
        <v>49</v>
      </c>
      <c r="AS439" t="s">
        <v>50</v>
      </c>
    </row>
    <row r="440" spans="1:45" ht="15.75" hidden="1" thickBot="1" x14ac:dyDescent="0.3">
      <c r="A440">
        <v>0</v>
      </c>
      <c r="B440" t="s">
        <v>78</v>
      </c>
      <c r="C440" t="s">
        <v>64</v>
      </c>
      <c r="D440" t="s">
        <v>56</v>
      </c>
      <c r="E440" t="str">
        <f t="shared" si="12"/>
        <v>BusiaKampala</v>
      </c>
      <c r="F440" t="str">
        <f t="shared" si="13"/>
        <v>KampalaBusia</v>
      </c>
      <c r="G440">
        <v>84</v>
      </c>
      <c r="H440">
        <v>-1.4715180279717599</v>
      </c>
      <c r="I440">
        <v>0.54755098666473101</v>
      </c>
      <c r="J440" t="s">
        <v>44</v>
      </c>
      <c r="K440">
        <v>1</v>
      </c>
      <c r="L440">
        <v>0.56307042807959196</v>
      </c>
      <c r="M440">
        <v>12</v>
      </c>
      <c r="N440" t="s">
        <v>45</v>
      </c>
      <c r="O440">
        <v>-1.6359381064340599</v>
      </c>
      <c r="P440">
        <v>0.46438402889129898</v>
      </c>
      <c r="Q440" t="s">
        <v>44</v>
      </c>
      <c r="R440">
        <v>0</v>
      </c>
      <c r="S440">
        <v>0.62005027834334303</v>
      </c>
      <c r="T440">
        <v>12</v>
      </c>
      <c r="U440" t="s">
        <v>45</v>
      </c>
      <c r="V440" t="b">
        <v>1</v>
      </c>
      <c r="W440">
        <v>-2.8991481077633701</v>
      </c>
      <c r="X440">
        <v>3.5337035993393599E-2</v>
      </c>
      <c r="Y440" t="s">
        <v>46</v>
      </c>
      <c r="Z440" t="s">
        <v>47</v>
      </c>
      <c r="AA440">
        <v>1</v>
      </c>
      <c r="AB440">
        <v>1</v>
      </c>
      <c r="AC440">
        <v>1</v>
      </c>
      <c r="AD440" t="s">
        <v>48</v>
      </c>
      <c r="AG440">
        <v>1</v>
      </c>
      <c r="AH440">
        <v>0</v>
      </c>
      <c r="AI440">
        <v>-0.99048812762431104</v>
      </c>
      <c r="AJ440">
        <f>ABS(AI440+1)</f>
        <v>9.5118723756889567E-3</v>
      </c>
      <c r="AK440">
        <v>0</v>
      </c>
      <c r="AL440">
        <v>82</v>
      </c>
      <c r="AM440">
        <v>4.3559039216927102E-2</v>
      </c>
      <c r="AN440" s="1">
        <v>3.7485469480103898E-15</v>
      </c>
      <c r="AO440" s="1">
        <v>1.7233375025292999E-9</v>
      </c>
      <c r="AP440">
        <v>23.154374288156799</v>
      </c>
      <c r="AQ440">
        <v>3.05636629513904</v>
      </c>
      <c r="AR440" t="s">
        <v>49</v>
      </c>
      <c r="AS440" t="s">
        <v>50</v>
      </c>
    </row>
    <row r="441" spans="1:45" ht="15.75" hidden="1" thickBot="1" x14ac:dyDescent="0.3">
      <c r="A441">
        <v>0</v>
      </c>
      <c r="B441" t="s">
        <v>86</v>
      </c>
      <c r="C441" t="s">
        <v>68</v>
      </c>
      <c r="D441" t="s">
        <v>56</v>
      </c>
      <c r="E441" t="str">
        <f t="shared" si="12"/>
        <v>MasindiKampala</v>
      </c>
      <c r="F441" t="str">
        <f t="shared" si="13"/>
        <v>KampalaMasindi</v>
      </c>
      <c r="G441">
        <v>99</v>
      </c>
      <c r="H441">
        <v>-2.5444850178185399</v>
      </c>
      <c r="I441">
        <v>0.10502229435156001</v>
      </c>
      <c r="J441" t="s">
        <v>44</v>
      </c>
      <c r="K441">
        <v>0</v>
      </c>
      <c r="L441">
        <v>0.37709570332644599</v>
      </c>
      <c r="M441">
        <v>12</v>
      </c>
      <c r="N441" t="s">
        <v>45</v>
      </c>
      <c r="O441">
        <v>-2.71753018034623</v>
      </c>
      <c r="P441">
        <v>7.1053596180430306E-2</v>
      </c>
      <c r="Q441" t="s">
        <v>44</v>
      </c>
      <c r="R441">
        <v>1</v>
      </c>
      <c r="S441">
        <v>0.57227203689900297</v>
      </c>
      <c r="T441">
        <v>12</v>
      </c>
      <c r="U441" t="s">
        <v>45</v>
      </c>
      <c r="V441" t="b">
        <v>1</v>
      </c>
      <c r="W441">
        <v>-4.9761089090127104</v>
      </c>
      <c r="X441" s="1">
        <v>1.9966862716100102E-5</v>
      </c>
      <c r="Y441" t="s">
        <v>46</v>
      </c>
      <c r="Z441" t="s">
        <v>47</v>
      </c>
      <c r="AA441">
        <v>2</v>
      </c>
      <c r="AB441">
        <v>2</v>
      </c>
      <c r="AC441">
        <v>1</v>
      </c>
      <c r="AD441" t="s">
        <v>48</v>
      </c>
      <c r="AG441">
        <v>1</v>
      </c>
      <c r="AH441">
        <v>0</v>
      </c>
      <c r="AI441">
        <v>-0.99052838682010602</v>
      </c>
      <c r="AJ441">
        <f>ABS(AI441+1)</f>
        <v>9.4716131798939784E-3</v>
      </c>
      <c r="AK441">
        <v>0</v>
      </c>
      <c r="AL441">
        <v>97</v>
      </c>
      <c r="AM441">
        <v>0.32368330044906901</v>
      </c>
      <c r="AN441" s="1">
        <v>3.9387500825435501E-271</v>
      </c>
      <c r="AO441">
        <v>2.0362468164973599E-2</v>
      </c>
      <c r="AP441">
        <v>3.97953299101738</v>
      </c>
      <c r="AQ441">
        <v>3.0461479393174402</v>
      </c>
      <c r="AR441" t="s">
        <v>49</v>
      </c>
      <c r="AS441" t="s">
        <v>50</v>
      </c>
    </row>
    <row r="442" spans="1:45" x14ac:dyDescent="0.25">
      <c r="A442">
        <v>0</v>
      </c>
      <c r="B442" t="s">
        <v>41</v>
      </c>
      <c r="C442" t="s">
        <v>74</v>
      </c>
      <c r="D442" t="s">
        <v>76</v>
      </c>
      <c r="E442" t="str">
        <f t="shared" si="12"/>
        <v>KabaleRuhengeri</v>
      </c>
      <c r="F442" t="str">
        <f t="shared" si="13"/>
        <v>RuhengeriKabale</v>
      </c>
      <c r="G442">
        <v>94</v>
      </c>
      <c r="H442">
        <v>-1.40304316233162</v>
      </c>
      <c r="I442">
        <v>0.580816321797478</v>
      </c>
      <c r="J442" t="s">
        <v>44</v>
      </c>
      <c r="K442">
        <v>6</v>
      </c>
      <c r="L442">
        <v>0.52571005767342405</v>
      </c>
      <c r="M442">
        <v>12</v>
      </c>
      <c r="N442" t="s">
        <v>45</v>
      </c>
      <c r="O442">
        <v>-2.36565719011038</v>
      </c>
      <c r="P442">
        <v>0.15166488980866599</v>
      </c>
      <c r="Q442" t="s">
        <v>44</v>
      </c>
      <c r="R442">
        <v>0</v>
      </c>
      <c r="S442">
        <v>0.24187259693861499</v>
      </c>
      <c r="T442">
        <v>12</v>
      </c>
      <c r="U442" t="s">
        <v>45</v>
      </c>
      <c r="V442" t="b">
        <v>1</v>
      </c>
      <c r="W442">
        <v>-3.09557533641973</v>
      </c>
      <c r="X442">
        <v>2.07668363223815E-2</v>
      </c>
      <c r="Y442" t="s">
        <v>46</v>
      </c>
      <c r="Z442" t="s">
        <v>47</v>
      </c>
      <c r="AA442">
        <v>2</v>
      </c>
      <c r="AB442">
        <v>0</v>
      </c>
      <c r="AC442">
        <v>1</v>
      </c>
      <c r="AD442" t="s">
        <v>48</v>
      </c>
      <c r="AG442">
        <v>1</v>
      </c>
      <c r="AH442">
        <v>0</v>
      </c>
      <c r="AI442">
        <v>-0.97119891802298097</v>
      </c>
      <c r="AJ442" s="3">
        <f>ABS(AI442+1)</f>
        <v>2.8801081977019027E-2</v>
      </c>
      <c r="AK442">
        <v>0</v>
      </c>
      <c r="AL442">
        <v>92</v>
      </c>
      <c r="AM442">
        <v>0.62666706883091605</v>
      </c>
      <c r="AN442" s="1">
        <v>4.3831358165301199E-16</v>
      </c>
      <c r="AO442">
        <v>0.13392773256017501</v>
      </c>
      <c r="AP442">
        <v>2.0344195543011301</v>
      </c>
      <c r="AQ442">
        <v>3.0491486177374099</v>
      </c>
      <c r="AR442" t="s">
        <v>49</v>
      </c>
      <c r="AS442" t="s">
        <v>50</v>
      </c>
    </row>
    <row r="443" spans="1:45" x14ac:dyDescent="0.25">
      <c r="A443">
        <v>0</v>
      </c>
      <c r="B443" t="s">
        <v>41</v>
      </c>
      <c r="C443" t="s">
        <v>76</v>
      </c>
      <c r="D443" t="s">
        <v>74</v>
      </c>
      <c r="E443" t="str">
        <f t="shared" si="12"/>
        <v>RuhengeriKabale</v>
      </c>
      <c r="F443" t="str">
        <f t="shared" si="13"/>
        <v>KabaleRuhengeri</v>
      </c>
      <c r="G443">
        <v>94</v>
      </c>
      <c r="H443">
        <v>-2.36565719011038</v>
      </c>
      <c r="I443">
        <v>0.15166488980866599</v>
      </c>
      <c r="J443" t="s">
        <v>44</v>
      </c>
      <c r="K443">
        <v>0</v>
      </c>
      <c r="L443">
        <v>0.24187259693861499</v>
      </c>
      <c r="M443">
        <v>12</v>
      </c>
      <c r="N443" t="s">
        <v>45</v>
      </c>
      <c r="O443">
        <v>-1.40304316233162</v>
      </c>
      <c r="P443">
        <v>0.580816321797478</v>
      </c>
      <c r="Q443" t="s">
        <v>44</v>
      </c>
      <c r="R443">
        <v>6</v>
      </c>
      <c r="S443">
        <v>0.52571005767342405</v>
      </c>
      <c r="T443">
        <v>12</v>
      </c>
      <c r="U443" t="s">
        <v>45</v>
      </c>
      <c r="V443" t="b">
        <v>1</v>
      </c>
      <c r="W443">
        <v>-3.1036754371166699</v>
      </c>
      <c r="X443">
        <v>2.02989550771819E-2</v>
      </c>
      <c r="Y443" t="s">
        <v>46</v>
      </c>
      <c r="Z443" t="s">
        <v>47</v>
      </c>
      <c r="AA443">
        <v>2</v>
      </c>
      <c r="AB443">
        <v>0</v>
      </c>
      <c r="AC443">
        <v>1</v>
      </c>
      <c r="AD443" t="s">
        <v>48</v>
      </c>
      <c r="AG443">
        <v>1</v>
      </c>
      <c r="AH443">
        <v>0</v>
      </c>
      <c r="AI443">
        <v>-1.0296551833435299</v>
      </c>
      <c r="AJ443" s="5">
        <f>ABS(AI443+1)</f>
        <v>2.9655183343529901E-2</v>
      </c>
      <c r="AK443">
        <v>0</v>
      </c>
      <c r="AL443">
        <v>92</v>
      </c>
      <c r="AM443">
        <v>0.62666706883090595</v>
      </c>
      <c r="AN443" s="1">
        <v>7.86473857655792E-38</v>
      </c>
      <c r="AO443">
        <v>0.76777076725458904</v>
      </c>
      <c r="AP443">
        <v>0.26467529363082498</v>
      </c>
      <c r="AQ443">
        <v>3.0491486177374099</v>
      </c>
      <c r="AR443" t="s">
        <v>49</v>
      </c>
      <c r="AS443" t="s">
        <v>50</v>
      </c>
    </row>
    <row r="444" spans="1:45" x14ac:dyDescent="0.25">
      <c r="A444">
        <v>0</v>
      </c>
      <c r="B444" t="s">
        <v>41</v>
      </c>
      <c r="C444" t="s">
        <v>67</v>
      </c>
      <c r="D444" t="s">
        <v>66</v>
      </c>
      <c r="E444" t="str">
        <f t="shared" si="12"/>
        <v>TororoEldoret</v>
      </c>
      <c r="F444" t="str">
        <f t="shared" si="13"/>
        <v>EldoretTororo</v>
      </c>
      <c r="G444">
        <v>80</v>
      </c>
      <c r="H444">
        <v>-1.52785191920583</v>
      </c>
      <c r="I444">
        <v>0.51969117365330997</v>
      </c>
      <c r="J444" t="s">
        <v>44</v>
      </c>
      <c r="K444">
        <v>0</v>
      </c>
      <c r="L444">
        <v>0.69576529449928104</v>
      </c>
      <c r="M444">
        <v>12</v>
      </c>
      <c r="N444" t="s">
        <v>45</v>
      </c>
      <c r="O444">
        <v>-1.31805699952716</v>
      </c>
      <c r="P444">
        <v>0.620871260945839</v>
      </c>
      <c r="Q444" t="s">
        <v>44</v>
      </c>
      <c r="R444">
        <v>1</v>
      </c>
      <c r="S444">
        <v>0.69783641246345396</v>
      </c>
      <c r="T444">
        <v>12</v>
      </c>
      <c r="U444" t="s">
        <v>45</v>
      </c>
      <c r="V444" t="b">
        <v>1</v>
      </c>
      <c r="W444">
        <v>-3.4387356306661698</v>
      </c>
      <c r="X444">
        <v>7.4566689761686802E-3</v>
      </c>
      <c r="Y444" t="s">
        <v>46</v>
      </c>
      <c r="Z444" t="s">
        <v>47</v>
      </c>
      <c r="AA444">
        <v>1</v>
      </c>
      <c r="AB444">
        <v>1</v>
      </c>
      <c r="AC444">
        <v>1</v>
      </c>
      <c r="AD444" t="s">
        <v>48</v>
      </c>
      <c r="AG444">
        <v>0.999999999999999</v>
      </c>
      <c r="AH444">
        <v>0</v>
      </c>
      <c r="AI444">
        <v>-0.96933705976569795</v>
      </c>
      <c r="AJ444" s="5">
        <f>ABS(AI444+1)</f>
        <v>3.066294023430205E-2</v>
      </c>
      <c r="AK444">
        <v>0</v>
      </c>
      <c r="AL444">
        <v>78</v>
      </c>
      <c r="AM444">
        <v>0.74231336584017305</v>
      </c>
      <c r="AN444" s="1">
        <v>3.5882978904515197E-42</v>
      </c>
      <c r="AO444" s="1">
        <v>3.7536542136998602E-7</v>
      </c>
      <c r="AP444">
        <v>16.449834700454598</v>
      </c>
      <c r="AQ444">
        <v>3.0598306886226299</v>
      </c>
      <c r="AR444" t="s">
        <v>49</v>
      </c>
      <c r="AS444" t="s">
        <v>50</v>
      </c>
    </row>
    <row r="445" spans="1:45" x14ac:dyDescent="0.25">
      <c r="A445">
        <v>0</v>
      </c>
      <c r="B445" t="s">
        <v>41</v>
      </c>
      <c r="C445" t="s">
        <v>66</v>
      </c>
      <c r="D445" t="s">
        <v>67</v>
      </c>
      <c r="E445" t="str">
        <f t="shared" si="12"/>
        <v>EldoretTororo</v>
      </c>
      <c r="F445" t="str">
        <f t="shared" si="13"/>
        <v>TororoEldoret</v>
      </c>
      <c r="G445">
        <v>80</v>
      </c>
      <c r="H445">
        <v>-1.31805699952716</v>
      </c>
      <c r="I445">
        <v>0.620871260945839</v>
      </c>
      <c r="J445" t="s">
        <v>44</v>
      </c>
      <c r="K445">
        <v>1</v>
      </c>
      <c r="L445">
        <v>0.69783641246345396</v>
      </c>
      <c r="M445">
        <v>12</v>
      </c>
      <c r="N445" t="s">
        <v>45</v>
      </c>
      <c r="O445">
        <v>-1.52785191920583</v>
      </c>
      <c r="P445">
        <v>0.51969117365330997</v>
      </c>
      <c r="Q445" t="s">
        <v>44</v>
      </c>
      <c r="R445">
        <v>0</v>
      </c>
      <c r="S445">
        <v>0.69576529449928104</v>
      </c>
      <c r="T445">
        <v>12</v>
      </c>
      <c r="U445" t="s">
        <v>45</v>
      </c>
      <c r="V445" t="b">
        <v>1</v>
      </c>
      <c r="W445">
        <v>-3.43319648709498</v>
      </c>
      <c r="X445">
        <v>7.5881230497899599E-3</v>
      </c>
      <c r="Y445" t="s">
        <v>46</v>
      </c>
      <c r="Z445" t="s">
        <v>47</v>
      </c>
      <c r="AA445">
        <v>1</v>
      </c>
      <c r="AB445">
        <v>1</v>
      </c>
      <c r="AC445">
        <v>1</v>
      </c>
      <c r="AD445" t="s">
        <v>48</v>
      </c>
      <c r="AG445">
        <v>0.999999999999999</v>
      </c>
      <c r="AH445">
        <v>0</v>
      </c>
      <c r="AI445">
        <v>-1.0316328978917899</v>
      </c>
      <c r="AJ445" s="5">
        <f>ABS(AI445+1)</f>
        <v>3.1632897891789913E-2</v>
      </c>
      <c r="AK445">
        <v>0</v>
      </c>
      <c r="AL445">
        <v>78</v>
      </c>
      <c r="AM445">
        <v>0.74231336584014196</v>
      </c>
      <c r="AN445" s="1">
        <v>2.47780346577927E-30</v>
      </c>
      <c r="AO445">
        <v>0.22357221491638599</v>
      </c>
      <c r="AP445">
        <v>1.51393582458655</v>
      </c>
      <c r="AQ445">
        <v>3.0598306886226299</v>
      </c>
      <c r="AR445" t="s">
        <v>49</v>
      </c>
      <c r="AS445" t="s">
        <v>50</v>
      </c>
    </row>
    <row r="446" spans="1:45" ht="15.75" thickBot="1" x14ac:dyDescent="0.3">
      <c r="A446">
        <v>0</v>
      </c>
      <c r="B446" t="s">
        <v>41</v>
      </c>
      <c r="C446" t="s">
        <v>58</v>
      </c>
      <c r="D446" t="s">
        <v>42</v>
      </c>
      <c r="E446" t="str">
        <f t="shared" si="12"/>
        <v>DodomaArusha</v>
      </c>
      <c r="F446" t="str">
        <f t="shared" si="13"/>
        <v>ArushaDodoma</v>
      </c>
      <c r="G446">
        <v>47</v>
      </c>
      <c r="H446">
        <v>-3.3338998797702399</v>
      </c>
      <c r="I446">
        <v>1.34295017577269E-2</v>
      </c>
      <c r="J446" t="s">
        <v>59</v>
      </c>
      <c r="K446">
        <v>1</v>
      </c>
      <c r="L446">
        <v>0.96649653760946597</v>
      </c>
      <c r="M446">
        <v>10</v>
      </c>
      <c r="N446" t="s">
        <v>45</v>
      </c>
      <c r="O446">
        <v>-2.0893683606423599</v>
      </c>
      <c r="P446">
        <v>0.248811070948459</v>
      </c>
      <c r="Q446" t="s">
        <v>44</v>
      </c>
      <c r="R446">
        <v>1</v>
      </c>
      <c r="S446">
        <v>0.98663377995579205</v>
      </c>
      <c r="T446">
        <v>10</v>
      </c>
      <c r="U446" t="s">
        <v>45</v>
      </c>
      <c r="V446" t="b">
        <v>1</v>
      </c>
      <c r="W446">
        <v>-2.9314819189186498</v>
      </c>
      <c r="X446">
        <v>3.2467028433686998E-2</v>
      </c>
      <c r="Y446" t="s">
        <v>46</v>
      </c>
      <c r="Z446" t="s">
        <v>47</v>
      </c>
      <c r="AA446">
        <v>2</v>
      </c>
      <c r="AB446">
        <v>2</v>
      </c>
      <c r="AC446">
        <v>2</v>
      </c>
      <c r="AD446" t="s">
        <v>48</v>
      </c>
      <c r="AG446">
        <v>0.999999999999999</v>
      </c>
      <c r="AH446">
        <v>0</v>
      </c>
      <c r="AI446">
        <v>-0.967915885670665</v>
      </c>
      <c r="AJ446" s="4">
        <f>ABS(AI446+1)</f>
        <v>3.2084114329335001E-2</v>
      </c>
      <c r="AK446">
        <v>0</v>
      </c>
      <c r="AL446">
        <v>44</v>
      </c>
      <c r="AM446">
        <v>0.56002223847598198</v>
      </c>
      <c r="AN446" s="1">
        <v>3.4396463467075299E-5</v>
      </c>
      <c r="AO446">
        <v>7.5382671134746103E-3</v>
      </c>
      <c r="AP446">
        <v>4.3127519854534597</v>
      </c>
      <c r="AQ446">
        <v>2.7355414509129501</v>
      </c>
      <c r="AR446" t="s">
        <v>49</v>
      </c>
      <c r="AS446" t="s">
        <v>50</v>
      </c>
    </row>
    <row r="447" spans="1:45" ht="15.75" hidden="1" thickBot="1" x14ac:dyDescent="0.3">
      <c r="A447">
        <v>0</v>
      </c>
      <c r="B447" t="s">
        <v>84</v>
      </c>
      <c r="C447" t="s">
        <v>56</v>
      </c>
      <c r="D447" t="s">
        <v>64</v>
      </c>
      <c r="E447" t="str">
        <f t="shared" si="12"/>
        <v>KampalaBusia</v>
      </c>
      <c r="F447" t="str">
        <f t="shared" si="13"/>
        <v>BusiaKampala</v>
      </c>
      <c r="G447">
        <v>84</v>
      </c>
      <c r="H447">
        <v>-1.70386688431671</v>
      </c>
      <c r="I447">
        <v>0.429121251123533</v>
      </c>
      <c r="J447" t="s">
        <v>44</v>
      </c>
      <c r="K447">
        <v>0</v>
      </c>
      <c r="L447">
        <v>0.627000977221845</v>
      </c>
      <c r="M447">
        <v>12</v>
      </c>
      <c r="N447" t="s">
        <v>45</v>
      </c>
      <c r="O447">
        <v>-1.6289057476898701</v>
      </c>
      <c r="P447">
        <v>0.46806354049066001</v>
      </c>
      <c r="Q447" t="s">
        <v>44</v>
      </c>
      <c r="R447">
        <v>1</v>
      </c>
      <c r="S447">
        <v>0.70526899276538502</v>
      </c>
      <c r="T447">
        <v>12</v>
      </c>
      <c r="U447" t="s">
        <v>45</v>
      </c>
      <c r="V447" t="b">
        <v>1</v>
      </c>
      <c r="W447">
        <v>-5.2453112319543704</v>
      </c>
      <c r="X447" s="1">
        <v>5.8339317048114398E-6</v>
      </c>
      <c r="Y447" t="s">
        <v>46</v>
      </c>
      <c r="Z447" t="s">
        <v>47</v>
      </c>
      <c r="AA447">
        <v>1</v>
      </c>
      <c r="AB447">
        <v>1</v>
      </c>
      <c r="AC447">
        <v>1</v>
      </c>
      <c r="AD447" t="s">
        <v>48</v>
      </c>
      <c r="AG447">
        <v>1</v>
      </c>
      <c r="AH447">
        <v>0</v>
      </c>
      <c r="AI447">
        <v>-1.0090808464115</v>
      </c>
      <c r="AJ447">
        <f>ABS(AI447+1)</f>
        <v>9.0808464114999765E-3</v>
      </c>
      <c r="AK447">
        <v>0</v>
      </c>
      <c r="AL447">
        <v>82</v>
      </c>
      <c r="AM447">
        <v>0.27457608728529498</v>
      </c>
      <c r="AN447">
        <v>5.7176260323936003E-2</v>
      </c>
      <c r="AO447">
        <v>0.91438526954486699</v>
      </c>
      <c r="AP447">
        <v>8.9556702879742003E-2</v>
      </c>
      <c r="AQ447">
        <v>3.05636629513904</v>
      </c>
      <c r="AR447" t="s">
        <v>49</v>
      </c>
      <c r="AS447" t="s">
        <v>50</v>
      </c>
    </row>
    <row r="448" spans="1:45" ht="15.75" hidden="1" thickBot="1" x14ac:dyDescent="0.3">
      <c r="A448">
        <v>0</v>
      </c>
      <c r="B448" t="s">
        <v>86</v>
      </c>
      <c r="C448" t="s">
        <v>56</v>
      </c>
      <c r="D448" t="s">
        <v>64</v>
      </c>
      <c r="E448" t="str">
        <f t="shared" si="12"/>
        <v>KampalaBusia</v>
      </c>
      <c r="F448" t="str">
        <f t="shared" si="13"/>
        <v>BusiaKampala</v>
      </c>
      <c r="G448">
        <v>84</v>
      </c>
      <c r="H448">
        <v>-2.9569661760330601</v>
      </c>
      <c r="I448">
        <v>3.9113366753793802E-2</v>
      </c>
      <c r="J448" t="s">
        <v>59</v>
      </c>
      <c r="K448">
        <v>1</v>
      </c>
      <c r="L448">
        <v>0.40666234185080902</v>
      </c>
      <c r="M448">
        <v>12</v>
      </c>
      <c r="N448" t="s">
        <v>45</v>
      </c>
      <c r="O448">
        <v>-2.62917211652237</v>
      </c>
      <c r="P448">
        <v>8.7116615033240294E-2</v>
      </c>
      <c r="Q448" t="s">
        <v>44</v>
      </c>
      <c r="R448">
        <v>1</v>
      </c>
      <c r="S448">
        <v>0.54783090334239104</v>
      </c>
      <c r="T448">
        <v>12</v>
      </c>
      <c r="U448" t="s">
        <v>45</v>
      </c>
      <c r="V448" t="b">
        <v>1</v>
      </c>
      <c r="W448">
        <v>-2.4091247951242201</v>
      </c>
      <c r="X448">
        <v>0.111152944673274</v>
      </c>
      <c r="Y448" t="s">
        <v>46</v>
      </c>
      <c r="Z448" t="s">
        <v>53</v>
      </c>
      <c r="AA448">
        <v>2</v>
      </c>
      <c r="AB448">
        <v>2</v>
      </c>
      <c r="AC448">
        <v>2</v>
      </c>
      <c r="AD448" t="s">
        <v>48</v>
      </c>
      <c r="AG448">
        <v>1</v>
      </c>
      <c r="AH448">
        <v>0</v>
      </c>
      <c r="AI448">
        <v>-1.00906160710115</v>
      </c>
      <c r="AJ448">
        <f>ABS(AI448+1)</f>
        <v>9.0616071011500043E-3</v>
      </c>
      <c r="AK448">
        <v>0</v>
      </c>
      <c r="AL448">
        <v>81</v>
      </c>
      <c r="AM448">
        <v>0.309285995547468</v>
      </c>
      <c r="AN448" s="1">
        <v>4.4137763555546301E-17</v>
      </c>
      <c r="AO448">
        <v>4.8528971220483899E-2</v>
      </c>
      <c r="AP448">
        <v>2.6908030938710699</v>
      </c>
      <c r="AQ448">
        <v>2.6674430704770402</v>
      </c>
      <c r="AR448" t="s">
        <v>49</v>
      </c>
      <c r="AS448" t="s">
        <v>50</v>
      </c>
    </row>
    <row r="449" spans="1:45" ht="15.75" thickBot="1" x14ac:dyDescent="0.3">
      <c r="A449">
        <v>0</v>
      </c>
      <c r="B449" t="s">
        <v>41</v>
      </c>
      <c r="C449" t="s">
        <v>42</v>
      </c>
      <c r="D449" t="s">
        <v>58</v>
      </c>
      <c r="E449" t="str">
        <f t="shared" si="12"/>
        <v>ArushaDodoma</v>
      </c>
      <c r="F449" t="str">
        <f t="shared" si="13"/>
        <v>DodomaArusha</v>
      </c>
      <c r="G449">
        <v>47</v>
      </c>
      <c r="H449">
        <v>-2.0893683606423599</v>
      </c>
      <c r="I449">
        <v>0.248811070948459</v>
      </c>
      <c r="J449" t="s">
        <v>44</v>
      </c>
      <c r="K449">
        <v>1</v>
      </c>
      <c r="L449">
        <v>0.98663377995579205</v>
      </c>
      <c r="M449">
        <v>10</v>
      </c>
      <c r="N449" t="s">
        <v>45</v>
      </c>
      <c r="O449">
        <v>-3.3338998797702399</v>
      </c>
      <c r="P449">
        <v>1.34295017577269E-2</v>
      </c>
      <c r="Q449" t="s">
        <v>59</v>
      </c>
      <c r="R449">
        <v>1</v>
      </c>
      <c r="S449">
        <v>0.96649653760946597</v>
      </c>
      <c r="T449">
        <v>10</v>
      </c>
      <c r="U449" t="s">
        <v>45</v>
      </c>
      <c r="V449" t="b">
        <v>1</v>
      </c>
      <c r="W449">
        <v>-2.9219831263571101</v>
      </c>
      <c r="X449">
        <v>3.3288917815576601E-2</v>
      </c>
      <c r="Y449" t="s">
        <v>46</v>
      </c>
      <c r="Z449" t="s">
        <v>47</v>
      </c>
      <c r="AA449">
        <v>2</v>
      </c>
      <c r="AB449">
        <v>2</v>
      </c>
      <c r="AC449">
        <v>2</v>
      </c>
      <c r="AD449" t="s">
        <v>48</v>
      </c>
      <c r="AG449">
        <v>1</v>
      </c>
      <c r="AH449">
        <v>0</v>
      </c>
      <c r="AI449">
        <v>-1.03314762656995</v>
      </c>
      <c r="AJ449" s="2">
        <f>ABS(AI449+1)</f>
        <v>3.3147626569949962E-2</v>
      </c>
      <c r="AK449">
        <v>0</v>
      </c>
      <c r="AL449">
        <v>44</v>
      </c>
      <c r="AM449">
        <v>0.56002223847597798</v>
      </c>
      <c r="AN449" s="1">
        <v>7.4757870059541194E-5</v>
      </c>
      <c r="AO449">
        <v>0.86085872617300097</v>
      </c>
      <c r="AP449">
        <v>0.25030550139334001</v>
      </c>
      <c r="AQ449">
        <v>2.7355414509129501</v>
      </c>
      <c r="AR449" t="s">
        <v>49</v>
      </c>
      <c r="AS449" t="s">
        <v>50</v>
      </c>
    </row>
    <row r="450" spans="1:45" ht="15.75" hidden="1" thickBot="1" x14ac:dyDescent="0.3">
      <c r="A450">
        <v>0</v>
      </c>
      <c r="B450" t="s">
        <v>84</v>
      </c>
      <c r="C450" t="s">
        <v>64</v>
      </c>
      <c r="D450" t="s">
        <v>56</v>
      </c>
      <c r="E450" t="str">
        <f t="shared" si="12"/>
        <v>BusiaKampala</v>
      </c>
      <c r="F450" t="str">
        <f t="shared" si="13"/>
        <v>KampalaBusia</v>
      </c>
      <c r="G450">
        <v>84</v>
      </c>
      <c r="H450">
        <v>-1.6289057476898701</v>
      </c>
      <c r="I450">
        <v>0.46806354049066001</v>
      </c>
      <c r="J450" t="s">
        <v>44</v>
      </c>
      <c r="K450">
        <v>1</v>
      </c>
      <c r="L450">
        <v>0.70526899276538502</v>
      </c>
      <c r="M450">
        <v>12</v>
      </c>
      <c r="N450" t="s">
        <v>45</v>
      </c>
      <c r="O450">
        <v>-1.70386688431671</v>
      </c>
      <c r="P450">
        <v>0.429121251123533</v>
      </c>
      <c r="Q450" t="s">
        <v>44</v>
      </c>
      <c r="R450">
        <v>0</v>
      </c>
      <c r="S450">
        <v>0.627000977221845</v>
      </c>
      <c r="T450">
        <v>12</v>
      </c>
      <c r="U450" t="s">
        <v>45</v>
      </c>
      <c r="V450" t="b">
        <v>1</v>
      </c>
      <c r="W450">
        <v>-5.2469669828388001</v>
      </c>
      <c r="X450" s="1">
        <v>5.7890649999330898E-6</v>
      </c>
      <c r="Y450" t="s">
        <v>46</v>
      </c>
      <c r="Z450" t="s">
        <v>47</v>
      </c>
      <c r="AA450">
        <v>1</v>
      </c>
      <c r="AB450">
        <v>1</v>
      </c>
      <c r="AC450">
        <v>1</v>
      </c>
      <c r="AD450" t="s">
        <v>48</v>
      </c>
      <c r="AG450">
        <v>1</v>
      </c>
      <c r="AH450">
        <v>0</v>
      </c>
      <c r="AI450">
        <v>-0.99100087327611597</v>
      </c>
      <c r="AJ450">
        <f>ABS(AI450+1)</f>
        <v>8.9991267238840322E-3</v>
      </c>
      <c r="AK450">
        <v>0</v>
      </c>
      <c r="AL450">
        <v>82</v>
      </c>
      <c r="AM450">
        <v>0.27457608728526001</v>
      </c>
      <c r="AN450">
        <v>6.34048593405821E-3</v>
      </c>
      <c r="AO450" s="1">
        <v>1.15623018955275E-8</v>
      </c>
      <c r="AP450">
        <v>20.694579703487602</v>
      </c>
      <c r="AQ450">
        <v>3.05636629513904</v>
      </c>
      <c r="AR450" t="s">
        <v>49</v>
      </c>
      <c r="AS450" t="s">
        <v>50</v>
      </c>
    </row>
    <row r="451" spans="1:45" ht="15.75" hidden="1" thickBot="1" x14ac:dyDescent="0.3">
      <c r="A451">
        <v>0</v>
      </c>
      <c r="B451" t="s">
        <v>86</v>
      </c>
      <c r="C451" t="s">
        <v>64</v>
      </c>
      <c r="D451" t="s">
        <v>56</v>
      </c>
      <c r="E451" t="str">
        <f t="shared" ref="E451:E514" si="14">C451&amp;D451</f>
        <v>BusiaKampala</v>
      </c>
      <c r="F451" t="str">
        <f t="shared" ref="F451:F514" si="15">D451&amp;C451</f>
        <v>KampalaBusia</v>
      </c>
      <c r="G451">
        <v>84</v>
      </c>
      <c r="H451">
        <v>-2.62917211652237</v>
      </c>
      <c r="I451">
        <v>8.7116615033240294E-2</v>
      </c>
      <c r="J451" t="s">
        <v>44</v>
      </c>
      <c r="K451">
        <v>1</v>
      </c>
      <c r="L451">
        <v>0.54783090334239104</v>
      </c>
      <c r="M451">
        <v>12</v>
      </c>
      <c r="N451" t="s">
        <v>45</v>
      </c>
      <c r="O451">
        <v>-2.9569661760330601</v>
      </c>
      <c r="P451">
        <v>3.9113366753793802E-2</v>
      </c>
      <c r="Q451" t="s">
        <v>59</v>
      </c>
      <c r="R451">
        <v>1</v>
      </c>
      <c r="S451">
        <v>0.40666234185080902</v>
      </c>
      <c r="T451">
        <v>12</v>
      </c>
      <c r="U451" t="s">
        <v>45</v>
      </c>
      <c r="V451" t="b">
        <v>1</v>
      </c>
      <c r="W451">
        <v>-2.40970385873218</v>
      </c>
      <c r="X451">
        <v>0.11101966108313401</v>
      </c>
      <c r="Y451" t="s">
        <v>46</v>
      </c>
      <c r="Z451" t="s">
        <v>53</v>
      </c>
      <c r="AA451">
        <v>2</v>
      </c>
      <c r="AB451">
        <v>2</v>
      </c>
      <c r="AC451">
        <v>2</v>
      </c>
      <c r="AD451" t="s">
        <v>48</v>
      </c>
      <c r="AG451">
        <v>0.999999999999999</v>
      </c>
      <c r="AH451">
        <v>0</v>
      </c>
      <c r="AI451">
        <v>-0.99101976823080995</v>
      </c>
      <c r="AJ451">
        <f>ABS(AI451+1)</f>
        <v>8.9802317691900502E-3</v>
      </c>
      <c r="AK451">
        <v>0</v>
      </c>
      <c r="AL451">
        <v>81</v>
      </c>
      <c r="AM451">
        <v>0.30928599554792902</v>
      </c>
      <c r="AN451" s="1">
        <v>4.9991890491419198E-17</v>
      </c>
      <c r="AO451">
        <v>6.86110193509223E-2</v>
      </c>
      <c r="AP451">
        <v>2.4193482361965399</v>
      </c>
      <c r="AQ451">
        <v>2.6674430704770402</v>
      </c>
      <c r="AR451" t="s">
        <v>49</v>
      </c>
      <c r="AS451" t="s">
        <v>50</v>
      </c>
    </row>
    <row r="452" spans="1:45" ht="15.75" hidden="1" thickBot="1" x14ac:dyDescent="0.3">
      <c r="A452">
        <v>0</v>
      </c>
      <c r="B452" t="s">
        <v>86</v>
      </c>
      <c r="C452" t="s">
        <v>52</v>
      </c>
      <c r="D452" t="s">
        <v>61</v>
      </c>
      <c r="E452" t="str">
        <f t="shared" si="14"/>
        <v>NairobiKisumu</v>
      </c>
      <c r="F452" t="str">
        <f t="shared" si="15"/>
        <v>KisumuNairobi</v>
      </c>
      <c r="G452">
        <v>81</v>
      </c>
      <c r="H452">
        <v>-1.38324773510817</v>
      </c>
      <c r="I452">
        <v>0.59028049535896299</v>
      </c>
      <c r="J452" t="s">
        <v>44</v>
      </c>
      <c r="K452">
        <v>0</v>
      </c>
      <c r="L452">
        <v>0.57296707772697197</v>
      </c>
      <c r="M452">
        <v>12</v>
      </c>
      <c r="N452" t="s">
        <v>45</v>
      </c>
      <c r="O452">
        <v>-1.8273310941918299</v>
      </c>
      <c r="P452">
        <v>0.36697944960476803</v>
      </c>
      <c r="Q452" t="s">
        <v>44</v>
      </c>
      <c r="R452">
        <v>6</v>
      </c>
      <c r="S452">
        <v>0.23855613610649601</v>
      </c>
      <c r="T452">
        <v>12</v>
      </c>
      <c r="U452" t="s">
        <v>45</v>
      </c>
      <c r="V452" t="b">
        <v>1</v>
      </c>
      <c r="W452">
        <v>-1.96394093325185</v>
      </c>
      <c r="X452">
        <v>0.250698358065504</v>
      </c>
      <c r="Y452" t="s">
        <v>46</v>
      </c>
      <c r="Z452" t="s">
        <v>53</v>
      </c>
      <c r="AA452">
        <v>0</v>
      </c>
      <c r="AB452">
        <v>0</v>
      </c>
      <c r="AC452">
        <v>1</v>
      </c>
      <c r="AD452" t="s">
        <v>48</v>
      </c>
      <c r="AG452">
        <v>0.999999999999999</v>
      </c>
      <c r="AH452">
        <v>0</v>
      </c>
      <c r="AI452">
        <v>-1.0087901353809601</v>
      </c>
      <c r="AJ452">
        <f>ABS(AI452+1)</f>
        <v>8.7901353809600735E-3</v>
      </c>
      <c r="AK452">
        <v>0</v>
      </c>
      <c r="AL452">
        <v>79</v>
      </c>
      <c r="AM452">
        <v>8.7211418157661397E-2</v>
      </c>
      <c r="AN452" s="1">
        <v>1.8632060852855501E-16</v>
      </c>
      <c r="AO452">
        <v>0.15765871407740401</v>
      </c>
      <c r="AP452">
        <v>1.8712252240496501</v>
      </c>
      <c r="AQ452">
        <v>3.0589280005422799</v>
      </c>
      <c r="AR452" t="s">
        <v>49</v>
      </c>
      <c r="AS452" t="s">
        <v>50</v>
      </c>
    </row>
    <row r="453" spans="1:45" ht="15.75" hidden="1" thickBot="1" x14ac:dyDescent="0.3">
      <c r="A453">
        <v>0</v>
      </c>
      <c r="B453" t="s">
        <v>86</v>
      </c>
      <c r="C453" t="s">
        <v>61</v>
      </c>
      <c r="D453" t="s">
        <v>52</v>
      </c>
      <c r="E453" t="str">
        <f t="shared" si="14"/>
        <v>KisumuNairobi</v>
      </c>
      <c r="F453" t="str">
        <f t="shared" si="15"/>
        <v>NairobiKisumu</v>
      </c>
      <c r="G453">
        <v>81</v>
      </c>
      <c r="H453">
        <v>-1.8273310941918299</v>
      </c>
      <c r="I453">
        <v>0.36697944960476803</v>
      </c>
      <c r="J453" t="s">
        <v>44</v>
      </c>
      <c r="K453">
        <v>6</v>
      </c>
      <c r="L453">
        <v>0.23855613610649601</v>
      </c>
      <c r="M453">
        <v>12</v>
      </c>
      <c r="N453" t="s">
        <v>45</v>
      </c>
      <c r="O453">
        <v>-1.38324773510817</v>
      </c>
      <c r="P453">
        <v>0.59028049535896299</v>
      </c>
      <c r="Q453" t="s">
        <v>44</v>
      </c>
      <c r="R453">
        <v>0</v>
      </c>
      <c r="S453">
        <v>0.57296707772697197</v>
      </c>
      <c r="T453">
        <v>12</v>
      </c>
      <c r="U453" t="s">
        <v>45</v>
      </c>
      <c r="V453" t="b">
        <v>1</v>
      </c>
      <c r="W453">
        <v>-1.9579556181614901</v>
      </c>
      <c r="X453">
        <v>0.253079927289868</v>
      </c>
      <c r="Y453" t="s">
        <v>46</v>
      </c>
      <c r="Z453" t="s">
        <v>53</v>
      </c>
      <c r="AA453">
        <v>0</v>
      </c>
      <c r="AB453">
        <v>0</v>
      </c>
      <c r="AC453">
        <v>1</v>
      </c>
      <c r="AD453" t="s">
        <v>48</v>
      </c>
      <c r="AG453">
        <v>1</v>
      </c>
      <c r="AH453">
        <v>0</v>
      </c>
      <c r="AI453">
        <v>-0.99128645783432001</v>
      </c>
      <c r="AJ453">
        <f>ABS(AI453+1)</f>
        <v>8.7135421656799883E-3</v>
      </c>
      <c r="AK453">
        <v>0</v>
      </c>
      <c r="AL453">
        <v>79</v>
      </c>
      <c r="AM453">
        <v>8.7211418157649698E-2</v>
      </c>
      <c r="AN453" s="1">
        <v>5.2074907880025002E-12</v>
      </c>
      <c r="AO453">
        <v>0.76540669722398302</v>
      </c>
      <c r="AP453">
        <v>0.26784492465925103</v>
      </c>
      <c r="AQ453">
        <v>3.0589280005422799</v>
      </c>
      <c r="AR453" t="s">
        <v>49</v>
      </c>
      <c r="AS453" t="s">
        <v>50</v>
      </c>
    </row>
    <row r="454" spans="1:45" ht="15.75" hidden="1" thickBot="1" x14ac:dyDescent="0.3">
      <c r="A454">
        <v>0</v>
      </c>
      <c r="B454" t="s">
        <v>85</v>
      </c>
      <c r="C454" t="s">
        <v>70</v>
      </c>
      <c r="D454" t="s">
        <v>74</v>
      </c>
      <c r="E454" t="str">
        <f t="shared" si="14"/>
        <v>KaseseKabale</v>
      </c>
      <c r="F454" t="str">
        <f t="shared" si="15"/>
        <v>KabaleKasese</v>
      </c>
      <c r="G454">
        <v>77</v>
      </c>
      <c r="H454">
        <v>-3.5172492350609299</v>
      </c>
      <c r="I454">
        <v>7.5549916788972297E-3</v>
      </c>
      <c r="J454" t="s">
        <v>59</v>
      </c>
      <c r="K454">
        <v>0</v>
      </c>
      <c r="L454">
        <v>6.3333728057154107E-2</v>
      </c>
      <c r="M454">
        <v>12</v>
      </c>
      <c r="N454" t="s">
        <v>45</v>
      </c>
      <c r="O454">
        <v>-3.0044235418702998</v>
      </c>
      <c r="P454">
        <v>3.4483357082904197E-2</v>
      </c>
      <c r="Q454" t="s">
        <v>59</v>
      </c>
      <c r="R454">
        <v>0</v>
      </c>
      <c r="S454">
        <v>0.116149366598732</v>
      </c>
      <c r="T454">
        <v>12</v>
      </c>
      <c r="U454" t="s">
        <v>45</v>
      </c>
      <c r="V454" t="b">
        <v>1</v>
      </c>
      <c r="W454">
        <v>-3.26693798711052</v>
      </c>
      <c r="X454">
        <v>1.26396291335624E-2</v>
      </c>
      <c r="Y454" t="s">
        <v>46</v>
      </c>
      <c r="Z454" t="s">
        <v>47</v>
      </c>
      <c r="AA454">
        <v>2</v>
      </c>
      <c r="AB454">
        <v>0</v>
      </c>
      <c r="AC454">
        <v>1</v>
      </c>
      <c r="AD454" t="s">
        <v>48</v>
      </c>
      <c r="AG454">
        <v>1</v>
      </c>
      <c r="AH454">
        <v>0</v>
      </c>
      <c r="AI454">
        <v>-1.00868063114897</v>
      </c>
      <c r="AJ454">
        <f>ABS(AI454+1)</f>
        <v>8.6806311489699972E-3</v>
      </c>
      <c r="AK454">
        <v>0</v>
      </c>
      <c r="AL454">
        <v>75</v>
      </c>
      <c r="AM454">
        <v>0.45866478058596899</v>
      </c>
      <c r="AN454" s="1">
        <v>2.5115796870565999E-5</v>
      </c>
      <c r="AO454">
        <v>0.54949196070580097</v>
      </c>
      <c r="AP454">
        <v>0.60140502879847701</v>
      </c>
      <c r="AQ454">
        <v>3.0627003994564999</v>
      </c>
      <c r="AR454" t="s">
        <v>49</v>
      </c>
      <c r="AS454" t="s">
        <v>50</v>
      </c>
    </row>
    <row r="455" spans="1:45" ht="15.75" hidden="1" thickBot="1" x14ac:dyDescent="0.3">
      <c r="A455">
        <v>0</v>
      </c>
      <c r="B455" t="s">
        <v>81</v>
      </c>
      <c r="C455" t="s">
        <v>68</v>
      </c>
      <c r="D455" t="s">
        <v>82</v>
      </c>
      <c r="E455" t="str">
        <f t="shared" si="14"/>
        <v>MasindiOwino</v>
      </c>
      <c r="F455" t="str">
        <f t="shared" si="15"/>
        <v>OwinoMasindi</v>
      </c>
      <c r="G455">
        <v>84</v>
      </c>
      <c r="H455">
        <v>-2.1636314950450601</v>
      </c>
      <c r="I455">
        <v>0.21970881998941799</v>
      </c>
      <c r="J455" t="s">
        <v>44</v>
      </c>
      <c r="K455">
        <v>0</v>
      </c>
      <c r="L455">
        <v>0.28900312194834898</v>
      </c>
      <c r="M455">
        <v>12</v>
      </c>
      <c r="N455" t="s">
        <v>45</v>
      </c>
      <c r="O455">
        <v>-1.9581193910558601</v>
      </c>
      <c r="P455">
        <v>0.30523262367975301</v>
      </c>
      <c r="Q455" t="s">
        <v>44</v>
      </c>
      <c r="R455">
        <v>0</v>
      </c>
      <c r="S455">
        <v>0.36732404051254802</v>
      </c>
      <c r="T455">
        <v>12</v>
      </c>
      <c r="U455" t="s">
        <v>45</v>
      </c>
      <c r="V455" t="b">
        <v>1</v>
      </c>
      <c r="W455">
        <v>-5.2855435388597902</v>
      </c>
      <c r="X455" s="1">
        <v>4.8335636229298704E-6</v>
      </c>
      <c r="Y455" t="s">
        <v>46</v>
      </c>
      <c r="Z455" t="s">
        <v>47</v>
      </c>
      <c r="AA455">
        <v>1</v>
      </c>
      <c r="AB455">
        <v>1</v>
      </c>
      <c r="AC455">
        <v>1</v>
      </c>
      <c r="AD455" t="s">
        <v>48</v>
      </c>
      <c r="AG455">
        <v>1</v>
      </c>
      <c r="AH455">
        <v>0</v>
      </c>
      <c r="AI455">
        <v>-1.00865838584891</v>
      </c>
      <c r="AJ455">
        <f>ABS(AI455+1)</f>
        <v>8.6583858489099885E-3</v>
      </c>
      <c r="AK455">
        <v>0</v>
      </c>
      <c r="AL455">
        <v>82</v>
      </c>
      <c r="AM455">
        <v>0.39013095803785097</v>
      </c>
      <c r="AN455" s="1">
        <v>1.01547296773703E-10</v>
      </c>
      <c r="AO455">
        <v>0.24971434510460799</v>
      </c>
      <c r="AP455">
        <v>1.4003503572237299</v>
      </c>
      <c r="AQ455">
        <v>3.05636629513904</v>
      </c>
      <c r="AR455" t="s">
        <v>49</v>
      </c>
      <c r="AS455" t="s">
        <v>50</v>
      </c>
    </row>
    <row r="456" spans="1:45" ht="15.75" hidden="1" thickBot="1" x14ac:dyDescent="0.3">
      <c r="A456">
        <v>0</v>
      </c>
      <c r="B456" t="s">
        <v>85</v>
      </c>
      <c r="C456" t="s">
        <v>74</v>
      </c>
      <c r="D456" t="s">
        <v>70</v>
      </c>
      <c r="E456" t="str">
        <f t="shared" si="14"/>
        <v>KabaleKasese</v>
      </c>
      <c r="F456" t="str">
        <f t="shared" si="15"/>
        <v>KaseseKabale</v>
      </c>
      <c r="G456">
        <v>77</v>
      </c>
      <c r="H456">
        <v>-3.0044235418702998</v>
      </c>
      <c r="I456">
        <v>3.4483357082904197E-2</v>
      </c>
      <c r="J456" t="s">
        <v>59</v>
      </c>
      <c r="K456">
        <v>0</v>
      </c>
      <c r="L456">
        <v>0.116149366598732</v>
      </c>
      <c r="M456">
        <v>12</v>
      </c>
      <c r="N456" t="s">
        <v>45</v>
      </c>
      <c r="O456">
        <v>-3.5172492350609299</v>
      </c>
      <c r="P456">
        <v>7.5549916788972297E-3</v>
      </c>
      <c r="Q456" t="s">
        <v>59</v>
      </c>
      <c r="R456">
        <v>0</v>
      </c>
      <c r="S456">
        <v>6.3333728057154107E-2</v>
      </c>
      <c r="T456">
        <v>12</v>
      </c>
      <c r="U456" t="s">
        <v>45</v>
      </c>
      <c r="V456" t="b">
        <v>1</v>
      </c>
      <c r="W456">
        <v>-3.26686483450547</v>
      </c>
      <c r="X456">
        <v>1.26423896059391E-2</v>
      </c>
      <c r="Y456" t="s">
        <v>46</v>
      </c>
      <c r="Z456" t="s">
        <v>47</v>
      </c>
      <c r="AA456">
        <v>2</v>
      </c>
      <c r="AB456">
        <v>0</v>
      </c>
      <c r="AC456">
        <v>1</v>
      </c>
      <c r="AD456" t="s">
        <v>48</v>
      </c>
      <c r="AG456">
        <v>0.999999999999999</v>
      </c>
      <c r="AH456">
        <v>0</v>
      </c>
      <c r="AI456">
        <v>-0.99139407372272703</v>
      </c>
      <c r="AJ456">
        <f>ABS(AI456+1)</f>
        <v>8.6059262772729683E-3</v>
      </c>
      <c r="AK456">
        <v>0</v>
      </c>
      <c r="AL456">
        <v>75</v>
      </c>
      <c r="AM456">
        <v>0.45866478058586302</v>
      </c>
      <c r="AN456" s="1">
        <v>7.0685257002587199E-5</v>
      </c>
      <c r="AO456">
        <v>6.4296958716380595E-2</v>
      </c>
      <c r="AP456">
        <v>2.80036946410062</v>
      </c>
      <c r="AQ456">
        <v>3.0627003994564999</v>
      </c>
      <c r="AR456" t="s">
        <v>49</v>
      </c>
      <c r="AS456" t="s">
        <v>50</v>
      </c>
    </row>
    <row r="457" spans="1:45" ht="15.75" hidden="1" thickBot="1" x14ac:dyDescent="0.3">
      <c r="A457">
        <v>0</v>
      </c>
      <c r="B457" t="s">
        <v>81</v>
      </c>
      <c r="C457" t="s">
        <v>82</v>
      </c>
      <c r="D457" t="s">
        <v>68</v>
      </c>
      <c r="E457" t="str">
        <f t="shared" si="14"/>
        <v>OwinoMasindi</v>
      </c>
      <c r="F457" t="str">
        <f t="shared" si="15"/>
        <v>MasindiOwino</v>
      </c>
      <c r="G457">
        <v>84</v>
      </c>
      <c r="H457">
        <v>-1.9581193910558601</v>
      </c>
      <c r="I457">
        <v>0.30523262367975301</v>
      </c>
      <c r="J457" t="s">
        <v>44</v>
      </c>
      <c r="K457">
        <v>0</v>
      </c>
      <c r="L457">
        <v>0.36732404051254802</v>
      </c>
      <c r="M457">
        <v>12</v>
      </c>
      <c r="N457" t="s">
        <v>45</v>
      </c>
      <c r="O457">
        <v>-2.1636314950450601</v>
      </c>
      <c r="P457">
        <v>0.21970881998941799</v>
      </c>
      <c r="Q457" t="s">
        <v>44</v>
      </c>
      <c r="R457">
        <v>0</v>
      </c>
      <c r="S457">
        <v>0.28900312194834898</v>
      </c>
      <c r="T457">
        <v>12</v>
      </c>
      <c r="U457" t="s">
        <v>45</v>
      </c>
      <c r="V457" t="b">
        <v>1</v>
      </c>
      <c r="W457">
        <v>-5.2858111447218903</v>
      </c>
      <c r="X457" s="1">
        <v>4.8275024140858896E-6</v>
      </c>
      <c r="Y457" t="s">
        <v>46</v>
      </c>
      <c r="Z457" t="s">
        <v>47</v>
      </c>
      <c r="AA457">
        <v>1</v>
      </c>
      <c r="AB457">
        <v>1</v>
      </c>
      <c r="AC457">
        <v>1</v>
      </c>
      <c r="AD457" t="s">
        <v>48</v>
      </c>
      <c r="AG457">
        <v>1</v>
      </c>
      <c r="AH457">
        <v>0</v>
      </c>
      <c r="AI457">
        <v>-0.99141593826969099</v>
      </c>
      <c r="AJ457">
        <f>ABS(AI457+1)</f>
        <v>8.5840617303090117E-3</v>
      </c>
      <c r="AK457">
        <v>0</v>
      </c>
      <c r="AL457">
        <v>82</v>
      </c>
      <c r="AM457">
        <v>0.39013095803787801</v>
      </c>
      <c r="AN457" s="1">
        <v>2.9238172584966199E-5</v>
      </c>
      <c r="AO457">
        <v>2.78897087646498E-3</v>
      </c>
      <c r="AP457">
        <v>6.1188920594493901</v>
      </c>
      <c r="AQ457">
        <v>3.05636629513904</v>
      </c>
      <c r="AR457" t="s">
        <v>49</v>
      </c>
      <c r="AS457" t="s">
        <v>50</v>
      </c>
    </row>
    <row r="458" spans="1:45" ht="15.75" hidden="1" thickBot="1" x14ac:dyDescent="0.3">
      <c r="A458">
        <v>0</v>
      </c>
      <c r="B458" t="s">
        <v>85</v>
      </c>
      <c r="C458" t="s">
        <v>82</v>
      </c>
      <c r="D458" t="s">
        <v>68</v>
      </c>
      <c r="E458" t="str">
        <f t="shared" si="14"/>
        <v>OwinoMasindi</v>
      </c>
      <c r="F458" t="str">
        <f t="shared" si="15"/>
        <v>MasindiOwino</v>
      </c>
      <c r="G458">
        <v>83</v>
      </c>
      <c r="H458">
        <v>-3.6882354771474501</v>
      </c>
      <c r="I458">
        <v>4.2817089403955396E-3</v>
      </c>
      <c r="J458" t="s">
        <v>59</v>
      </c>
      <c r="K458">
        <v>1</v>
      </c>
      <c r="L458">
        <v>0.13922400427373599</v>
      </c>
      <c r="M458">
        <v>12</v>
      </c>
      <c r="N458" t="s">
        <v>45</v>
      </c>
      <c r="O458">
        <v>-3.2941450518309301</v>
      </c>
      <c r="P458">
        <v>1.51422280075266E-2</v>
      </c>
      <c r="Q458" t="s">
        <v>59</v>
      </c>
      <c r="R458">
        <v>3</v>
      </c>
      <c r="S458">
        <v>0.35826265555383102</v>
      </c>
      <c r="T458">
        <v>12</v>
      </c>
      <c r="U458" t="s">
        <v>45</v>
      </c>
      <c r="V458" t="b">
        <v>1</v>
      </c>
      <c r="W458">
        <v>-3.1075951033570801</v>
      </c>
      <c r="X458">
        <v>2.00758541800727E-2</v>
      </c>
      <c r="Y458" t="s">
        <v>46</v>
      </c>
      <c r="Z458" t="s">
        <v>47</v>
      </c>
      <c r="AA458">
        <v>2</v>
      </c>
      <c r="AB458">
        <v>2</v>
      </c>
      <c r="AC458">
        <v>1</v>
      </c>
      <c r="AD458" t="s">
        <v>48</v>
      </c>
      <c r="AG458">
        <v>1</v>
      </c>
      <c r="AH458">
        <v>0</v>
      </c>
      <c r="AI458">
        <v>-1.00857421065047</v>
      </c>
      <c r="AJ458">
        <f>ABS(AI458+1)</f>
        <v>8.5742106504700377E-3</v>
      </c>
      <c r="AK458">
        <v>0</v>
      </c>
      <c r="AL458">
        <v>81</v>
      </c>
      <c r="AM458">
        <v>8.2906598902659903E-2</v>
      </c>
      <c r="AN458" s="1">
        <v>1.8501214464661399E-48</v>
      </c>
      <c r="AO458">
        <v>7.0690795706081902E-2</v>
      </c>
      <c r="AP458">
        <v>2.69744031503742</v>
      </c>
      <c r="AQ458">
        <v>3.0571968060536601</v>
      </c>
      <c r="AR458" t="s">
        <v>49</v>
      </c>
      <c r="AS458" t="s">
        <v>50</v>
      </c>
    </row>
    <row r="459" spans="1:45" ht="15.75" hidden="1" thickBot="1" x14ac:dyDescent="0.3">
      <c r="A459">
        <v>0</v>
      </c>
      <c r="B459" t="s">
        <v>85</v>
      </c>
      <c r="C459" t="s">
        <v>68</v>
      </c>
      <c r="D459" t="s">
        <v>82</v>
      </c>
      <c r="E459" t="str">
        <f t="shared" si="14"/>
        <v>MasindiOwino</v>
      </c>
      <c r="F459" t="str">
        <f t="shared" si="15"/>
        <v>OwinoMasindi</v>
      </c>
      <c r="G459">
        <v>83</v>
      </c>
      <c r="H459">
        <v>-3.2941450518309301</v>
      </c>
      <c r="I459">
        <v>1.51422280075266E-2</v>
      </c>
      <c r="J459" t="s">
        <v>59</v>
      </c>
      <c r="K459">
        <v>3</v>
      </c>
      <c r="L459">
        <v>0.35826265555383102</v>
      </c>
      <c r="M459">
        <v>12</v>
      </c>
      <c r="N459" t="s">
        <v>45</v>
      </c>
      <c r="O459">
        <v>-3.6882354771474501</v>
      </c>
      <c r="P459">
        <v>4.2817089403955396E-3</v>
      </c>
      <c r="Q459" t="s">
        <v>59</v>
      </c>
      <c r="R459">
        <v>1</v>
      </c>
      <c r="S459">
        <v>0.13922400427373599</v>
      </c>
      <c r="T459">
        <v>12</v>
      </c>
      <c r="U459" t="s">
        <v>45</v>
      </c>
      <c r="V459" t="b">
        <v>1</v>
      </c>
      <c r="W459">
        <v>-3.1059857335002499</v>
      </c>
      <c r="X459">
        <v>2.01671975092888E-2</v>
      </c>
      <c r="Y459" t="s">
        <v>46</v>
      </c>
      <c r="Z459" t="s">
        <v>47</v>
      </c>
      <c r="AA459">
        <v>2</v>
      </c>
      <c r="AB459">
        <v>2</v>
      </c>
      <c r="AC459">
        <v>1</v>
      </c>
      <c r="AD459" t="s">
        <v>48</v>
      </c>
      <c r="AG459">
        <v>1</v>
      </c>
      <c r="AH459">
        <v>0</v>
      </c>
      <c r="AI459">
        <v>-0.99149868144561903</v>
      </c>
      <c r="AJ459">
        <f>ABS(AI459+1)</f>
        <v>8.5013185543809655E-3</v>
      </c>
      <c r="AK459">
        <v>0</v>
      </c>
      <c r="AL459">
        <v>81</v>
      </c>
      <c r="AM459">
        <v>8.2906598902630899E-2</v>
      </c>
      <c r="AN459" s="1">
        <v>1.76874782748157E-57</v>
      </c>
      <c r="AO459">
        <v>2.39484359676829E-2</v>
      </c>
      <c r="AP459">
        <v>3.82755370119279</v>
      </c>
      <c r="AQ459">
        <v>3.0571968060536601</v>
      </c>
      <c r="AR459" t="s">
        <v>49</v>
      </c>
      <c r="AS459" t="s">
        <v>50</v>
      </c>
    </row>
    <row r="460" spans="1:45" ht="15.75" hidden="1" thickBot="1" x14ac:dyDescent="0.3">
      <c r="A460">
        <v>0</v>
      </c>
      <c r="B460" t="s">
        <v>85</v>
      </c>
      <c r="C460" t="s">
        <v>61</v>
      </c>
      <c r="D460" t="s">
        <v>69</v>
      </c>
      <c r="E460" t="str">
        <f t="shared" si="14"/>
        <v>KisumuMbale</v>
      </c>
      <c r="F460" t="str">
        <f t="shared" si="15"/>
        <v>MbaleKisumu</v>
      </c>
      <c r="G460">
        <v>79</v>
      </c>
      <c r="H460">
        <v>-3.3344232815927</v>
      </c>
      <c r="I460">
        <v>1.3408144475063199E-2</v>
      </c>
      <c r="J460" t="s">
        <v>59</v>
      </c>
      <c r="K460">
        <v>0</v>
      </c>
      <c r="L460">
        <v>7.8302124114781504E-2</v>
      </c>
      <c r="M460">
        <v>12</v>
      </c>
      <c r="N460" t="s">
        <v>45</v>
      </c>
      <c r="O460">
        <v>-2.2347520302590702</v>
      </c>
      <c r="P460">
        <v>0.19387504454165599</v>
      </c>
      <c r="Q460" t="s">
        <v>44</v>
      </c>
      <c r="R460">
        <v>0</v>
      </c>
      <c r="S460">
        <v>0.37393802402985798</v>
      </c>
      <c r="T460">
        <v>12</v>
      </c>
      <c r="U460" t="s">
        <v>45</v>
      </c>
      <c r="V460" t="b">
        <v>1</v>
      </c>
      <c r="W460">
        <v>-3.5488632064541101</v>
      </c>
      <c r="X460">
        <v>5.2351250631955497E-3</v>
      </c>
      <c r="Y460" t="s">
        <v>46</v>
      </c>
      <c r="Z460" t="s">
        <v>47</v>
      </c>
      <c r="AA460">
        <v>2</v>
      </c>
      <c r="AB460">
        <v>0</v>
      </c>
      <c r="AC460">
        <v>1</v>
      </c>
      <c r="AD460" t="s">
        <v>48</v>
      </c>
      <c r="AG460">
        <v>1</v>
      </c>
      <c r="AH460">
        <v>0</v>
      </c>
      <c r="AI460">
        <v>-1.0084323492427401</v>
      </c>
      <c r="AJ460">
        <f>ABS(AI460+1)</f>
        <v>8.4323492427400559E-3</v>
      </c>
      <c r="AK460">
        <v>0</v>
      </c>
      <c r="AL460">
        <v>77</v>
      </c>
      <c r="AM460">
        <v>0.81755710742437804</v>
      </c>
      <c r="AN460">
        <v>1.5495689811520601E-2</v>
      </c>
      <c r="AO460">
        <v>0.30565252258102699</v>
      </c>
      <c r="AP460">
        <v>1.19539861838231</v>
      </c>
      <c r="AQ460">
        <v>3.0607595370748801</v>
      </c>
      <c r="AR460" t="s">
        <v>49</v>
      </c>
      <c r="AS460" t="s">
        <v>50</v>
      </c>
    </row>
    <row r="461" spans="1:45" ht="15.75" hidden="1" thickBot="1" x14ac:dyDescent="0.3">
      <c r="A461">
        <v>0</v>
      </c>
      <c r="B461" t="s">
        <v>85</v>
      </c>
      <c r="C461" t="s">
        <v>69</v>
      </c>
      <c r="D461" t="s">
        <v>61</v>
      </c>
      <c r="E461" t="str">
        <f t="shared" si="14"/>
        <v>MbaleKisumu</v>
      </c>
      <c r="F461" t="str">
        <f t="shared" si="15"/>
        <v>KisumuMbale</v>
      </c>
      <c r="G461">
        <v>79</v>
      </c>
      <c r="H461">
        <v>-2.2347520302590702</v>
      </c>
      <c r="I461">
        <v>0.19387504454165599</v>
      </c>
      <c r="J461" t="s">
        <v>44</v>
      </c>
      <c r="K461">
        <v>0</v>
      </c>
      <c r="L461">
        <v>0.37393802402985798</v>
      </c>
      <c r="M461">
        <v>12</v>
      </c>
      <c r="N461" t="s">
        <v>45</v>
      </c>
      <c r="O461">
        <v>-3.3344232815927</v>
      </c>
      <c r="P461">
        <v>1.3408144475063199E-2</v>
      </c>
      <c r="Q461" t="s">
        <v>59</v>
      </c>
      <c r="R461">
        <v>0</v>
      </c>
      <c r="S461">
        <v>7.8302124114781504E-2</v>
      </c>
      <c r="T461">
        <v>12</v>
      </c>
      <c r="U461" t="s">
        <v>45</v>
      </c>
      <c r="V461" t="b">
        <v>1</v>
      </c>
      <c r="W461">
        <v>-3.5437787867249102</v>
      </c>
      <c r="X461">
        <v>5.3227120261412197E-3</v>
      </c>
      <c r="Y461" t="s">
        <v>46</v>
      </c>
      <c r="Z461" t="s">
        <v>47</v>
      </c>
      <c r="AA461">
        <v>2</v>
      </c>
      <c r="AB461">
        <v>0</v>
      </c>
      <c r="AC461">
        <v>1</v>
      </c>
      <c r="AD461" t="s">
        <v>48</v>
      </c>
      <c r="AG461">
        <v>1</v>
      </c>
      <c r="AH461">
        <v>0</v>
      </c>
      <c r="AI461">
        <v>-0.99163816070649202</v>
      </c>
      <c r="AJ461">
        <f>ABS(AI461+1)</f>
        <v>8.3618392935079777E-3</v>
      </c>
      <c r="AK461">
        <v>0</v>
      </c>
      <c r="AL461">
        <v>77</v>
      </c>
      <c r="AM461">
        <v>0.81755710742437404</v>
      </c>
      <c r="AN461">
        <v>1.7641448943891198E-2</v>
      </c>
      <c r="AO461">
        <v>0.165980266027285</v>
      </c>
      <c r="AP461">
        <v>1.8191218567349099</v>
      </c>
      <c r="AQ461">
        <v>3.0607595370748801</v>
      </c>
      <c r="AR461" t="s">
        <v>49</v>
      </c>
      <c r="AS461" t="s">
        <v>50</v>
      </c>
    </row>
    <row r="462" spans="1:45" ht="15.75" hidden="1" thickBot="1" x14ac:dyDescent="0.3">
      <c r="A462">
        <v>0</v>
      </c>
      <c r="B462" t="s">
        <v>86</v>
      </c>
      <c r="C462" t="s">
        <v>69</v>
      </c>
      <c r="D462" t="s">
        <v>73</v>
      </c>
      <c r="E462" t="str">
        <f t="shared" si="14"/>
        <v>MbaleLira</v>
      </c>
      <c r="F462" t="str">
        <f t="shared" si="15"/>
        <v>LiraMbale</v>
      </c>
      <c r="G462">
        <v>79</v>
      </c>
      <c r="H462">
        <v>-1.83020104861467</v>
      </c>
      <c r="I462">
        <v>0.365574112989694</v>
      </c>
      <c r="J462" t="s">
        <v>44</v>
      </c>
      <c r="K462">
        <v>2</v>
      </c>
      <c r="L462">
        <v>0.47387851832127798</v>
      </c>
      <c r="M462">
        <v>12</v>
      </c>
      <c r="N462" t="s">
        <v>45</v>
      </c>
      <c r="O462">
        <v>-2.6369182383533301</v>
      </c>
      <c r="P462">
        <v>8.5604514670678797E-2</v>
      </c>
      <c r="Q462" t="s">
        <v>44</v>
      </c>
      <c r="R462">
        <v>1</v>
      </c>
      <c r="S462">
        <v>0.55357155979669803</v>
      </c>
      <c r="T462">
        <v>12</v>
      </c>
      <c r="U462" t="s">
        <v>45</v>
      </c>
      <c r="V462" t="b">
        <v>1</v>
      </c>
      <c r="W462">
        <v>-3.5310912490720501</v>
      </c>
      <c r="X462">
        <v>5.5471089119791999E-3</v>
      </c>
      <c r="Y462" t="s">
        <v>46</v>
      </c>
      <c r="Z462" t="s">
        <v>47</v>
      </c>
      <c r="AA462">
        <v>2</v>
      </c>
      <c r="AB462">
        <v>2</v>
      </c>
      <c r="AC462">
        <v>2</v>
      </c>
      <c r="AD462" t="s">
        <v>48</v>
      </c>
      <c r="AG462">
        <v>1</v>
      </c>
      <c r="AH462">
        <v>0</v>
      </c>
      <c r="AI462">
        <v>-1.00806615579964</v>
      </c>
      <c r="AJ462">
        <f>ABS(AI462+1)</f>
        <v>8.0661557996399846E-3</v>
      </c>
      <c r="AK462">
        <v>0</v>
      </c>
      <c r="AL462">
        <v>76</v>
      </c>
      <c r="AM462">
        <v>0.87324301938136595</v>
      </c>
      <c r="AN462" s="1">
        <v>1.6494124630195001E-12</v>
      </c>
      <c r="AO462">
        <v>0.24759678802106599</v>
      </c>
      <c r="AP462">
        <v>1.3934117004008</v>
      </c>
      <c r="AQ462">
        <v>2.6721824319724998</v>
      </c>
      <c r="AR462" t="s">
        <v>49</v>
      </c>
      <c r="AS462" t="s">
        <v>50</v>
      </c>
    </row>
    <row r="463" spans="1:45" ht="15.75" hidden="1" thickBot="1" x14ac:dyDescent="0.3">
      <c r="A463">
        <v>0</v>
      </c>
      <c r="B463" t="s">
        <v>86</v>
      </c>
      <c r="C463" t="s">
        <v>73</v>
      </c>
      <c r="D463" t="s">
        <v>69</v>
      </c>
      <c r="E463" t="str">
        <f t="shared" si="14"/>
        <v>LiraMbale</v>
      </c>
      <c r="F463" t="str">
        <f t="shared" si="15"/>
        <v>MbaleLira</v>
      </c>
      <c r="G463">
        <v>79</v>
      </c>
      <c r="H463">
        <v>-2.6369182383533301</v>
      </c>
      <c r="I463">
        <v>8.5604514670678797E-2</v>
      </c>
      <c r="J463" t="s">
        <v>44</v>
      </c>
      <c r="K463">
        <v>1</v>
      </c>
      <c r="L463">
        <v>0.55357155979669803</v>
      </c>
      <c r="M463">
        <v>12</v>
      </c>
      <c r="N463" t="s">
        <v>45</v>
      </c>
      <c r="O463">
        <v>-1.83020104861467</v>
      </c>
      <c r="P463">
        <v>0.365574112989694</v>
      </c>
      <c r="Q463" t="s">
        <v>44</v>
      </c>
      <c r="R463">
        <v>2</v>
      </c>
      <c r="S463">
        <v>0.47387851832127798</v>
      </c>
      <c r="T463">
        <v>12</v>
      </c>
      <c r="U463" t="s">
        <v>45</v>
      </c>
      <c r="V463" t="b">
        <v>1</v>
      </c>
      <c r="W463">
        <v>-3.5347690471229698</v>
      </c>
      <c r="X463">
        <v>5.4811940433462597E-3</v>
      </c>
      <c r="Y463" t="s">
        <v>46</v>
      </c>
      <c r="Z463" t="s">
        <v>47</v>
      </c>
      <c r="AA463">
        <v>2</v>
      </c>
      <c r="AB463">
        <v>2</v>
      </c>
      <c r="AC463">
        <v>2</v>
      </c>
      <c r="AD463" t="s">
        <v>48</v>
      </c>
      <c r="AG463">
        <v>1</v>
      </c>
      <c r="AH463">
        <v>0</v>
      </c>
      <c r="AI463">
        <v>-0.99199838646180305</v>
      </c>
      <c r="AJ463">
        <f>ABS(AI463+1)</f>
        <v>8.00161353819695E-3</v>
      </c>
      <c r="AK463">
        <v>0</v>
      </c>
      <c r="AL463">
        <v>76</v>
      </c>
      <c r="AM463">
        <v>0.87324301938135596</v>
      </c>
      <c r="AN463" s="1">
        <v>1.3861941854891899E-12</v>
      </c>
      <c r="AO463">
        <v>6.3591871286511499E-4</v>
      </c>
      <c r="AP463">
        <v>6.1023089720390997</v>
      </c>
      <c r="AQ463">
        <v>2.6721824319724998</v>
      </c>
      <c r="AR463" t="s">
        <v>49</v>
      </c>
      <c r="AS463" t="s">
        <v>50</v>
      </c>
    </row>
    <row r="464" spans="1:45" ht="15.75" hidden="1" thickBot="1" x14ac:dyDescent="0.3">
      <c r="A464">
        <v>0</v>
      </c>
      <c r="B464" t="s">
        <v>81</v>
      </c>
      <c r="C464" t="s">
        <v>68</v>
      </c>
      <c r="D464" t="s">
        <v>56</v>
      </c>
      <c r="E464" t="str">
        <f t="shared" si="14"/>
        <v>MasindiKampala</v>
      </c>
      <c r="F464" t="str">
        <f t="shared" si="15"/>
        <v>KampalaMasindi</v>
      </c>
      <c r="G464">
        <v>99</v>
      </c>
      <c r="H464">
        <v>-2.38348374722427</v>
      </c>
      <c r="I464">
        <v>0.14645236236825901</v>
      </c>
      <c r="J464" t="s">
        <v>44</v>
      </c>
      <c r="K464">
        <v>0</v>
      </c>
      <c r="L464">
        <v>0.27697726773810699</v>
      </c>
      <c r="M464">
        <v>12</v>
      </c>
      <c r="N464" t="s">
        <v>45</v>
      </c>
      <c r="O464">
        <v>-1.8836728975869901</v>
      </c>
      <c r="P464">
        <v>0.33978044396630203</v>
      </c>
      <c r="Q464" t="s">
        <v>44</v>
      </c>
      <c r="R464">
        <v>0</v>
      </c>
      <c r="S464">
        <v>0.77626741233774299</v>
      </c>
      <c r="T464">
        <v>12</v>
      </c>
      <c r="U464" t="s">
        <v>45</v>
      </c>
      <c r="V464" t="b">
        <v>1</v>
      </c>
      <c r="W464">
        <v>-5.42326098998155</v>
      </c>
      <c r="X464" s="1">
        <v>2.5186220177011201E-6</v>
      </c>
      <c r="Y464" t="s">
        <v>46</v>
      </c>
      <c r="Z464" t="s">
        <v>47</v>
      </c>
      <c r="AA464">
        <v>2</v>
      </c>
      <c r="AB464">
        <v>2</v>
      </c>
      <c r="AC464">
        <v>1</v>
      </c>
      <c r="AD464" t="s">
        <v>48</v>
      </c>
      <c r="AG464">
        <v>1</v>
      </c>
      <c r="AH464">
        <v>0</v>
      </c>
      <c r="AI464">
        <v>-1.00798055543733</v>
      </c>
      <c r="AJ464">
        <f>ABS(AI464+1)</f>
        <v>7.9805554373300058E-3</v>
      </c>
      <c r="AK464">
        <v>0</v>
      </c>
      <c r="AL464">
        <v>97</v>
      </c>
      <c r="AM464">
        <v>0.34236764986363899</v>
      </c>
      <c r="AN464" s="1">
        <v>4.4790248178207503E-16</v>
      </c>
      <c r="AO464">
        <v>4.3502564371082797E-2</v>
      </c>
      <c r="AP464">
        <v>3.1901738921935801</v>
      </c>
      <c r="AQ464">
        <v>3.0461479393174402</v>
      </c>
      <c r="AR464" t="s">
        <v>49</v>
      </c>
      <c r="AS464" t="s">
        <v>50</v>
      </c>
    </row>
    <row r="465" spans="1:45" ht="15.75" hidden="1" thickBot="1" x14ac:dyDescent="0.3">
      <c r="A465">
        <v>0</v>
      </c>
      <c r="B465" t="s">
        <v>81</v>
      </c>
      <c r="C465" t="s">
        <v>56</v>
      </c>
      <c r="D465" t="s">
        <v>68</v>
      </c>
      <c r="E465" t="str">
        <f t="shared" si="14"/>
        <v>KampalaMasindi</v>
      </c>
      <c r="F465" t="str">
        <f t="shared" si="15"/>
        <v>MasindiKampala</v>
      </c>
      <c r="G465">
        <v>99</v>
      </c>
      <c r="H465">
        <v>-1.8836728975869901</v>
      </c>
      <c r="I465">
        <v>0.33978044396630203</v>
      </c>
      <c r="J465" t="s">
        <v>44</v>
      </c>
      <c r="K465">
        <v>0</v>
      </c>
      <c r="L465">
        <v>0.77626741233774299</v>
      </c>
      <c r="M465">
        <v>12</v>
      </c>
      <c r="N465" t="s">
        <v>45</v>
      </c>
      <c r="O465">
        <v>-2.38348374722427</v>
      </c>
      <c r="P465">
        <v>0.14645236236825901</v>
      </c>
      <c r="Q465" t="s">
        <v>44</v>
      </c>
      <c r="R465">
        <v>0</v>
      </c>
      <c r="S465">
        <v>0.27697726773810699</v>
      </c>
      <c r="T465">
        <v>12</v>
      </c>
      <c r="U465" t="s">
        <v>45</v>
      </c>
      <c r="V465" t="b">
        <v>1</v>
      </c>
      <c r="W465">
        <v>-5.41999815567321</v>
      </c>
      <c r="X465" s="1">
        <v>2.5581810673898799E-6</v>
      </c>
      <c r="Y465" t="s">
        <v>46</v>
      </c>
      <c r="Z465" t="s">
        <v>47</v>
      </c>
      <c r="AA465">
        <v>2</v>
      </c>
      <c r="AB465">
        <v>2</v>
      </c>
      <c r="AC465">
        <v>1</v>
      </c>
      <c r="AD465" t="s">
        <v>48</v>
      </c>
      <c r="AG465">
        <v>1</v>
      </c>
      <c r="AH465">
        <v>0</v>
      </c>
      <c r="AI465">
        <v>-0.99208262957624704</v>
      </c>
      <c r="AJ465">
        <f>ABS(AI465+1)</f>
        <v>7.9173704237529563E-3</v>
      </c>
      <c r="AK465">
        <v>0</v>
      </c>
      <c r="AL465">
        <v>97</v>
      </c>
      <c r="AM465">
        <v>0.34236764986366303</v>
      </c>
      <c r="AN465" s="1">
        <v>3.7872337277292999E-8</v>
      </c>
      <c r="AO465">
        <v>2.57672256768181E-3</v>
      </c>
      <c r="AP465">
        <v>6.1630931633986403</v>
      </c>
      <c r="AQ465">
        <v>3.0461479393174402</v>
      </c>
      <c r="AR465" t="s">
        <v>49</v>
      </c>
      <c r="AS465" t="s">
        <v>50</v>
      </c>
    </row>
    <row r="466" spans="1:45" ht="15.75" hidden="1" thickBot="1" x14ac:dyDescent="0.3">
      <c r="A466">
        <v>0</v>
      </c>
      <c r="B466" t="s">
        <v>86</v>
      </c>
      <c r="C466" t="s">
        <v>69</v>
      </c>
      <c r="D466" t="s">
        <v>67</v>
      </c>
      <c r="E466" t="str">
        <f t="shared" si="14"/>
        <v>MbaleTororo</v>
      </c>
      <c r="F466" t="str">
        <f t="shared" si="15"/>
        <v>TororoMbale</v>
      </c>
      <c r="G466">
        <v>76</v>
      </c>
      <c r="H466">
        <v>-2.1488847058020002</v>
      </c>
      <c r="I466">
        <v>0.225317241916831</v>
      </c>
      <c r="J466" t="s">
        <v>44</v>
      </c>
      <c r="K466">
        <v>1</v>
      </c>
      <c r="L466">
        <v>0.49806056991285202</v>
      </c>
      <c r="M466">
        <v>12</v>
      </c>
      <c r="N466" t="s">
        <v>45</v>
      </c>
      <c r="O466">
        <v>-2.8957416382928902</v>
      </c>
      <c r="P466">
        <v>4.5845432642098997E-2</v>
      </c>
      <c r="Q466" t="s">
        <v>59</v>
      </c>
      <c r="R466">
        <v>1</v>
      </c>
      <c r="S466">
        <v>0.59193816616211103</v>
      </c>
      <c r="T466">
        <v>12</v>
      </c>
      <c r="U466" t="s">
        <v>45</v>
      </c>
      <c r="V466" t="b">
        <v>1</v>
      </c>
      <c r="W466">
        <v>-5.07229696218449</v>
      </c>
      <c r="X466" s="1">
        <v>1.2938553573071501E-5</v>
      </c>
      <c r="Y466" t="s">
        <v>46</v>
      </c>
      <c r="Z466" t="s">
        <v>47</v>
      </c>
      <c r="AA466">
        <v>2</v>
      </c>
      <c r="AB466">
        <v>2</v>
      </c>
      <c r="AC466">
        <v>2</v>
      </c>
      <c r="AD466" t="s">
        <v>48</v>
      </c>
      <c r="AG466">
        <v>1</v>
      </c>
      <c r="AH466">
        <v>0</v>
      </c>
      <c r="AI466">
        <v>-1.0076690784462701</v>
      </c>
      <c r="AJ466">
        <f>ABS(AI466+1)</f>
        <v>7.6690784462700723E-3</v>
      </c>
      <c r="AK466">
        <v>0</v>
      </c>
      <c r="AL466">
        <v>73</v>
      </c>
      <c r="AM466">
        <v>0.89422880191619203</v>
      </c>
      <c r="AN466">
        <v>5.8237089551879803E-4</v>
      </c>
      <c r="AO466">
        <v>1.26132346136664E-2</v>
      </c>
      <c r="AP466">
        <v>3.75622861832105</v>
      </c>
      <c r="AQ466">
        <v>2.6753872746853502</v>
      </c>
      <c r="AR466" t="s">
        <v>49</v>
      </c>
      <c r="AS466" t="s">
        <v>50</v>
      </c>
    </row>
    <row r="467" spans="1:45" ht="15.75" hidden="1" thickBot="1" x14ac:dyDescent="0.3">
      <c r="A467">
        <v>0</v>
      </c>
      <c r="B467" t="s">
        <v>86</v>
      </c>
      <c r="C467" t="s">
        <v>67</v>
      </c>
      <c r="D467" t="s">
        <v>69</v>
      </c>
      <c r="E467" t="str">
        <f t="shared" si="14"/>
        <v>TororoMbale</v>
      </c>
      <c r="F467" t="str">
        <f t="shared" si="15"/>
        <v>MbaleTororo</v>
      </c>
      <c r="G467">
        <v>76</v>
      </c>
      <c r="H467">
        <v>-2.8957416382928902</v>
      </c>
      <c r="I467">
        <v>4.5845432642098997E-2</v>
      </c>
      <c r="J467" t="s">
        <v>59</v>
      </c>
      <c r="K467">
        <v>1</v>
      </c>
      <c r="L467">
        <v>0.59193816616211103</v>
      </c>
      <c r="M467">
        <v>12</v>
      </c>
      <c r="N467" t="s">
        <v>45</v>
      </c>
      <c r="O467">
        <v>-2.1488847058020002</v>
      </c>
      <c r="P467">
        <v>0.225317241916831</v>
      </c>
      <c r="Q467" t="s">
        <v>44</v>
      </c>
      <c r="R467">
        <v>1</v>
      </c>
      <c r="S467">
        <v>0.49806056991285202</v>
      </c>
      <c r="T467">
        <v>12</v>
      </c>
      <c r="U467" t="s">
        <v>45</v>
      </c>
      <c r="V467" t="b">
        <v>1</v>
      </c>
      <c r="W467">
        <v>-5.07873321425161</v>
      </c>
      <c r="X467" s="1">
        <v>1.25654142896143E-5</v>
      </c>
      <c r="Y467" t="s">
        <v>46</v>
      </c>
      <c r="Z467" t="s">
        <v>47</v>
      </c>
      <c r="AA467">
        <v>2</v>
      </c>
      <c r="AB467">
        <v>2</v>
      </c>
      <c r="AC467">
        <v>2</v>
      </c>
      <c r="AD467" t="s">
        <v>48</v>
      </c>
      <c r="AG467">
        <v>1</v>
      </c>
      <c r="AH467">
        <v>0</v>
      </c>
      <c r="AI467">
        <v>-0.99238928869574805</v>
      </c>
      <c r="AJ467">
        <f>ABS(AI467+1)</f>
        <v>7.6107113042519492E-3</v>
      </c>
      <c r="AK467">
        <v>0</v>
      </c>
      <c r="AL467">
        <v>73</v>
      </c>
      <c r="AM467">
        <v>0.89422880191616205</v>
      </c>
      <c r="AN467">
        <v>1.6006451593700299E-4</v>
      </c>
      <c r="AO467" s="1">
        <v>8.8611830419485694E-5</v>
      </c>
      <c r="AP467">
        <v>7.7164713164384002</v>
      </c>
      <c r="AQ467">
        <v>2.6753872746853502</v>
      </c>
      <c r="AR467" t="s">
        <v>49</v>
      </c>
      <c r="AS467" t="s">
        <v>50</v>
      </c>
    </row>
    <row r="468" spans="1:45" ht="15.75" thickBot="1" x14ac:dyDescent="0.3">
      <c r="A468">
        <v>0</v>
      </c>
      <c r="B468" t="s">
        <v>41</v>
      </c>
      <c r="C468" t="s">
        <v>60</v>
      </c>
      <c r="D468" t="s">
        <v>52</v>
      </c>
      <c r="E468" t="str">
        <f t="shared" si="14"/>
        <v>NakuruNairobi</v>
      </c>
      <c r="F468" t="str">
        <f t="shared" si="15"/>
        <v>NairobiNakuru</v>
      </c>
      <c r="G468">
        <v>98</v>
      </c>
      <c r="H468">
        <v>-1.88193584945259</v>
      </c>
      <c r="I468">
        <v>0.34060618772780699</v>
      </c>
      <c r="J468" t="s">
        <v>44</v>
      </c>
      <c r="K468">
        <v>1</v>
      </c>
      <c r="L468">
        <v>0.61564277609941498</v>
      </c>
      <c r="M468">
        <v>12</v>
      </c>
      <c r="N468" t="s">
        <v>45</v>
      </c>
      <c r="O468">
        <v>-1.70179447290315</v>
      </c>
      <c r="P468">
        <v>0.43018814841866998</v>
      </c>
      <c r="Q468" t="s">
        <v>44</v>
      </c>
      <c r="R468">
        <v>2</v>
      </c>
      <c r="S468">
        <v>0.61158329538967904</v>
      </c>
      <c r="T468">
        <v>12</v>
      </c>
      <c r="U468" t="s">
        <v>45</v>
      </c>
      <c r="V468" t="b">
        <v>1</v>
      </c>
      <c r="W468">
        <v>-3.54096250768499</v>
      </c>
      <c r="X468">
        <v>5.3717976252764602E-3</v>
      </c>
      <c r="Y468" t="s">
        <v>46</v>
      </c>
      <c r="Z468" t="s">
        <v>47</v>
      </c>
      <c r="AA468">
        <v>2</v>
      </c>
      <c r="AB468">
        <v>2</v>
      </c>
      <c r="AC468">
        <v>2</v>
      </c>
      <c r="AD468" t="s">
        <v>48</v>
      </c>
      <c r="AG468">
        <v>1</v>
      </c>
      <c r="AH468">
        <v>0</v>
      </c>
      <c r="AI468">
        <v>-0.96217396430112501</v>
      </c>
      <c r="AJ468" s="2">
        <f>ABS(AI468+1)</f>
        <v>3.7826035698874994E-2</v>
      </c>
      <c r="AK468">
        <v>0</v>
      </c>
      <c r="AL468">
        <v>95</v>
      </c>
      <c r="AM468">
        <v>0.16070658808442201</v>
      </c>
      <c r="AN468" s="1">
        <v>3.7111426638096401E-25</v>
      </c>
      <c r="AO468">
        <v>3.7465741075649802E-4</v>
      </c>
      <c r="AP468">
        <v>6.4308039761457403</v>
      </c>
      <c r="AQ468">
        <v>2.6571399804201699</v>
      </c>
      <c r="AR468" t="s">
        <v>49</v>
      </c>
      <c r="AS468" t="s">
        <v>50</v>
      </c>
    </row>
    <row r="469" spans="1:45" hidden="1" x14ac:dyDescent="0.25">
      <c r="A469">
        <v>0</v>
      </c>
      <c r="B469" t="s">
        <v>85</v>
      </c>
      <c r="C469" t="s">
        <v>70</v>
      </c>
      <c r="D469" t="s">
        <v>56</v>
      </c>
      <c r="E469" t="str">
        <f t="shared" si="14"/>
        <v>KaseseKampala</v>
      </c>
      <c r="F469" t="str">
        <f t="shared" si="15"/>
        <v>KampalaKasese</v>
      </c>
      <c r="G469">
        <v>78</v>
      </c>
      <c r="H469">
        <v>-3.4669282744939598</v>
      </c>
      <c r="I469">
        <v>8.8781957535179999E-3</v>
      </c>
      <c r="J469" t="s">
        <v>59</v>
      </c>
      <c r="K469">
        <v>0</v>
      </c>
      <c r="L469">
        <v>8.9447065440194901E-2</v>
      </c>
      <c r="M469">
        <v>12</v>
      </c>
      <c r="N469" t="s">
        <v>45</v>
      </c>
      <c r="O469">
        <v>-3.5845684600466199</v>
      </c>
      <c r="P469">
        <v>6.0629919767206299E-3</v>
      </c>
      <c r="Q469" t="s">
        <v>59</v>
      </c>
      <c r="R469">
        <v>1</v>
      </c>
      <c r="S469">
        <v>0.165402254593848</v>
      </c>
      <c r="T469">
        <v>12</v>
      </c>
      <c r="U469" t="s">
        <v>45</v>
      </c>
      <c r="V469" t="b">
        <v>1</v>
      </c>
      <c r="W469">
        <v>-2.41300761035856</v>
      </c>
      <c r="X469">
        <v>0.110261508251079</v>
      </c>
      <c r="Y469" t="s">
        <v>46</v>
      </c>
      <c r="Z469" t="s">
        <v>53</v>
      </c>
      <c r="AA469">
        <v>2</v>
      </c>
      <c r="AB469">
        <v>2</v>
      </c>
      <c r="AC469">
        <v>1</v>
      </c>
      <c r="AD469" t="s">
        <v>48</v>
      </c>
      <c r="AG469">
        <v>1</v>
      </c>
      <c r="AH469">
        <v>0</v>
      </c>
      <c r="AI469">
        <v>-1.00747003006401</v>
      </c>
      <c r="AJ469">
        <f>ABS(AI469+1)</f>
        <v>7.4700300640100359E-3</v>
      </c>
      <c r="AK469">
        <v>0</v>
      </c>
      <c r="AL469">
        <v>76</v>
      </c>
      <c r="AM469">
        <v>0.32679677647599398</v>
      </c>
      <c r="AN469" s="1">
        <v>4.4887276861859603E-8</v>
      </c>
      <c r="AO469">
        <v>0.241612227720652</v>
      </c>
      <c r="AP469">
        <v>1.43514230828346</v>
      </c>
      <c r="AQ469">
        <v>3.0617156997722601</v>
      </c>
      <c r="AR469" t="s">
        <v>49</v>
      </c>
      <c r="AS469" t="s">
        <v>50</v>
      </c>
    </row>
    <row r="470" spans="1:45" ht="15.75" thickBot="1" x14ac:dyDescent="0.3">
      <c r="A470">
        <v>0</v>
      </c>
      <c r="B470" t="s">
        <v>41</v>
      </c>
      <c r="C470" t="s">
        <v>71</v>
      </c>
      <c r="D470" t="s">
        <v>52</v>
      </c>
      <c r="E470" t="str">
        <f t="shared" si="14"/>
        <v>MeruNairobi</v>
      </c>
      <c r="F470" t="str">
        <f t="shared" si="15"/>
        <v>NairobiMeru</v>
      </c>
      <c r="G470">
        <v>61</v>
      </c>
      <c r="H470">
        <v>-2.7238216922358802</v>
      </c>
      <c r="I470">
        <v>7.0006008229808805E-2</v>
      </c>
      <c r="J470" t="s">
        <v>44</v>
      </c>
      <c r="K470">
        <v>1</v>
      </c>
      <c r="L470">
        <v>0.81348288546384495</v>
      </c>
      <c r="M470">
        <v>11</v>
      </c>
      <c r="N470" t="s">
        <v>45</v>
      </c>
      <c r="O470">
        <v>-2.2839330708433501</v>
      </c>
      <c r="P470">
        <v>0.17720224678619201</v>
      </c>
      <c r="Q470" t="s">
        <v>44</v>
      </c>
      <c r="R470">
        <v>2</v>
      </c>
      <c r="S470">
        <v>0.86572088031504901</v>
      </c>
      <c r="T470">
        <v>11</v>
      </c>
      <c r="U470" t="s">
        <v>45</v>
      </c>
      <c r="V470" t="b">
        <v>1</v>
      </c>
      <c r="W470">
        <v>-2.4747120654977599</v>
      </c>
      <c r="X470">
        <v>9.6802279928353996E-2</v>
      </c>
      <c r="Y470" t="s">
        <v>46</v>
      </c>
      <c r="Z470" t="s">
        <v>53</v>
      </c>
      <c r="AA470">
        <v>2</v>
      </c>
      <c r="AB470">
        <v>0</v>
      </c>
      <c r="AC470">
        <v>1</v>
      </c>
      <c r="AD470" t="s">
        <v>48</v>
      </c>
      <c r="AG470">
        <v>1</v>
      </c>
      <c r="AH470">
        <v>0</v>
      </c>
      <c r="AI470">
        <v>-0.96187073016455704</v>
      </c>
      <c r="AJ470">
        <f>ABS(AI470+1)</f>
        <v>3.8129269835442958E-2</v>
      </c>
      <c r="AK470">
        <v>0</v>
      </c>
      <c r="AL470">
        <v>59</v>
      </c>
      <c r="AM470">
        <v>0.54813146256882705</v>
      </c>
      <c r="AN470" s="1">
        <v>1.8243925056199999E-11</v>
      </c>
      <c r="AO470">
        <v>2.3937726684979201E-2</v>
      </c>
      <c r="AP470">
        <v>3.8695053463540701</v>
      </c>
      <c r="AQ470">
        <v>3.08370594842533</v>
      </c>
      <c r="AR470" t="s">
        <v>49</v>
      </c>
      <c r="AS470" t="s">
        <v>50</v>
      </c>
    </row>
    <row r="471" spans="1:45" ht="15.75" hidden="1" thickBot="1" x14ac:dyDescent="0.3">
      <c r="A471">
        <v>0</v>
      </c>
      <c r="B471" t="s">
        <v>85</v>
      </c>
      <c r="C471" t="s">
        <v>56</v>
      </c>
      <c r="D471" t="s">
        <v>70</v>
      </c>
      <c r="E471" t="str">
        <f t="shared" si="14"/>
        <v>KampalaKasese</v>
      </c>
      <c r="F471" t="str">
        <f t="shared" si="15"/>
        <v>KaseseKampala</v>
      </c>
      <c r="G471">
        <v>78</v>
      </c>
      <c r="H471">
        <v>-3.5845684600466199</v>
      </c>
      <c r="I471">
        <v>6.0629919767206299E-3</v>
      </c>
      <c r="J471" t="s">
        <v>59</v>
      </c>
      <c r="K471">
        <v>1</v>
      </c>
      <c r="L471">
        <v>0.165402254593848</v>
      </c>
      <c r="M471">
        <v>12</v>
      </c>
      <c r="N471" t="s">
        <v>45</v>
      </c>
      <c r="O471">
        <v>-3.4669282744939598</v>
      </c>
      <c r="P471">
        <v>8.8781957535179999E-3</v>
      </c>
      <c r="Q471" t="s">
        <v>59</v>
      </c>
      <c r="R471">
        <v>0</v>
      </c>
      <c r="S471">
        <v>8.9447065440194901E-2</v>
      </c>
      <c r="T471">
        <v>12</v>
      </c>
      <c r="U471" t="s">
        <v>45</v>
      </c>
      <c r="V471" t="b">
        <v>1</v>
      </c>
      <c r="W471">
        <v>-2.4141944706789999</v>
      </c>
      <c r="X471">
        <v>0.109990088748877</v>
      </c>
      <c r="Y471" t="s">
        <v>46</v>
      </c>
      <c r="Z471" t="s">
        <v>53</v>
      </c>
      <c r="AA471">
        <v>2</v>
      </c>
      <c r="AB471">
        <v>2</v>
      </c>
      <c r="AC471">
        <v>1</v>
      </c>
      <c r="AD471" t="s">
        <v>48</v>
      </c>
      <c r="AG471">
        <v>1</v>
      </c>
      <c r="AH471">
        <v>0</v>
      </c>
      <c r="AI471">
        <v>-0.99258535753809196</v>
      </c>
      <c r="AJ471">
        <f>ABS(AI471+1)</f>
        <v>7.4146424619080387E-3</v>
      </c>
      <c r="AK471">
        <v>0</v>
      </c>
      <c r="AL471">
        <v>76</v>
      </c>
      <c r="AM471">
        <v>0.326796776475902</v>
      </c>
      <c r="AN471" s="1">
        <v>5.0910113467065698E-9</v>
      </c>
      <c r="AO471">
        <v>0.58388041504478605</v>
      </c>
      <c r="AP471">
        <v>0.54016243060438296</v>
      </c>
      <c r="AQ471">
        <v>3.0617156997722601</v>
      </c>
      <c r="AR471" t="s">
        <v>49</v>
      </c>
      <c r="AS471" t="s">
        <v>50</v>
      </c>
    </row>
    <row r="472" spans="1:45" ht="15.75" thickBot="1" x14ac:dyDescent="0.3">
      <c r="A472">
        <v>0</v>
      </c>
      <c r="B472" t="s">
        <v>41</v>
      </c>
      <c r="C472" t="s">
        <v>52</v>
      </c>
      <c r="D472" t="s">
        <v>60</v>
      </c>
      <c r="E472" t="str">
        <f t="shared" si="14"/>
        <v>NairobiNakuru</v>
      </c>
      <c r="F472" t="str">
        <f t="shared" si="15"/>
        <v>NakuruNairobi</v>
      </c>
      <c r="G472">
        <v>98</v>
      </c>
      <c r="H472">
        <v>-1.70179447290315</v>
      </c>
      <c r="I472">
        <v>0.43018814841866998</v>
      </c>
      <c r="J472" t="s">
        <v>44</v>
      </c>
      <c r="K472">
        <v>2</v>
      </c>
      <c r="L472">
        <v>0.61158329538967904</v>
      </c>
      <c r="M472">
        <v>12</v>
      </c>
      <c r="N472" t="s">
        <v>45</v>
      </c>
      <c r="O472">
        <v>-1.88193584945259</v>
      </c>
      <c r="P472">
        <v>0.34060618772780699</v>
      </c>
      <c r="Q472" t="s">
        <v>44</v>
      </c>
      <c r="R472">
        <v>1</v>
      </c>
      <c r="S472">
        <v>0.61564277609941498</v>
      </c>
      <c r="T472">
        <v>12</v>
      </c>
      <c r="U472" t="s">
        <v>45</v>
      </c>
      <c r="V472" t="b">
        <v>1</v>
      </c>
      <c r="W472">
        <v>-3.5412539321815002</v>
      </c>
      <c r="X472">
        <v>5.3666993165374403E-3</v>
      </c>
      <c r="Y472" t="s">
        <v>46</v>
      </c>
      <c r="Z472" t="s">
        <v>47</v>
      </c>
      <c r="AA472">
        <v>2</v>
      </c>
      <c r="AB472">
        <v>2</v>
      </c>
      <c r="AC472">
        <v>2</v>
      </c>
      <c r="AD472" t="s">
        <v>48</v>
      </c>
      <c r="AG472">
        <v>1</v>
      </c>
      <c r="AH472">
        <v>0</v>
      </c>
      <c r="AI472">
        <v>-1.0393130942036499</v>
      </c>
      <c r="AJ472" s="2">
        <f>ABS(AI472+1)</f>
        <v>3.9313094203649923E-2</v>
      </c>
      <c r="AK472">
        <v>0</v>
      </c>
      <c r="AL472">
        <v>95</v>
      </c>
      <c r="AM472">
        <v>0.16070658808441299</v>
      </c>
      <c r="AN472" s="1">
        <v>6.6544606870205898E-13</v>
      </c>
      <c r="AO472">
        <v>0.232124378197331</v>
      </c>
      <c r="AP472">
        <v>1.44262519369563</v>
      </c>
      <c r="AQ472">
        <v>2.6571399804201699</v>
      </c>
      <c r="AR472" t="s">
        <v>49</v>
      </c>
      <c r="AS472" t="s">
        <v>50</v>
      </c>
    </row>
    <row r="473" spans="1:45" hidden="1" x14ac:dyDescent="0.25">
      <c r="A473">
        <v>0</v>
      </c>
      <c r="B473" t="s">
        <v>86</v>
      </c>
      <c r="C473" t="s">
        <v>61</v>
      </c>
      <c r="D473" t="s">
        <v>56</v>
      </c>
      <c r="E473" t="str">
        <f t="shared" si="14"/>
        <v>KisumuKampala</v>
      </c>
      <c r="F473" t="str">
        <f t="shared" si="15"/>
        <v>KampalaKisumu</v>
      </c>
      <c r="G473">
        <v>84</v>
      </c>
      <c r="H473">
        <v>-1.8808170030784901</v>
      </c>
      <c r="I473">
        <v>0.34113850574677401</v>
      </c>
      <c r="J473" t="s">
        <v>44</v>
      </c>
      <c r="K473">
        <v>6</v>
      </c>
      <c r="L473">
        <v>0.21473016004541201</v>
      </c>
      <c r="M473">
        <v>12</v>
      </c>
      <c r="N473" t="s">
        <v>45</v>
      </c>
      <c r="O473">
        <v>-2.9569661760330601</v>
      </c>
      <c r="P473">
        <v>3.9113366753793802E-2</v>
      </c>
      <c r="Q473" t="s">
        <v>59</v>
      </c>
      <c r="R473">
        <v>1</v>
      </c>
      <c r="S473">
        <v>0.40666234185080902</v>
      </c>
      <c r="T473">
        <v>12</v>
      </c>
      <c r="U473" t="s">
        <v>45</v>
      </c>
      <c r="V473" t="b">
        <v>1</v>
      </c>
      <c r="W473">
        <v>-4.7143256811017196</v>
      </c>
      <c r="X473" s="1">
        <v>6.2855149732282705E-5</v>
      </c>
      <c r="Y473" t="s">
        <v>46</v>
      </c>
      <c r="Z473" t="s">
        <v>47</v>
      </c>
      <c r="AA473">
        <v>2</v>
      </c>
      <c r="AB473">
        <v>2</v>
      </c>
      <c r="AC473">
        <v>1</v>
      </c>
      <c r="AD473" t="s">
        <v>48</v>
      </c>
      <c r="AG473">
        <v>1</v>
      </c>
      <c r="AH473">
        <v>0</v>
      </c>
      <c r="AI473">
        <v>-1.0073164878883401</v>
      </c>
      <c r="AJ473">
        <f>ABS(AI473+1)</f>
        <v>7.3164878883400508E-3</v>
      </c>
      <c r="AK473">
        <v>0</v>
      </c>
      <c r="AL473">
        <v>82</v>
      </c>
      <c r="AM473">
        <v>8.0459973181422603E-2</v>
      </c>
      <c r="AN473" s="1">
        <v>9.6945014013378899E-11</v>
      </c>
      <c r="AO473">
        <v>0.258104229355541</v>
      </c>
      <c r="AP473">
        <v>1.3666949139535201</v>
      </c>
      <c r="AQ473">
        <v>3.05636629513904</v>
      </c>
      <c r="AR473" t="s">
        <v>49</v>
      </c>
      <c r="AS473" t="s">
        <v>50</v>
      </c>
    </row>
    <row r="474" spans="1:45" x14ac:dyDescent="0.25">
      <c r="A474">
        <v>0</v>
      </c>
      <c r="B474" t="s">
        <v>41</v>
      </c>
      <c r="C474" t="s">
        <v>52</v>
      </c>
      <c r="D474" t="s">
        <v>71</v>
      </c>
      <c r="E474" t="str">
        <f t="shared" si="14"/>
        <v>NairobiMeru</v>
      </c>
      <c r="F474" t="str">
        <f t="shared" si="15"/>
        <v>MeruNairobi</v>
      </c>
      <c r="G474">
        <v>61</v>
      </c>
      <c r="H474">
        <v>-2.2839330708433501</v>
      </c>
      <c r="I474">
        <v>0.17720224678619201</v>
      </c>
      <c r="J474" t="s">
        <v>44</v>
      </c>
      <c r="K474">
        <v>2</v>
      </c>
      <c r="L474">
        <v>0.86572088031504901</v>
      </c>
      <c r="M474">
        <v>11</v>
      </c>
      <c r="N474" t="s">
        <v>45</v>
      </c>
      <c r="O474">
        <v>-2.7238216922358802</v>
      </c>
      <c r="P474">
        <v>7.0006008229808805E-2</v>
      </c>
      <c r="Q474" t="s">
        <v>44</v>
      </c>
      <c r="R474">
        <v>1</v>
      </c>
      <c r="S474">
        <v>0.81348288546384495</v>
      </c>
      <c r="T474">
        <v>11</v>
      </c>
      <c r="U474" t="s">
        <v>45</v>
      </c>
      <c r="V474" t="b">
        <v>1</v>
      </c>
      <c r="W474">
        <v>-2.47734217236551</v>
      </c>
      <c r="X474">
        <v>9.6257679878230501E-2</v>
      </c>
      <c r="Y474" t="s">
        <v>46</v>
      </c>
      <c r="Z474" t="s">
        <v>53</v>
      </c>
      <c r="AA474">
        <v>2</v>
      </c>
      <c r="AB474">
        <v>0</v>
      </c>
      <c r="AC474">
        <v>1</v>
      </c>
      <c r="AD474" t="s">
        <v>48</v>
      </c>
      <c r="AG474">
        <v>1</v>
      </c>
      <c r="AH474">
        <v>0</v>
      </c>
      <c r="AI474">
        <v>-1.0396407423988401</v>
      </c>
      <c r="AJ474">
        <f>ABS(AI474+1)</f>
        <v>3.9640742398840079E-2</v>
      </c>
      <c r="AK474">
        <v>0</v>
      </c>
      <c r="AL474">
        <v>59</v>
      </c>
      <c r="AM474">
        <v>0.54813146256883105</v>
      </c>
      <c r="AN474" s="1">
        <v>1.2974269586651401E-6</v>
      </c>
      <c r="AO474">
        <v>0.39364077948958798</v>
      </c>
      <c r="AP474">
        <v>0.94072451474996299</v>
      </c>
      <c r="AQ474">
        <v>3.08370594842533</v>
      </c>
      <c r="AR474" t="s">
        <v>49</v>
      </c>
      <c r="AS474" t="s">
        <v>50</v>
      </c>
    </row>
    <row r="475" spans="1:45" hidden="1" x14ac:dyDescent="0.25">
      <c r="A475">
        <v>0</v>
      </c>
      <c r="B475" t="s">
        <v>86</v>
      </c>
      <c r="C475" t="s">
        <v>56</v>
      </c>
      <c r="D475" t="s">
        <v>69</v>
      </c>
      <c r="E475" t="str">
        <f t="shared" si="14"/>
        <v>KampalaMbale</v>
      </c>
      <c r="F475" t="str">
        <f t="shared" si="15"/>
        <v>MbaleKampala</v>
      </c>
      <c r="G475">
        <v>79</v>
      </c>
      <c r="H475">
        <v>-2.82384320823896</v>
      </c>
      <c r="I475">
        <v>5.49478222752064E-2</v>
      </c>
      <c r="J475" t="s">
        <v>44</v>
      </c>
      <c r="K475">
        <v>1</v>
      </c>
      <c r="L475">
        <v>0.56003463977525803</v>
      </c>
      <c r="M475">
        <v>12</v>
      </c>
      <c r="N475" t="s">
        <v>45</v>
      </c>
      <c r="O475">
        <v>-1.83020104861467</v>
      </c>
      <c r="P475">
        <v>0.365574112989694</v>
      </c>
      <c r="Q475" t="s">
        <v>44</v>
      </c>
      <c r="R475">
        <v>2</v>
      </c>
      <c r="S475">
        <v>0.47387851832127798</v>
      </c>
      <c r="T475">
        <v>12</v>
      </c>
      <c r="U475" t="s">
        <v>45</v>
      </c>
      <c r="V475" t="b">
        <v>1</v>
      </c>
      <c r="W475">
        <v>-4.3628001131408602</v>
      </c>
      <c r="X475">
        <v>2.6977462777798598E-4</v>
      </c>
      <c r="Y475" t="s">
        <v>46</v>
      </c>
      <c r="Z475" t="s">
        <v>47</v>
      </c>
      <c r="AA475">
        <v>2</v>
      </c>
      <c r="AB475">
        <v>2</v>
      </c>
      <c r="AC475">
        <v>2</v>
      </c>
      <c r="AD475" t="s">
        <v>48</v>
      </c>
      <c r="AG475">
        <v>1</v>
      </c>
      <c r="AH475">
        <v>0</v>
      </c>
      <c r="AI475">
        <v>-1.00728813138222</v>
      </c>
      <c r="AJ475">
        <f>ABS(AI475+1)</f>
        <v>7.2881313822199534E-3</v>
      </c>
      <c r="AK475">
        <v>0</v>
      </c>
      <c r="AL475">
        <v>76</v>
      </c>
      <c r="AM475">
        <v>0.95229456754776798</v>
      </c>
      <c r="AN475" s="1">
        <v>5.73181054400241E-19</v>
      </c>
      <c r="AO475">
        <v>4.7908706824426996E-3</v>
      </c>
      <c r="AP475">
        <v>4.5072792995930797</v>
      </c>
      <c r="AQ475">
        <v>2.6721824319724998</v>
      </c>
      <c r="AR475" t="s">
        <v>49</v>
      </c>
      <c r="AS475" t="s">
        <v>50</v>
      </c>
    </row>
    <row r="476" spans="1:45" hidden="1" x14ac:dyDescent="0.25">
      <c r="A476">
        <v>0</v>
      </c>
      <c r="B476" t="s">
        <v>86</v>
      </c>
      <c r="C476" t="s">
        <v>56</v>
      </c>
      <c r="D476" t="s">
        <v>61</v>
      </c>
      <c r="E476" t="str">
        <f t="shared" si="14"/>
        <v>KampalaKisumu</v>
      </c>
      <c r="F476" t="str">
        <f t="shared" si="15"/>
        <v>KisumuKampala</v>
      </c>
      <c r="G476">
        <v>84</v>
      </c>
      <c r="H476">
        <v>-2.9569661760330601</v>
      </c>
      <c r="I476">
        <v>3.9113366753793802E-2</v>
      </c>
      <c r="J476" t="s">
        <v>59</v>
      </c>
      <c r="K476">
        <v>1</v>
      </c>
      <c r="L476">
        <v>0.40666234185080902</v>
      </c>
      <c r="M476">
        <v>12</v>
      </c>
      <c r="N476" t="s">
        <v>45</v>
      </c>
      <c r="O476">
        <v>-1.8808170030784901</v>
      </c>
      <c r="P476">
        <v>0.34113850574677401</v>
      </c>
      <c r="Q476" t="s">
        <v>44</v>
      </c>
      <c r="R476">
        <v>6</v>
      </c>
      <c r="S476">
        <v>0.21473016004541201</v>
      </c>
      <c r="T476">
        <v>12</v>
      </c>
      <c r="U476" t="s">
        <v>45</v>
      </c>
      <c r="V476" t="b">
        <v>1</v>
      </c>
      <c r="W476">
        <v>-4.7144222719547404</v>
      </c>
      <c r="X476" s="1">
        <v>6.2829154661984396E-5</v>
      </c>
      <c r="Y476" t="s">
        <v>46</v>
      </c>
      <c r="Z476" t="s">
        <v>47</v>
      </c>
      <c r="AA476">
        <v>2</v>
      </c>
      <c r="AB476">
        <v>2</v>
      </c>
      <c r="AC476">
        <v>1</v>
      </c>
      <c r="AD476" t="s">
        <v>48</v>
      </c>
      <c r="AG476">
        <v>1</v>
      </c>
      <c r="AH476">
        <v>0</v>
      </c>
      <c r="AI476">
        <v>-0.99273665429255098</v>
      </c>
      <c r="AJ476">
        <f>ABS(AI476+1)</f>
        <v>7.2633457074490204E-3</v>
      </c>
      <c r="AK476">
        <v>0</v>
      </c>
      <c r="AL476">
        <v>82</v>
      </c>
      <c r="AM476">
        <v>8.0459973181754602E-2</v>
      </c>
      <c r="AN476" s="1">
        <v>2.8393446221103702E-8</v>
      </c>
      <c r="AO476" s="1">
        <v>8.6112471490034699E-6</v>
      </c>
      <c r="AP476">
        <v>12.6180767473983</v>
      </c>
      <c r="AQ476">
        <v>3.05636629513904</v>
      </c>
      <c r="AR476" t="s">
        <v>49</v>
      </c>
      <c r="AS476" t="s">
        <v>50</v>
      </c>
    </row>
    <row r="477" spans="1:45" hidden="1" x14ac:dyDescent="0.25">
      <c r="A477">
        <v>0</v>
      </c>
      <c r="B477" t="s">
        <v>86</v>
      </c>
      <c r="C477" t="s">
        <v>69</v>
      </c>
      <c r="D477" t="s">
        <v>56</v>
      </c>
      <c r="E477" t="str">
        <f t="shared" si="14"/>
        <v>MbaleKampala</v>
      </c>
      <c r="F477" t="str">
        <f t="shared" si="15"/>
        <v>KampalaMbale</v>
      </c>
      <c r="G477">
        <v>79</v>
      </c>
      <c r="H477">
        <v>-1.83020104861467</v>
      </c>
      <c r="I477">
        <v>0.365574112989694</v>
      </c>
      <c r="J477" t="s">
        <v>44</v>
      </c>
      <c r="K477">
        <v>2</v>
      </c>
      <c r="L477">
        <v>0.47387851832127798</v>
      </c>
      <c r="M477">
        <v>12</v>
      </c>
      <c r="N477" t="s">
        <v>45</v>
      </c>
      <c r="O477">
        <v>-2.82384320823896</v>
      </c>
      <c r="P477">
        <v>5.49478222752064E-2</v>
      </c>
      <c r="Q477" t="s">
        <v>44</v>
      </c>
      <c r="R477">
        <v>1</v>
      </c>
      <c r="S477">
        <v>0.56003463977525803</v>
      </c>
      <c r="T477">
        <v>12</v>
      </c>
      <c r="U477" t="s">
        <v>45</v>
      </c>
      <c r="V477" t="b">
        <v>1</v>
      </c>
      <c r="W477">
        <v>-4.3584391475968998</v>
      </c>
      <c r="X477">
        <v>2.74521800601206E-4</v>
      </c>
      <c r="Y477" t="s">
        <v>46</v>
      </c>
      <c r="Z477" t="s">
        <v>47</v>
      </c>
      <c r="AA477">
        <v>2</v>
      </c>
      <c r="AB477">
        <v>2</v>
      </c>
      <c r="AC477">
        <v>2</v>
      </c>
      <c r="AD477" t="s">
        <v>48</v>
      </c>
      <c r="AG477">
        <v>1</v>
      </c>
      <c r="AH477">
        <v>0</v>
      </c>
      <c r="AI477">
        <v>-0.99276460115515897</v>
      </c>
      <c r="AJ477">
        <f>ABS(AI477+1)</f>
        <v>7.2353988448410345E-3</v>
      </c>
      <c r="AK477">
        <v>0</v>
      </c>
      <c r="AL477">
        <v>76</v>
      </c>
      <c r="AM477">
        <v>0.95229456754776798</v>
      </c>
      <c r="AN477" s="1">
        <v>1.6163603461607499E-14</v>
      </c>
      <c r="AO477">
        <v>0.41939052228067403</v>
      </c>
      <c r="AP477">
        <v>0.94812688613908702</v>
      </c>
      <c r="AQ477">
        <v>2.6721824319724998</v>
      </c>
      <c r="AR477" t="s">
        <v>49</v>
      </c>
      <c r="AS477" t="s">
        <v>50</v>
      </c>
    </row>
    <row r="478" spans="1:45" x14ac:dyDescent="0.25">
      <c r="A478">
        <v>0</v>
      </c>
      <c r="B478" t="s">
        <v>41</v>
      </c>
      <c r="C478" t="s">
        <v>66</v>
      </c>
      <c r="D478" t="s">
        <v>61</v>
      </c>
      <c r="E478" t="str">
        <f t="shared" si="14"/>
        <v>EldoretKisumu</v>
      </c>
      <c r="F478" t="str">
        <f t="shared" si="15"/>
        <v>KisumuEldoret</v>
      </c>
      <c r="G478">
        <v>93</v>
      </c>
      <c r="H478">
        <v>-1.51559963281628</v>
      </c>
      <c r="I478">
        <v>0.525780794707151</v>
      </c>
      <c r="J478" t="s">
        <v>44</v>
      </c>
      <c r="K478">
        <v>1</v>
      </c>
      <c r="L478">
        <v>0.59081629165613003</v>
      </c>
      <c r="M478">
        <v>12</v>
      </c>
      <c r="N478" t="s">
        <v>45</v>
      </c>
      <c r="O478">
        <v>-1.75871315188823</v>
      </c>
      <c r="P478">
        <v>0.40114341310129897</v>
      </c>
      <c r="Q478" t="s">
        <v>44</v>
      </c>
      <c r="R478">
        <v>0</v>
      </c>
      <c r="S478">
        <v>0.65134454405814601</v>
      </c>
      <c r="T478">
        <v>12</v>
      </c>
      <c r="U478" t="s">
        <v>45</v>
      </c>
      <c r="V478" t="b">
        <v>1</v>
      </c>
      <c r="W478">
        <v>-1.7221723477226301</v>
      </c>
      <c r="X478">
        <v>0.35615573596682798</v>
      </c>
      <c r="Y478" t="s">
        <v>46</v>
      </c>
      <c r="Z478" t="s">
        <v>53</v>
      </c>
      <c r="AA478">
        <v>0</v>
      </c>
      <c r="AB478">
        <v>0</v>
      </c>
      <c r="AC478">
        <v>2</v>
      </c>
      <c r="AD478" t="s">
        <v>48</v>
      </c>
      <c r="AG478">
        <v>0.999999999999999</v>
      </c>
      <c r="AH478">
        <v>0</v>
      </c>
      <c r="AI478">
        <v>-0.95245560618671798</v>
      </c>
      <c r="AJ478">
        <f>ABS(AI478+1)</f>
        <v>4.7544393813282015E-2</v>
      </c>
      <c r="AK478">
        <v>0</v>
      </c>
      <c r="AL478">
        <v>90</v>
      </c>
      <c r="AM478">
        <v>0.53183930807270097</v>
      </c>
      <c r="AN478">
        <v>5.02104554558876E-2</v>
      </c>
      <c r="AO478">
        <v>1.19379410034216E-2</v>
      </c>
      <c r="AP478">
        <v>3.7682223657917699</v>
      </c>
      <c r="AQ478">
        <v>2.66040556386687</v>
      </c>
      <c r="AR478" t="s">
        <v>49</v>
      </c>
      <c r="AS478" t="s">
        <v>50</v>
      </c>
    </row>
    <row r="479" spans="1:45" hidden="1" x14ac:dyDescent="0.25">
      <c r="A479">
        <v>0</v>
      </c>
      <c r="B479" t="s">
        <v>83</v>
      </c>
      <c r="C479" t="s">
        <v>52</v>
      </c>
      <c r="D479" t="s">
        <v>57</v>
      </c>
      <c r="E479" t="str">
        <f t="shared" si="14"/>
        <v>NairobiMombasa</v>
      </c>
      <c r="F479" t="str">
        <f t="shared" si="15"/>
        <v>MombasaNairobi</v>
      </c>
      <c r="G479">
        <v>83</v>
      </c>
      <c r="H479">
        <v>-1.4044221081920301</v>
      </c>
      <c r="I479">
        <v>0.58015427768788297</v>
      </c>
      <c r="J479" t="s">
        <v>44</v>
      </c>
      <c r="K479">
        <v>0</v>
      </c>
      <c r="L479">
        <v>0.66288652448280405</v>
      </c>
      <c r="M479">
        <v>12</v>
      </c>
      <c r="N479" t="s">
        <v>45</v>
      </c>
      <c r="O479">
        <v>-1.5131212095208699</v>
      </c>
      <c r="P479">
        <v>0.52701076705092498</v>
      </c>
      <c r="Q479" t="s">
        <v>44</v>
      </c>
      <c r="R479">
        <v>0</v>
      </c>
      <c r="S479">
        <v>0.93950709054468695</v>
      </c>
      <c r="T479">
        <v>12</v>
      </c>
      <c r="U479" t="s">
        <v>45</v>
      </c>
      <c r="V479" t="b">
        <v>1</v>
      </c>
      <c r="W479">
        <v>-0.97031028895556704</v>
      </c>
      <c r="X479">
        <v>0.712922312091257</v>
      </c>
      <c r="Y479" t="s">
        <v>46</v>
      </c>
      <c r="Z479" t="s">
        <v>53</v>
      </c>
      <c r="AA479">
        <v>0</v>
      </c>
      <c r="AB479">
        <v>0</v>
      </c>
      <c r="AC479">
        <v>1</v>
      </c>
      <c r="AD479" t="s">
        <v>48</v>
      </c>
      <c r="AG479">
        <v>1</v>
      </c>
      <c r="AH479">
        <v>0</v>
      </c>
      <c r="AI479">
        <v>-1.0070925584627499</v>
      </c>
      <c r="AJ479">
        <f>ABS(AI479+1)</f>
        <v>7.0925584627499205E-3</v>
      </c>
      <c r="AK479">
        <v>0</v>
      </c>
      <c r="AL479">
        <v>81</v>
      </c>
      <c r="AM479">
        <v>0.84269587395640699</v>
      </c>
      <c r="AN479" s="1">
        <v>1.69123326521133E-15</v>
      </c>
      <c r="AO479">
        <v>0.82555574679862798</v>
      </c>
      <c r="AP479">
        <v>0.191947000891112</v>
      </c>
      <c r="AQ479">
        <v>3.0571968060536601</v>
      </c>
      <c r="AR479" t="s">
        <v>49</v>
      </c>
      <c r="AS479" t="s">
        <v>50</v>
      </c>
    </row>
    <row r="480" spans="1:45" x14ac:dyDescent="0.25">
      <c r="A480">
        <v>0</v>
      </c>
      <c r="B480" t="s">
        <v>41</v>
      </c>
      <c r="C480" t="s">
        <v>42</v>
      </c>
      <c r="D480" t="s">
        <v>61</v>
      </c>
      <c r="E480" t="str">
        <f t="shared" si="14"/>
        <v>ArushaKisumu</v>
      </c>
      <c r="F480" t="str">
        <f t="shared" si="15"/>
        <v>KisumuArusha</v>
      </c>
      <c r="G480">
        <v>82</v>
      </c>
      <c r="H480">
        <v>-2.0350898028566098</v>
      </c>
      <c r="I480">
        <v>0.27140246093838899</v>
      </c>
      <c r="J480" t="s">
        <v>44</v>
      </c>
      <c r="K480">
        <v>4</v>
      </c>
      <c r="L480">
        <v>0.71221665402829903</v>
      </c>
      <c r="M480">
        <v>12</v>
      </c>
      <c r="N480" t="s">
        <v>45</v>
      </c>
      <c r="O480">
        <v>-1.6302433079902401</v>
      </c>
      <c r="P480">
        <v>0.46736335866709</v>
      </c>
      <c r="Q480" t="s">
        <v>44</v>
      </c>
      <c r="R480">
        <v>0</v>
      </c>
      <c r="S480">
        <v>0.69143635986680196</v>
      </c>
      <c r="T480">
        <v>12</v>
      </c>
      <c r="U480" t="s">
        <v>45</v>
      </c>
      <c r="V480" t="b">
        <v>1</v>
      </c>
      <c r="W480">
        <v>-2.6545876556678198</v>
      </c>
      <c r="X480">
        <v>6.4677058918699196E-2</v>
      </c>
      <c r="Y480" t="s">
        <v>46</v>
      </c>
      <c r="Z480" t="s">
        <v>53</v>
      </c>
      <c r="AA480">
        <v>1</v>
      </c>
      <c r="AB480">
        <v>1</v>
      </c>
      <c r="AC480">
        <v>4</v>
      </c>
      <c r="AD480" t="s">
        <v>48</v>
      </c>
      <c r="AG480">
        <v>1</v>
      </c>
      <c r="AH480">
        <v>0</v>
      </c>
      <c r="AI480">
        <v>-0.95071964138461296</v>
      </c>
      <c r="AJ480">
        <f>ABS(AI480+1)</f>
        <v>4.9280358615387043E-2</v>
      </c>
      <c r="AK480">
        <v>0</v>
      </c>
      <c r="AL480">
        <v>77</v>
      </c>
      <c r="AM480">
        <v>0.91705720209014396</v>
      </c>
      <c r="AN480">
        <v>1.05410642689116E-3</v>
      </c>
      <c r="AO480">
        <v>1.2848767412482599E-3</v>
      </c>
      <c r="AP480">
        <v>4.2614289359808701</v>
      </c>
      <c r="AQ480">
        <v>2.2850397755891501</v>
      </c>
      <c r="AR480" t="s">
        <v>49</v>
      </c>
      <c r="AS480" t="s">
        <v>50</v>
      </c>
    </row>
    <row r="481" spans="1:45" hidden="1" x14ac:dyDescent="0.25">
      <c r="A481">
        <v>0</v>
      </c>
      <c r="B481" t="s">
        <v>83</v>
      </c>
      <c r="C481" t="s">
        <v>57</v>
      </c>
      <c r="D481" t="s">
        <v>52</v>
      </c>
      <c r="E481" t="str">
        <f t="shared" si="14"/>
        <v>MombasaNairobi</v>
      </c>
      <c r="F481" t="str">
        <f t="shared" si="15"/>
        <v>NairobiMombasa</v>
      </c>
      <c r="G481">
        <v>83</v>
      </c>
      <c r="H481">
        <v>-1.5131212095208699</v>
      </c>
      <c r="I481">
        <v>0.52701076705092498</v>
      </c>
      <c r="J481" t="s">
        <v>44</v>
      </c>
      <c r="K481">
        <v>0</v>
      </c>
      <c r="L481">
        <v>0.93950709054468695</v>
      </c>
      <c r="M481">
        <v>12</v>
      </c>
      <c r="N481" t="s">
        <v>45</v>
      </c>
      <c r="O481">
        <v>-1.4044221081920301</v>
      </c>
      <c r="P481">
        <v>0.58015427768788297</v>
      </c>
      <c r="Q481" t="s">
        <v>44</v>
      </c>
      <c r="R481">
        <v>0</v>
      </c>
      <c r="S481">
        <v>0.66288652448280405</v>
      </c>
      <c r="T481">
        <v>12</v>
      </c>
      <c r="U481" t="s">
        <v>45</v>
      </c>
      <c r="V481" t="b">
        <v>1</v>
      </c>
      <c r="W481">
        <v>-0.95464995179979895</v>
      </c>
      <c r="X481">
        <v>0.71909782547397105</v>
      </c>
      <c r="Y481" t="s">
        <v>46</v>
      </c>
      <c r="Z481" t="s">
        <v>53</v>
      </c>
      <c r="AA481">
        <v>0</v>
      </c>
      <c r="AB481">
        <v>0</v>
      </c>
      <c r="AC481">
        <v>1</v>
      </c>
      <c r="AD481" t="s">
        <v>48</v>
      </c>
      <c r="AG481">
        <v>1</v>
      </c>
      <c r="AH481">
        <v>0</v>
      </c>
      <c r="AI481">
        <v>-0.99295739164871499</v>
      </c>
      <c r="AJ481">
        <f>ABS(AI481+1)</f>
        <v>7.0426083512850068E-3</v>
      </c>
      <c r="AK481">
        <v>0</v>
      </c>
      <c r="AL481">
        <v>81</v>
      </c>
      <c r="AM481">
        <v>0.84269587395634704</v>
      </c>
      <c r="AN481" s="1">
        <v>2.7745875252635699E-15</v>
      </c>
      <c r="AO481">
        <v>5.3397903174491203E-2</v>
      </c>
      <c r="AP481">
        <v>2.9887624413015401</v>
      </c>
      <c r="AQ481">
        <v>3.0571968060536601</v>
      </c>
      <c r="AR481" t="s">
        <v>49</v>
      </c>
      <c r="AS481" t="s">
        <v>50</v>
      </c>
    </row>
    <row r="482" spans="1:45" x14ac:dyDescent="0.25">
      <c r="A482">
        <v>0</v>
      </c>
      <c r="B482" t="s">
        <v>41</v>
      </c>
      <c r="C482" t="s">
        <v>61</v>
      </c>
      <c r="D482" t="s">
        <v>66</v>
      </c>
      <c r="E482" t="str">
        <f t="shared" si="14"/>
        <v>KisumuEldoret</v>
      </c>
      <c r="F482" t="str">
        <f t="shared" si="15"/>
        <v>EldoretKisumu</v>
      </c>
      <c r="G482">
        <v>93</v>
      </c>
      <c r="H482">
        <v>-1.75871315188823</v>
      </c>
      <c r="I482">
        <v>0.40114341310129897</v>
      </c>
      <c r="J482" t="s">
        <v>44</v>
      </c>
      <c r="K482">
        <v>0</v>
      </c>
      <c r="L482">
        <v>0.65134454405814601</v>
      </c>
      <c r="M482">
        <v>12</v>
      </c>
      <c r="N482" t="s">
        <v>45</v>
      </c>
      <c r="O482">
        <v>-1.51559963281628</v>
      </c>
      <c r="P482">
        <v>0.525780794707151</v>
      </c>
      <c r="Q482" t="s">
        <v>44</v>
      </c>
      <c r="R482">
        <v>1</v>
      </c>
      <c r="S482">
        <v>0.59081629165613003</v>
      </c>
      <c r="T482">
        <v>12</v>
      </c>
      <c r="U482" t="s">
        <v>45</v>
      </c>
      <c r="V482" t="b">
        <v>1</v>
      </c>
      <c r="W482">
        <v>-1.7085840170182101</v>
      </c>
      <c r="X482">
        <v>0.362580085830012</v>
      </c>
      <c r="Y482" t="s">
        <v>46</v>
      </c>
      <c r="Z482" t="s">
        <v>53</v>
      </c>
      <c r="AA482">
        <v>0</v>
      </c>
      <c r="AB482">
        <v>0</v>
      </c>
      <c r="AC482">
        <v>2</v>
      </c>
      <c r="AD482" t="s">
        <v>48</v>
      </c>
      <c r="AG482">
        <v>1</v>
      </c>
      <c r="AH482">
        <v>0</v>
      </c>
      <c r="AI482">
        <v>-1.04991770063029</v>
      </c>
      <c r="AJ482">
        <f>ABS(AI482+1)</f>
        <v>4.9917700630289996E-2</v>
      </c>
      <c r="AK482">
        <v>0</v>
      </c>
      <c r="AL482">
        <v>90</v>
      </c>
      <c r="AM482">
        <v>0.53183930807269597</v>
      </c>
      <c r="AN482">
        <v>0.13009051920062201</v>
      </c>
      <c r="AO482">
        <v>1.78948503155164E-4</v>
      </c>
      <c r="AP482">
        <v>7.0311614409978596</v>
      </c>
      <c r="AQ482">
        <v>2.66040556386687</v>
      </c>
      <c r="AR482" t="s">
        <v>49</v>
      </c>
      <c r="AS482" t="s">
        <v>50</v>
      </c>
    </row>
    <row r="483" spans="1:45" hidden="1" x14ac:dyDescent="0.25">
      <c r="A483">
        <v>0</v>
      </c>
      <c r="B483" t="s">
        <v>86</v>
      </c>
      <c r="C483" t="s">
        <v>66</v>
      </c>
      <c r="D483" t="s">
        <v>61</v>
      </c>
      <c r="E483" t="str">
        <f t="shared" si="14"/>
        <v>EldoretKisumu</v>
      </c>
      <c r="F483" t="str">
        <f t="shared" si="15"/>
        <v>KisumuEldoret</v>
      </c>
      <c r="G483">
        <v>84</v>
      </c>
      <c r="H483">
        <v>-2.1129251503436501</v>
      </c>
      <c r="I483">
        <v>0.23934919535910501</v>
      </c>
      <c r="J483" t="s">
        <v>44</v>
      </c>
      <c r="K483">
        <v>2</v>
      </c>
      <c r="L483">
        <v>0.67390089276909904</v>
      </c>
      <c r="M483">
        <v>12</v>
      </c>
      <c r="N483" t="s">
        <v>45</v>
      </c>
      <c r="O483">
        <v>-1.8808170030784901</v>
      </c>
      <c r="P483">
        <v>0.34113850574677401</v>
      </c>
      <c r="Q483" t="s">
        <v>44</v>
      </c>
      <c r="R483">
        <v>6</v>
      </c>
      <c r="S483">
        <v>0.21473016004541201</v>
      </c>
      <c r="T483">
        <v>12</v>
      </c>
      <c r="U483" t="s">
        <v>45</v>
      </c>
      <c r="V483" t="b">
        <v>1</v>
      </c>
      <c r="W483">
        <v>-1.8144641012412399</v>
      </c>
      <c r="X483">
        <v>0.313798098385008</v>
      </c>
      <c r="Y483" t="s">
        <v>46</v>
      </c>
      <c r="Z483" t="s">
        <v>53</v>
      </c>
      <c r="AA483">
        <v>0</v>
      </c>
      <c r="AB483">
        <v>0</v>
      </c>
      <c r="AC483">
        <v>3</v>
      </c>
      <c r="AD483" t="s">
        <v>48</v>
      </c>
      <c r="AG483">
        <v>1</v>
      </c>
      <c r="AH483">
        <v>0</v>
      </c>
      <c r="AI483">
        <v>-1.00689769019137</v>
      </c>
      <c r="AJ483">
        <f>ABS(AI483+1)</f>
        <v>6.8976901913699873E-3</v>
      </c>
      <c r="AK483">
        <v>0</v>
      </c>
      <c r="AL483">
        <v>80</v>
      </c>
      <c r="AM483">
        <v>0.12540470727691799</v>
      </c>
      <c r="AN483" s="1">
        <v>6.4604867170363795E-10</v>
      </c>
      <c r="AO483">
        <v>0.16535229798062501</v>
      </c>
      <c r="AP483">
        <v>1.64940067260853</v>
      </c>
      <c r="AQ483">
        <v>2.43726478759752</v>
      </c>
      <c r="AR483" t="s">
        <v>49</v>
      </c>
      <c r="AS483" t="s">
        <v>50</v>
      </c>
    </row>
    <row r="484" spans="1:45" ht="15.75" thickBot="1" x14ac:dyDescent="0.3">
      <c r="A484">
        <v>0</v>
      </c>
      <c r="B484" t="s">
        <v>41</v>
      </c>
      <c r="C484" t="s">
        <v>56</v>
      </c>
      <c r="D484" t="s">
        <v>52</v>
      </c>
      <c r="E484" t="str">
        <f t="shared" si="14"/>
        <v>KampalaNairobi</v>
      </c>
      <c r="F484" t="str">
        <f t="shared" si="15"/>
        <v>NairobiKampala</v>
      </c>
      <c r="G484">
        <v>98</v>
      </c>
      <c r="H484">
        <v>-1.9515872008622199</v>
      </c>
      <c r="I484">
        <v>0.30819519742096002</v>
      </c>
      <c r="J484" t="s">
        <v>44</v>
      </c>
      <c r="K484">
        <v>3</v>
      </c>
      <c r="L484">
        <v>0.57091842861750397</v>
      </c>
      <c r="M484">
        <v>12</v>
      </c>
      <c r="N484" t="s">
        <v>45</v>
      </c>
      <c r="O484">
        <v>-1.70179447290315</v>
      </c>
      <c r="P484">
        <v>0.43018814841866998</v>
      </c>
      <c r="Q484" t="s">
        <v>44</v>
      </c>
      <c r="R484">
        <v>2</v>
      </c>
      <c r="S484">
        <v>0.61158329538967904</v>
      </c>
      <c r="T484">
        <v>12</v>
      </c>
      <c r="U484" t="s">
        <v>45</v>
      </c>
      <c r="V484" t="b">
        <v>1</v>
      </c>
      <c r="W484">
        <v>-2.25365302350709</v>
      </c>
      <c r="X484">
        <v>0.151366973333633</v>
      </c>
      <c r="Y484" t="s">
        <v>46</v>
      </c>
      <c r="Z484" t="s">
        <v>53</v>
      </c>
      <c r="AA484">
        <v>2</v>
      </c>
      <c r="AB484">
        <v>2</v>
      </c>
      <c r="AC484">
        <v>1</v>
      </c>
      <c r="AD484" t="s">
        <v>48</v>
      </c>
      <c r="AG484">
        <v>1</v>
      </c>
      <c r="AH484">
        <v>0</v>
      </c>
      <c r="AI484">
        <v>-0.94987682375964999</v>
      </c>
      <c r="AJ484">
        <f>ABS(AI484+1)</f>
        <v>5.0123176240350009E-2</v>
      </c>
      <c r="AK484">
        <v>0</v>
      </c>
      <c r="AL484">
        <v>96</v>
      </c>
      <c r="AM484">
        <v>6.6577731432987702E-2</v>
      </c>
      <c r="AN484" s="1">
        <v>1.12011338578746E-15</v>
      </c>
      <c r="AO484">
        <v>0.10955774155701101</v>
      </c>
      <c r="AP484">
        <v>2.23900362842571</v>
      </c>
      <c r="AQ484">
        <v>3.0467207991655298</v>
      </c>
      <c r="AR484" t="s">
        <v>49</v>
      </c>
      <c r="AS484" t="s">
        <v>50</v>
      </c>
    </row>
    <row r="485" spans="1:45" ht="15.75" hidden="1" thickBot="1" x14ac:dyDescent="0.3">
      <c r="A485">
        <v>0</v>
      </c>
      <c r="B485" t="s">
        <v>86</v>
      </c>
      <c r="C485" t="s">
        <v>61</v>
      </c>
      <c r="D485" t="s">
        <v>66</v>
      </c>
      <c r="E485" t="str">
        <f t="shared" si="14"/>
        <v>KisumuEldoret</v>
      </c>
      <c r="F485" t="str">
        <f t="shared" si="15"/>
        <v>EldoretKisumu</v>
      </c>
      <c r="G485">
        <v>84</v>
      </c>
      <c r="H485">
        <v>-1.8808170030784901</v>
      </c>
      <c r="I485">
        <v>0.34113850574677401</v>
      </c>
      <c r="J485" t="s">
        <v>44</v>
      </c>
      <c r="K485">
        <v>6</v>
      </c>
      <c r="L485">
        <v>0.21473016004541201</v>
      </c>
      <c r="M485">
        <v>12</v>
      </c>
      <c r="N485" t="s">
        <v>45</v>
      </c>
      <c r="O485">
        <v>-2.1129251503436501</v>
      </c>
      <c r="P485">
        <v>0.23934919535910501</v>
      </c>
      <c r="Q485" t="s">
        <v>44</v>
      </c>
      <c r="R485">
        <v>2</v>
      </c>
      <c r="S485">
        <v>0.67390089276909904</v>
      </c>
      <c r="T485">
        <v>12</v>
      </c>
      <c r="U485" t="s">
        <v>45</v>
      </c>
      <c r="V485" t="b">
        <v>1</v>
      </c>
      <c r="W485">
        <v>-1.8213733683994699</v>
      </c>
      <c r="X485">
        <v>0.31072377296676801</v>
      </c>
      <c r="Y485" t="s">
        <v>46</v>
      </c>
      <c r="Z485" t="s">
        <v>53</v>
      </c>
      <c r="AA485">
        <v>0</v>
      </c>
      <c r="AB485">
        <v>0</v>
      </c>
      <c r="AC485">
        <v>3</v>
      </c>
      <c r="AD485" t="s">
        <v>48</v>
      </c>
      <c r="AG485">
        <v>1</v>
      </c>
      <c r="AH485">
        <v>0</v>
      </c>
      <c r="AI485">
        <v>-0.99314956200757698</v>
      </c>
      <c r="AJ485">
        <f>ABS(AI485+1)</f>
        <v>6.8504379924230197E-3</v>
      </c>
      <c r="AK485">
        <v>0</v>
      </c>
      <c r="AL485">
        <v>80</v>
      </c>
      <c r="AM485">
        <v>0.12540470727706399</v>
      </c>
      <c r="AN485" s="1">
        <v>8.3455347499166392E-25</v>
      </c>
      <c r="AO485">
        <v>0.15739944271249601</v>
      </c>
      <c r="AP485">
        <v>1.6828793846443899</v>
      </c>
      <c r="AQ485">
        <v>2.43726478759752</v>
      </c>
      <c r="AR485" t="s">
        <v>49</v>
      </c>
      <c r="AS485" t="s">
        <v>50</v>
      </c>
    </row>
    <row r="486" spans="1:45" ht="15.75" hidden="1" thickBot="1" x14ac:dyDescent="0.3">
      <c r="A486">
        <v>0</v>
      </c>
      <c r="B486" t="s">
        <v>83</v>
      </c>
      <c r="C486" t="s">
        <v>43</v>
      </c>
      <c r="D486" t="s">
        <v>62</v>
      </c>
      <c r="E486" t="str">
        <f t="shared" si="14"/>
        <v>GitegaNgozi</v>
      </c>
      <c r="F486" t="str">
        <f t="shared" si="15"/>
        <v>NgoziGitega</v>
      </c>
      <c r="G486">
        <v>98</v>
      </c>
      <c r="H486">
        <v>-3.2627506721303101</v>
      </c>
      <c r="I486">
        <v>1.6627873844304801E-2</v>
      </c>
      <c r="J486" t="s">
        <v>59</v>
      </c>
      <c r="K486">
        <v>1</v>
      </c>
      <c r="L486">
        <v>8.5495294004833897E-2</v>
      </c>
      <c r="M486">
        <v>12</v>
      </c>
      <c r="N486" t="s">
        <v>45</v>
      </c>
      <c r="O486">
        <v>-3.0306164338824702</v>
      </c>
      <c r="P486">
        <v>3.2132455407681698E-2</v>
      </c>
      <c r="Q486" t="s">
        <v>59</v>
      </c>
      <c r="R486">
        <v>1</v>
      </c>
      <c r="S486">
        <v>0.122631858476609</v>
      </c>
      <c r="T486">
        <v>12</v>
      </c>
      <c r="U486" t="s">
        <v>45</v>
      </c>
      <c r="V486" t="b">
        <v>1</v>
      </c>
      <c r="W486">
        <v>-3.9605536595667101</v>
      </c>
      <c r="X486">
        <v>1.25896299278123E-3</v>
      </c>
      <c r="Y486" t="s">
        <v>46</v>
      </c>
      <c r="Z486" t="s">
        <v>47</v>
      </c>
      <c r="AA486">
        <v>2</v>
      </c>
      <c r="AB486">
        <v>2</v>
      </c>
      <c r="AC486">
        <v>2</v>
      </c>
      <c r="AD486" t="s">
        <v>48</v>
      </c>
      <c r="AG486">
        <v>1</v>
      </c>
      <c r="AH486">
        <v>0</v>
      </c>
      <c r="AI486">
        <v>-1.0067777362379999</v>
      </c>
      <c r="AJ486">
        <f>ABS(AI486+1)</f>
        <v>6.7777362379999317E-3</v>
      </c>
      <c r="AK486">
        <v>0</v>
      </c>
      <c r="AL486">
        <v>95</v>
      </c>
      <c r="AM486">
        <v>0.84772335827152701</v>
      </c>
      <c r="AN486" s="1">
        <v>8.7705168231539596E-61</v>
      </c>
      <c r="AO486">
        <v>4.82960877842989E-3</v>
      </c>
      <c r="AP486">
        <v>4.4565330269444496</v>
      </c>
      <c r="AQ486">
        <v>2.6571399804201699</v>
      </c>
      <c r="AR486" t="s">
        <v>49</v>
      </c>
      <c r="AS486" t="s">
        <v>50</v>
      </c>
    </row>
    <row r="487" spans="1:45" ht="15.75" hidden="1" thickBot="1" x14ac:dyDescent="0.3">
      <c r="A487">
        <v>0</v>
      </c>
      <c r="B487" t="s">
        <v>83</v>
      </c>
      <c r="C487" t="s">
        <v>62</v>
      </c>
      <c r="D487" t="s">
        <v>43</v>
      </c>
      <c r="E487" t="str">
        <f t="shared" si="14"/>
        <v>NgoziGitega</v>
      </c>
      <c r="F487" t="str">
        <f t="shared" si="15"/>
        <v>GitegaNgozi</v>
      </c>
      <c r="G487">
        <v>98</v>
      </c>
      <c r="H487">
        <v>-3.0306164338824702</v>
      </c>
      <c r="I487">
        <v>3.2132455407681698E-2</v>
      </c>
      <c r="J487" t="s">
        <v>59</v>
      </c>
      <c r="K487">
        <v>1</v>
      </c>
      <c r="L487">
        <v>0.122631858476609</v>
      </c>
      <c r="M487">
        <v>12</v>
      </c>
      <c r="N487" t="s">
        <v>45</v>
      </c>
      <c r="O487">
        <v>-3.2627506721303101</v>
      </c>
      <c r="P487">
        <v>1.6627873844304801E-2</v>
      </c>
      <c r="Q487" t="s">
        <v>59</v>
      </c>
      <c r="R487">
        <v>1</v>
      </c>
      <c r="S487">
        <v>8.5495294004833897E-2</v>
      </c>
      <c r="T487">
        <v>12</v>
      </c>
      <c r="U487" t="s">
        <v>45</v>
      </c>
      <c r="V487" t="b">
        <v>1</v>
      </c>
      <c r="W487">
        <v>-3.9515941392656901</v>
      </c>
      <c r="X487">
        <v>1.30079746136152E-3</v>
      </c>
      <c r="Y487" t="s">
        <v>46</v>
      </c>
      <c r="Z487" t="s">
        <v>47</v>
      </c>
      <c r="AA487">
        <v>2</v>
      </c>
      <c r="AB487">
        <v>2</v>
      </c>
      <c r="AC487">
        <v>2</v>
      </c>
      <c r="AD487" t="s">
        <v>48</v>
      </c>
      <c r="AG487">
        <v>1</v>
      </c>
      <c r="AH487">
        <v>0</v>
      </c>
      <c r="AI487">
        <v>-0.99326789221289702</v>
      </c>
      <c r="AJ487">
        <f>ABS(AI487+1)</f>
        <v>6.7321077871029811E-3</v>
      </c>
      <c r="AK487">
        <v>0</v>
      </c>
      <c r="AL487">
        <v>95</v>
      </c>
      <c r="AM487">
        <v>0.84772335827151601</v>
      </c>
      <c r="AN487" s="1">
        <v>6.2938083722856704E-6</v>
      </c>
      <c r="AO487">
        <v>2.41473679792139E-4</v>
      </c>
      <c r="AP487">
        <v>6.7729508360696302</v>
      </c>
      <c r="AQ487">
        <v>2.6571399804201699</v>
      </c>
      <c r="AR487" t="s">
        <v>49</v>
      </c>
      <c r="AS487" t="s">
        <v>50</v>
      </c>
    </row>
    <row r="488" spans="1:45" ht="15.75" hidden="1" thickBot="1" x14ac:dyDescent="0.3">
      <c r="A488">
        <v>0</v>
      </c>
      <c r="B488" t="s">
        <v>85</v>
      </c>
      <c r="C488" t="s">
        <v>56</v>
      </c>
      <c r="D488" t="s">
        <v>73</v>
      </c>
      <c r="E488" t="str">
        <f t="shared" si="14"/>
        <v>KampalaLira</v>
      </c>
      <c r="F488" t="str">
        <f t="shared" si="15"/>
        <v>LiraKampala</v>
      </c>
      <c r="G488">
        <v>96</v>
      </c>
      <c r="H488">
        <v>-3.1656996257912202</v>
      </c>
      <c r="I488">
        <v>2.20579659287507E-2</v>
      </c>
      <c r="J488" t="s">
        <v>59</v>
      </c>
      <c r="K488">
        <v>0</v>
      </c>
      <c r="L488">
        <v>0.11191786929288899</v>
      </c>
      <c r="M488">
        <v>12</v>
      </c>
      <c r="N488" t="s">
        <v>45</v>
      </c>
      <c r="O488">
        <v>-2.4349467591117202</v>
      </c>
      <c r="P488">
        <v>0.13211484906043</v>
      </c>
      <c r="Q488" t="s">
        <v>44</v>
      </c>
      <c r="R488">
        <v>1</v>
      </c>
      <c r="S488">
        <v>0.42240072945673901</v>
      </c>
      <c r="T488">
        <v>12</v>
      </c>
      <c r="U488" t="s">
        <v>45</v>
      </c>
      <c r="V488" t="b">
        <v>1</v>
      </c>
      <c r="W488">
        <v>-2.6830405670581201</v>
      </c>
      <c r="X488">
        <v>6.0484807750310302E-2</v>
      </c>
      <c r="Y488" t="s">
        <v>46</v>
      </c>
      <c r="Z488" t="s">
        <v>53</v>
      </c>
      <c r="AA488">
        <v>2</v>
      </c>
      <c r="AB488">
        <v>2</v>
      </c>
      <c r="AC488">
        <v>1</v>
      </c>
      <c r="AD488" t="s">
        <v>48</v>
      </c>
      <c r="AG488">
        <v>1</v>
      </c>
      <c r="AH488">
        <v>0</v>
      </c>
      <c r="AI488">
        <v>-1.0066848672822899</v>
      </c>
      <c r="AJ488">
        <f>ABS(AI488+1)</f>
        <v>6.6848672822898969E-3</v>
      </c>
      <c r="AK488">
        <v>0</v>
      </c>
      <c r="AL488">
        <v>94</v>
      </c>
      <c r="AM488">
        <v>0.47139561531395102</v>
      </c>
      <c r="AN488" s="1">
        <v>4.1511050329730196E-9</v>
      </c>
      <c r="AO488">
        <v>0.11585644531741</v>
      </c>
      <c r="AP488">
        <v>2.1823250525800799</v>
      </c>
      <c r="AQ488">
        <v>3.0479064812730199</v>
      </c>
      <c r="AR488" t="s">
        <v>49</v>
      </c>
      <c r="AS488" t="s">
        <v>50</v>
      </c>
    </row>
    <row r="489" spans="1:45" ht="15.75" hidden="1" thickBot="1" x14ac:dyDescent="0.3">
      <c r="A489">
        <v>0</v>
      </c>
      <c r="B489" t="s">
        <v>85</v>
      </c>
      <c r="C489" t="s">
        <v>73</v>
      </c>
      <c r="D489" t="s">
        <v>56</v>
      </c>
      <c r="E489" t="str">
        <f t="shared" si="14"/>
        <v>LiraKampala</v>
      </c>
      <c r="F489" t="str">
        <f t="shared" si="15"/>
        <v>KampalaLira</v>
      </c>
      <c r="G489">
        <v>96</v>
      </c>
      <c r="H489">
        <v>-2.4349467591117202</v>
      </c>
      <c r="I489">
        <v>0.13211484906043</v>
      </c>
      <c r="J489" t="s">
        <v>44</v>
      </c>
      <c r="K489">
        <v>1</v>
      </c>
      <c r="L489">
        <v>0.42240072945673901</v>
      </c>
      <c r="M489">
        <v>12</v>
      </c>
      <c r="N489" t="s">
        <v>45</v>
      </c>
      <c r="O489">
        <v>-3.1656996257912202</v>
      </c>
      <c r="P489">
        <v>2.20579659287507E-2</v>
      </c>
      <c r="Q489" t="s">
        <v>59</v>
      </c>
      <c r="R489">
        <v>0</v>
      </c>
      <c r="S489">
        <v>0.11191786929288899</v>
      </c>
      <c r="T489">
        <v>12</v>
      </c>
      <c r="U489" t="s">
        <v>45</v>
      </c>
      <c r="V489" t="b">
        <v>1</v>
      </c>
      <c r="W489">
        <v>-2.6852188119498202</v>
      </c>
      <c r="X489">
        <v>6.0173118660101402E-2</v>
      </c>
      <c r="Y489" t="s">
        <v>46</v>
      </c>
      <c r="Z489" t="s">
        <v>53</v>
      </c>
      <c r="AA489">
        <v>2</v>
      </c>
      <c r="AB489">
        <v>2</v>
      </c>
      <c r="AC489">
        <v>1</v>
      </c>
      <c r="AD489" t="s">
        <v>48</v>
      </c>
      <c r="AG489">
        <v>1</v>
      </c>
      <c r="AH489">
        <v>0</v>
      </c>
      <c r="AI489">
        <v>-0.99335952342231004</v>
      </c>
      <c r="AJ489">
        <f>ABS(AI489+1)</f>
        <v>6.6404765776899577E-3</v>
      </c>
      <c r="AK489">
        <v>0</v>
      </c>
      <c r="AL489">
        <v>94</v>
      </c>
      <c r="AM489">
        <v>0.47139561531323898</v>
      </c>
      <c r="AN489">
        <v>1.1209209324994199E-2</v>
      </c>
      <c r="AO489">
        <v>0.81078005661318797</v>
      </c>
      <c r="AP489">
        <v>0.21001153081021601</v>
      </c>
      <c r="AQ489">
        <v>3.0479064812730199</v>
      </c>
      <c r="AR489" t="s">
        <v>49</v>
      </c>
      <c r="AS489" t="s">
        <v>50</v>
      </c>
    </row>
    <row r="490" spans="1:45" ht="15.75" hidden="1" thickBot="1" x14ac:dyDescent="0.3">
      <c r="A490">
        <v>0</v>
      </c>
      <c r="B490" t="s">
        <v>86</v>
      </c>
      <c r="C490" t="s">
        <v>51</v>
      </c>
      <c r="D490" t="s">
        <v>62</v>
      </c>
      <c r="E490" t="str">
        <f t="shared" si="14"/>
        <v>BujumburaNgozi</v>
      </c>
      <c r="F490" t="str">
        <f t="shared" si="15"/>
        <v>NgoziBujumbura</v>
      </c>
      <c r="G490">
        <v>96</v>
      </c>
      <c r="H490">
        <v>-2.1513431211449401</v>
      </c>
      <c r="I490">
        <v>0.224376331275601</v>
      </c>
      <c r="J490" t="s">
        <v>44</v>
      </c>
      <c r="K490">
        <v>0</v>
      </c>
      <c r="L490">
        <v>0.513252217815509</v>
      </c>
      <c r="M490">
        <v>12</v>
      </c>
      <c r="N490" t="s">
        <v>45</v>
      </c>
      <c r="O490">
        <v>-3.2284899188948502</v>
      </c>
      <c r="P490">
        <v>1.8393674659011001E-2</v>
      </c>
      <c r="Q490" t="s">
        <v>59</v>
      </c>
      <c r="R490">
        <v>0</v>
      </c>
      <c r="S490">
        <v>8.9562573900373393E-2</v>
      </c>
      <c r="T490">
        <v>12</v>
      </c>
      <c r="U490" t="s">
        <v>45</v>
      </c>
      <c r="V490" t="b">
        <v>1</v>
      </c>
      <c r="W490">
        <v>-4.0065836997489797</v>
      </c>
      <c r="X490">
        <v>1.06311619334149E-3</v>
      </c>
      <c r="Y490" t="s">
        <v>46</v>
      </c>
      <c r="Z490" t="s">
        <v>47</v>
      </c>
      <c r="AA490">
        <v>2</v>
      </c>
      <c r="AB490">
        <v>2</v>
      </c>
      <c r="AC490">
        <v>1</v>
      </c>
      <c r="AD490" t="s">
        <v>48</v>
      </c>
      <c r="AG490">
        <v>1</v>
      </c>
      <c r="AH490">
        <v>0</v>
      </c>
      <c r="AI490">
        <v>-1.0066375105993399</v>
      </c>
      <c r="AJ490">
        <f>ABS(AI490+1)</f>
        <v>6.6375105993399242E-3</v>
      </c>
      <c r="AK490">
        <v>0</v>
      </c>
      <c r="AL490">
        <v>94</v>
      </c>
      <c r="AM490">
        <v>0.84784341442875</v>
      </c>
      <c r="AN490" s="1">
        <v>1.90957827285631E-15</v>
      </c>
      <c r="AO490">
        <v>0.63098546345155004</v>
      </c>
      <c r="AP490">
        <v>0.46169319805755599</v>
      </c>
      <c r="AQ490">
        <v>3.0479064812730199</v>
      </c>
      <c r="AR490" t="s">
        <v>49</v>
      </c>
      <c r="AS490" t="s">
        <v>50</v>
      </c>
    </row>
    <row r="491" spans="1:45" ht="15.75" thickBot="1" x14ac:dyDescent="0.3">
      <c r="A491">
        <v>0</v>
      </c>
      <c r="B491" t="s">
        <v>41</v>
      </c>
      <c r="C491" t="s">
        <v>70</v>
      </c>
      <c r="D491" t="s">
        <v>76</v>
      </c>
      <c r="E491" t="str">
        <f t="shared" si="14"/>
        <v>KaseseRuhengeri</v>
      </c>
      <c r="F491" t="str">
        <f t="shared" si="15"/>
        <v>RuhengeriKasese</v>
      </c>
      <c r="G491">
        <v>75</v>
      </c>
      <c r="H491">
        <v>-1.6954945719964301</v>
      </c>
      <c r="I491">
        <v>0.43343529123261798</v>
      </c>
      <c r="J491" t="s">
        <v>44</v>
      </c>
      <c r="K491">
        <v>1</v>
      </c>
      <c r="L491">
        <v>0.70049082310583399</v>
      </c>
      <c r="M491">
        <v>12</v>
      </c>
      <c r="N491" t="s">
        <v>45</v>
      </c>
      <c r="O491">
        <v>-2.2159292949930198</v>
      </c>
      <c r="P491">
        <v>0.20051492197210599</v>
      </c>
      <c r="Q491" t="s">
        <v>44</v>
      </c>
      <c r="R491">
        <v>0</v>
      </c>
      <c r="S491">
        <v>0.31534203821869</v>
      </c>
      <c r="T491">
        <v>12</v>
      </c>
      <c r="U491" t="s">
        <v>45</v>
      </c>
      <c r="V491" t="b">
        <v>1</v>
      </c>
      <c r="W491">
        <v>-3.2374141865389698</v>
      </c>
      <c r="X491">
        <v>1.3798070951414099E-2</v>
      </c>
      <c r="Y491" t="s">
        <v>46</v>
      </c>
      <c r="Z491" t="s">
        <v>47</v>
      </c>
      <c r="AA491">
        <v>1</v>
      </c>
      <c r="AB491">
        <v>0</v>
      </c>
      <c r="AC491">
        <v>1</v>
      </c>
      <c r="AD491" t="s">
        <v>48</v>
      </c>
      <c r="AG491">
        <v>1</v>
      </c>
      <c r="AH491">
        <v>0</v>
      </c>
      <c r="AI491">
        <v>-0.94938646103259305</v>
      </c>
      <c r="AJ491" s="2">
        <f>ABS(AI491+1)</f>
        <v>5.0613538967406946E-2</v>
      </c>
      <c r="AK491">
        <v>0</v>
      </c>
      <c r="AL491">
        <v>73</v>
      </c>
      <c r="AM491">
        <v>0.87498588808720801</v>
      </c>
      <c r="AN491" s="1">
        <v>2.12988806334344E-42</v>
      </c>
      <c r="AO491">
        <v>0.94043713916177896</v>
      </c>
      <c r="AP491">
        <v>6.1439049062427503E-2</v>
      </c>
      <c r="AQ491">
        <v>3.0647606768696698</v>
      </c>
      <c r="AR491" t="s">
        <v>49</v>
      </c>
      <c r="AS491" t="s">
        <v>50</v>
      </c>
    </row>
    <row r="492" spans="1:45" hidden="1" x14ac:dyDescent="0.25">
      <c r="A492">
        <v>0</v>
      </c>
      <c r="B492" t="s">
        <v>86</v>
      </c>
      <c r="C492" t="s">
        <v>62</v>
      </c>
      <c r="D492" t="s">
        <v>51</v>
      </c>
      <c r="E492" t="str">
        <f t="shared" si="14"/>
        <v>NgoziBujumbura</v>
      </c>
      <c r="F492" t="str">
        <f t="shared" si="15"/>
        <v>BujumburaNgozi</v>
      </c>
      <c r="G492">
        <v>96</v>
      </c>
      <c r="H492">
        <v>-3.2284899188948502</v>
      </c>
      <c r="I492">
        <v>1.8393674659011001E-2</v>
      </c>
      <c r="J492" t="s">
        <v>59</v>
      </c>
      <c r="K492">
        <v>0</v>
      </c>
      <c r="L492">
        <v>8.9562573900373393E-2</v>
      </c>
      <c r="M492">
        <v>12</v>
      </c>
      <c r="N492" t="s">
        <v>45</v>
      </c>
      <c r="O492">
        <v>-2.1513431211449401</v>
      </c>
      <c r="P492">
        <v>0.224376331275601</v>
      </c>
      <c r="Q492" t="s">
        <v>44</v>
      </c>
      <c r="R492">
        <v>0</v>
      </c>
      <c r="S492">
        <v>0.513252217815509</v>
      </c>
      <c r="T492">
        <v>12</v>
      </c>
      <c r="U492" t="s">
        <v>45</v>
      </c>
      <c r="V492" t="b">
        <v>1</v>
      </c>
      <c r="W492">
        <v>-4.0049730532291496</v>
      </c>
      <c r="X492">
        <v>1.06945910086629E-3</v>
      </c>
      <c r="Y492" t="s">
        <v>46</v>
      </c>
      <c r="Z492" t="s">
        <v>47</v>
      </c>
      <c r="AA492">
        <v>2</v>
      </c>
      <c r="AB492">
        <v>2</v>
      </c>
      <c r="AC492">
        <v>1</v>
      </c>
      <c r="AD492" t="s">
        <v>48</v>
      </c>
      <c r="AG492">
        <v>1</v>
      </c>
      <c r="AH492">
        <v>0</v>
      </c>
      <c r="AI492">
        <v>-0.99340625544999095</v>
      </c>
      <c r="AJ492">
        <f>ABS(AI492+1)</f>
        <v>6.5937445500090508E-3</v>
      </c>
      <c r="AK492">
        <v>0</v>
      </c>
      <c r="AL492">
        <v>94</v>
      </c>
      <c r="AM492">
        <v>0.84784341442869104</v>
      </c>
      <c r="AN492" s="1">
        <v>2.15319408851905E-19</v>
      </c>
      <c r="AO492">
        <v>7.5223872746173399E-4</v>
      </c>
      <c r="AP492">
        <v>7.4981290805144898</v>
      </c>
      <c r="AQ492">
        <v>3.0479064812730199</v>
      </c>
      <c r="AR492" t="s">
        <v>49</v>
      </c>
      <c r="AS492" t="s">
        <v>50</v>
      </c>
    </row>
    <row r="493" spans="1:45" x14ac:dyDescent="0.25">
      <c r="A493">
        <v>0</v>
      </c>
      <c r="B493" t="s">
        <v>41</v>
      </c>
      <c r="C493" t="s">
        <v>61</v>
      </c>
      <c r="D493" t="s">
        <v>42</v>
      </c>
      <c r="E493" t="str">
        <f t="shared" si="14"/>
        <v>KisumuArusha</v>
      </c>
      <c r="F493" t="str">
        <f t="shared" si="15"/>
        <v>ArushaKisumu</v>
      </c>
      <c r="G493">
        <v>82</v>
      </c>
      <c r="H493">
        <v>-1.6302433079902401</v>
      </c>
      <c r="I493">
        <v>0.46736335866709</v>
      </c>
      <c r="J493" t="s">
        <v>44</v>
      </c>
      <c r="K493">
        <v>0</v>
      </c>
      <c r="L493">
        <v>0.69143635986680196</v>
      </c>
      <c r="M493">
        <v>12</v>
      </c>
      <c r="N493" t="s">
        <v>45</v>
      </c>
      <c r="O493">
        <v>-2.0350898028566098</v>
      </c>
      <c r="P493">
        <v>0.27140246093838899</v>
      </c>
      <c r="Q493" t="s">
        <v>44</v>
      </c>
      <c r="R493">
        <v>4</v>
      </c>
      <c r="S493">
        <v>0.71221665402829903</v>
      </c>
      <c r="T493">
        <v>12</v>
      </c>
      <c r="U493" t="s">
        <v>45</v>
      </c>
      <c r="V493" t="b">
        <v>1</v>
      </c>
      <c r="W493">
        <v>-2.6633805824331498</v>
      </c>
      <c r="X493">
        <v>6.3357324786502203E-2</v>
      </c>
      <c r="Y493" t="s">
        <v>46</v>
      </c>
      <c r="Z493" t="s">
        <v>53</v>
      </c>
      <c r="AA493">
        <v>1</v>
      </c>
      <c r="AB493">
        <v>1</v>
      </c>
      <c r="AC493">
        <v>4</v>
      </c>
      <c r="AD493" t="s">
        <v>48</v>
      </c>
      <c r="AG493">
        <v>1</v>
      </c>
      <c r="AH493">
        <v>0</v>
      </c>
      <c r="AI493">
        <v>-1.05183479594848</v>
      </c>
      <c r="AJ493">
        <f>ABS(AI493+1)</f>
        <v>5.183479594847995E-2</v>
      </c>
      <c r="AK493">
        <v>0</v>
      </c>
      <c r="AL493">
        <v>77</v>
      </c>
      <c r="AM493">
        <v>0.91705720209013897</v>
      </c>
      <c r="AN493">
        <v>3.1849601406235802E-3</v>
      </c>
      <c r="AO493">
        <v>8.6709592533415494E-2</v>
      </c>
      <c r="AP493">
        <v>1.9746306315737301</v>
      </c>
      <c r="AQ493">
        <v>2.2850397755891501</v>
      </c>
      <c r="AR493" t="s">
        <v>49</v>
      </c>
      <c r="AS493" t="s">
        <v>50</v>
      </c>
    </row>
    <row r="494" spans="1:45" hidden="1" x14ac:dyDescent="0.25">
      <c r="A494">
        <v>0</v>
      </c>
      <c r="B494" t="s">
        <v>85</v>
      </c>
      <c r="C494" t="s">
        <v>61</v>
      </c>
      <c r="D494" t="s">
        <v>82</v>
      </c>
      <c r="E494" t="str">
        <f t="shared" si="14"/>
        <v>KisumuOwino</v>
      </c>
      <c r="F494" t="str">
        <f t="shared" si="15"/>
        <v>OwinoKisumu</v>
      </c>
      <c r="G494">
        <v>84</v>
      </c>
      <c r="H494">
        <v>-3.1758609796547899</v>
      </c>
      <c r="I494">
        <v>2.14251529987813E-2</v>
      </c>
      <c r="J494" t="s">
        <v>59</v>
      </c>
      <c r="K494">
        <v>0</v>
      </c>
      <c r="L494">
        <v>9.9309859089991001E-2</v>
      </c>
      <c r="M494">
        <v>12</v>
      </c>
      <c r="N494" t="s">
        <v>45</v>
      </c>
      <c r="O494">
        <v>-3.7053683269967799</v>
      </c>
      <c r="P494">
        <v>4.0382743392064499E-3</v>
      </c>
      <c r="Q494" t="s">
        <v>59</v>
      </c>
      <c r="R494">
        <v>1</v>
      </c>
      <c r="S494">
        <v>0.13351662569152301</v>
      </c>
      <c r="T494">
        <v>12</v>
      </c>
      <c r="U494" t="s">
        <v>45</v>
      </c>
      <c r="V494" t="b">
        <v>1</v>
      </c>
      <c r="W494">
        <v>-4.53969570703745</v>
      </c>
      <c r="X494">
        <v>1.31216667243319E-4</v>
      </c>
      <c r="Y494" t="s">
        <v>46</v>
      </c>
      <c r="Z494" t="s">
        <v>47</v>
      </c>
      <c r="AA494">
        <v>2</v>
      </c>
      <c r="AB494">
        <v>2</v>
      </c>
      <c r="AC494">
        <v>1</v>
      </c>
      <c r="AD494" t="s">
        <v>48</v>
      </c>
      <c r="AG494">
        <v>1</v>
      </c>
      <c r="AH494">
        <v>0</v>
      </c>
      <c r="AI494">
        <v>-1.00658425760437</v>
      </c>
      <c r="AJ494">
        <f>ABS(AI494+1)</f>
        <v>6.5842576043699808E-3</v>
      </c>
      <c r="AK494">
        <v>0</v>
      </c>
      <c r="AL494">
        <v>82</v>
      </c>
      <c r="AM494">
        <v>0.61731684268116604</v>
      </c>
      <c r="AN494" s="1">
        <v>2.9467130470805798E-20</v>
      </c>
      <c r="AO494">
        <v>0.22314826499082999</v>
      </c>
      <c r="AP494">
        <v>1.5150177259930599</v>
      </c>
      <c r="AQ494">
        <v>3.05636629513904</v>
      </c>
      <c r="AR494" t="s">
        <v>49</v>
      </c>
      <c r="AS494" t="s">
        <v>50</v>
      </c>
    </row>
    <row r="495" spans="1:45" hidden="1" x14ac:dyDescent="0.25">
      <c r="A495">
        <v>0</v>
      </c>
      <c r="B495" t="s">
        <v>85</v>
      </c>
      <c r="C495" t="s">
        <v>82</v>
      </c>
      <c r="D495" t="s">
        <v>61</v>
      </c>
      <c r="E495" t="str">
        <f t="shared" si="14"/>
        <v>OwinoKisumu</v>
      </c>
      <c r="F495" t="str">
        <f t="shared" si="15"/>
        <v>KisumuOwino</v>
      </c>
      <c r="G495">
        <v>84</v>
      </c>
      <c r="H495">
        <v>-3.7053683269967799</v>
      </c>
      <c r="I495">
        <v>4.0382743392064499E-3</v>
      </c>
      <c r="J495" t="s">
        <v>59</v>
      </c>
      <c r="K495">
        <v>1</v>
      </c>
      <c r="L495">
        <v>0.13351662569152301</v>
      </c>
      <c r="M495">
        <v>12</v>
      </c>
      <c r="N495" t="s">
        <v>45</v>
      </c>
      <c r="O495">
        <v>-3.1758609796547899</v>
      </c>
      <c r="P495">
        <v>2.14251529987813E-2</v>
      </c>
      <c r="Q495" t="s">
        <v>59</v>
      </c>
      <c r="R495">
        <v>0</v>
      </c>
      <c r="S495">
        <v>9.9309859089991001E-2</v>
      </c>
      <c r="T495">
        <v>12</v>
      </c>
      <c r="U495" t="s">
        <v>45</v>
      </c>
      <c r="V495" t="b">
        <v>1</v>
      </c>
      <c r="W495">
        <v>-4.5342211717912599</v>
      </c>
      <c r="X495">
        <v>1.34227368963472E-4</v>
      </c>
      <c r="Y495" t="s">
        <v>46</v>
      </c>
      <c r="Z495" t="s">
        <v>47</v>
      </c>
      <c r="AA495">
        <v>2</v>
      </c>
      <c r="AB495">
        <v>2</v>
      </c>
      <c r="AC495">
        <v>1</v>
      </c>
      <c r="AD495" t="s">
        <v>48</v>
      </c>
      <c r="AG495">
        <v>1</v>
      </c>
      <c r="AH495">
        <v>0</v>
      </c>
      <c r="AI495">
        <v>-0.99345881126727698</v>
      </c>
      <c r="AJ495">
        <f>ABS(AI495+1)</f>
        <v>6.5411887327230245E-3</v>
      </c>
      <c r="AK495">
        <v>0</v>
      </c>
      <c r="AL495">
        <v>82</v>
      </c>
      <c r="AM495">
        <v>0.61731684268122899</v>
      </c>
      <c r="AN495" s="1">
        <v>3.7056999318722002E-41</v>
      </c>
      <c r="AO495">
        <v>0.665188410151206</v>
      </c>
      <c r="AP495">
        <v>0.40879501217369402</v>
      </c>
      <c r="AQ495">
        <v>3.05636629513904</v>
      </c>
      <c r="AR495" t="s">
        <v>49</v>
      </c>
      <c r="AS495" t="s">
        <v>50</v>
      </c>
    </row>
    <row r="496" spans="1:45" hidden="1" x14ac:dyDescent="0.25">
      <c r="A496">
        <v>0</v>
      </c>
      <c r="B496" t="s">
        <v>81</v>
      </c>
      <c r="C496" t="s">
        <v>66</v>
      </c>
      <c r="D496" t="s">
        <v>61</v>
      </c>
      <c r="E496" t="str">
        <f t="shared" si="14"/>
        <v>EldoretKisumu</v>
      </c>
      <c r="F496" t="str">
        <f t="shared" si="15"/>
        <v>KisumuEldoret</v>
      </c>
      <c r="G496">
        <v>84</v>
      </c>
      <c r="H496">
        <v>-1.9702444284955201</v>
      </c>
      <c r="I496">
        <v>0.29977030596519599</v>
      </c>
      <c r="J496" t="s">
        <v>44</v>
      </c>
      <c r="K496">
        <v>2</v>
      </c>
      <c r="L496">
        <v>0.71061662666083703</v>
      </c>
      <c r="M496">
        <v>12</v>
      </c>
      <c r="N496" t="s">
        <v>45</v>
      </c>
      <c r="O496">
        <v>-2.0749829831798601</v>
      </c>
      <c r="P496">
        <v>0.25469230637172802</v>
      </c>
      <c r="Q496" t="s">
        <v>44</v>
      </c>
      <c r="R496">
        <v>0</v>
      </c>
      <c r="S496">
        <v>0.56587170993398805</v>
      </c>
      <c r="T496">
        <v>12</v>
      </c>
      <c r="U496" t="s">
        <v>45</v>
      </c>
      <c r="V496" t="b">
        <v>1</v>
      </c>
      <c r="W496">
        <v>-3.12153433122181</v>
      </c>
      <c r="X496">
        <v>1.92996444487715E-2</v>
      </c>
      <c r="Y496" t="s">
        <v>46</v>
      </c>
      <c r="Z496" t="s">
        <v>47</v>
      </c>
      <c r="AA496">
        <v>0</v>
      </c>
      <c r="AB496">
        <v>0</v>
      </c>
      <c r="AC496">
        <v>1</v>
      </c>
      <c r="AD496" t="s">
        <v>48</v>
      </c>
      <c r="AG496">
        <v>1</v>
      </c>
      <c r="AH496">
        <v>0</v>
      </c>
      <c r="AI496">
        <v>-1.0064470082255399</v>
      </c>
      <c r="AJ496">
        <f>ABS(AI496+1)</f>
        <v>6.4470082255398964E-3</v>
      </c>
      <c r="AK496">
        <v>0</v>
      </c>
      <c r="AL496">
        <v>82</v>
      </c>
      <c r="AM496">
        <v>0.17814924830995699</v>
      </c>
      <c r="AN496">
        <v>9.87075768460981E-2</v>
      </c>
      <c r="AO496">
        <v>0.18553394696349501</v>
      </c>
      <c r="AP496">
        <v>1.70357716525611</v>
      </c>
      <c r="AQ496">
        <v>3.05636629513904</v>
      </c>
      <c r="AR496" t="s">
        <v>49</v>
      </c>
      <c r="AS496" t="s">
        <v>50</v>
      </c>
    </row>
    <row r="497" spans="1:45" hidden="1" x14ac:dyDescent="0.25">
      <c r="A497">
        <v>0</v>
      </c>
      <c r="B497" t="s">
        <v>81</v>
      </c>
      <c r="C497" t="s">
        <v>61</v>
      </c>
      <c r="D497" t="s">
        <v>66</v>
      </c>
      <c r="E497" t="str">
        <f t="shared" si="14"/>
        <v>KisumuEldoret</v>
      </c>
      <c r="F497" t="str">
        <f t="shared" si="15"/>
        <v>EldoretKisumu</v>
      </c>
      <c r="G497">
        <v>84</v>
      </c>
      <c r="H497">
        <v>-2.0749829831798601</v>
      </c>
      <c r="I497">
        <v>0.25469230637172802</v>
      </c>
      <c r="J497" t="s">
        <v>44</v>
      </c>
      <c r="K497">
        <v>0</v>
      </c>
      <c r="L497">
        <v>0.56587170993398805</v>
      </c>
      <c r="M497">
        <v>12</v>
      </c>
      <c r="N497" t="s">
        <v>45</v>
      </c>
      <c r="O497">
        <v>-1.9702444284955201</v>
      </c>
      <c r="P497">
        <v>0.29977030596519599</v>
      </c>
      <c r="Q497" t="s">
        <v>44</v>
      </c>
      <c r="R497">
        <v>2</v>
      </c>
      <c r="S497">
        <v>0.71061662666083703</v>
      </c>
      <c r="T497">
        <v>12</v>
      </c>
      <c r="U497" t="s">
        <v>45</v>
      </c>
      <c r="V497" t="b">
        <v>1</v>
      </c>
      <c r="W497">
        <v>-3.1225361830052698</v>
      </c>
      <c r="X497">
        <v>1.92448768657623E-2</v>
      </c>
      <c r="Y497" t="s">
        <v>46</v>
      </c>
      <c r="Z497" t="s">
        <v>47</v>
      </c>
      <c r="AA497">
        <v>0</v>
      </c>
      <c r="AB497">
        <v>0</v>
      </c>
      <c r="AC497">
        <v>1</v>
      </c>
      <c r="AD497" t="s">
        <v>48</v>
      </c>
      <c r="AG497">
        <v>1</v>
      </c>
      <c r="AH497">
        <v>0</v>
      </c>
      <c r="AI497">
        <v>-0.99359428944310302</v>
      </c>
      <c r="AJ497">
        <f>ABS(AI497+1)</f>
        <v>6.4057105568969819E-3</v>
      </c>
      <c r="AK497">
        <v>0</v>
      </c>
      <c r="AL497">
        <v>82</v>
      </c>
      <c r="AM497">
        <v>0.17814924830989101</v>
      </c>
      <c r="AN497">
        <v>0.105205049701313</v>
      </c>
      <c r="AO497">
        <v>7.5549649759566698E-2</v>
      </c>
      <c r="AP497">
        <v>2.6279583165022902</v>
      </c>
      <c r="AQ497">
        <v>3.05636629513904</v>
      </c>
      <c r="AR497" t="s">
        <v>49</v>
      </c>
      <c r="AS497" t="s">
        <v>50</v>
      </c>
    </row>
    <row r="498" spans="1:45" ht="15.75" thickBot="1" x14ac:dyDescent="0.3">
      <c r="A498">
        <v>0</v>
      </c>
      <c r="B498" t="s">
        <v>41</v>
      </c>
      <c r="C498" t="s">
        <v>52</v>
      </c>
      <c r="D498" t="s">
        <v>56</v>
      </c>
      <c r="E498" t="str">
        <f t="shared" si="14"/>
        <v>NairobiKampala</v>
      </c>
      <c r="F498" t="str">
        <f t="shared" si="15"/>
        <v>KampalaNairobi</v>
      </c>
      <c r="G498">
        <v>98</v>
      </c>
      <c r="H498">
        <v>-1.70179447290315</v>
      </c>
      <c r="I498">
        <v>0.43018814841866998</v>
      </c>
      <c r="J498" t="s">
        <v>44</v>
      </c>
      <c r="K498">
        <v>2</v>
      </c>
      <c r="L498">
        <v>0.61158329538967904</v>
      </c>
      <c r="M498">
        <v>12</v>
      </c>
      <c r="N498" t="s">
        <v>45</v>
      </c>
      <c r="O498">
        <v>-1.9515872008622199</v>
      </c>
      <c r="P498">
        <v>0.30819519742096002</v>
      </c>
      <c r="Q498" t="s">
        <v>44</v>
      </c>
      <c r="R498">
        <v>3</v>
      </c>
      <c r="S498">
        <v>0.57091842861750397</v>
      </c>
      <c r="T498">
        <v>12</v>
      </c>
      <c r="U498" t="s">
        <v>45</v>
      </c>
      <c r="V498" t="b">
        <v>1</v>
      </c>
      <c r="W498">
        <v>-2.249173736156</v>
      </c>
      <c r="X498">
        <v>0.152659481650294</v>
      </c>
      <c r="Y498" t="s">
        <v>46</v>
      </c>
      <c r="Z498" t="s">
        <v>53</v>
      </c>
      <c r="AA498">
        <v>2</v>
      </c>
      <c r="AB498">
        <v>2</v>
      </c>
      <c r="AC498">
        <v>1</v>
      </c>
      <c r="AD498" t="s">
        <v>48</v>
      </c>
      <c r="AG498">
        <v>1</v>
      </c>
      <c r="AH498">
        <v>0</v>
      </c>
      <c r="AI498">
        <v>-1.0527680800147901</v>
      </c>
      <c r="AJ498">
        <f>ABS(AI498+1)</f>
        <v>5.2768080014790053E-2</v>
      </c>
      <c r="AK498">
        <v>0</v>
      </c>
      <c r="AL498">
        <v>96</v>
      </c>
      <c r="AM498">
        <v>6.6577731432978404E-2</v>
      </c>
      <c r="AN498" s="1">
        <v>1.2571811365466799E-13</v>
      </c>
      <c r="AO498">
        <v>0.35325781708674497</v>
      </c>
      <c r="AP498">
        <v>1.04666382102207</v>
      </c>
      <c r="AQ498">
        <v>3.0467207991655298</v>
      </c>
      <c r="AR498" t="s">
        <v>49</v>
      </c>
      <c r="AS498" t="s">
        <v>50</v>
      </c>
    </row>
    <row r="499" spans="1:45" ht="15.75" thickBot="1" x14ac:dyDescent="0.3">
      <c r="A499">
        <v>0</v>
      </c>
      <c r="B499" t="s">
        <v>41</v>
      </c>
      <c r="C499" t="s">
        <v>76</v>
      </c>
      <c r="D499" t="s">
        <v>70</v>
      </c>
      <c r="E499" t="str">
        <f t="shared" si="14"/>
        <v>RuhengeriKasese</v>
      </c>
      <c r="F499" t="str">
        <f t="shared" si="15"/>
        <v>KaseseRuhengeri</v>
      </c>
      <c r="G499">
        <v>75</v>
      </c>
      <c r="H499">
        <v>-2.2159292949930198</v>
      </c>
      <c r="I499">
        <v>0.20051492197210599</v>
      </c>
      <c r="J499" t="s">
        <v>44</v>
      </c>
      <c r="K499">
        <v>0</v>
      </c>
      <c r="L499">
        <v>0.31534203821869</v>
      </c>
      <c r="M499">
        <v>12</v>
      </c>
      <c r="N499" t="s">
        <v>45</v>
      </c>
      <c r="O499">
        <v>-1.6954945719964301</v>
      </c>
      <c r="P499">
        <v>0.43343529123261798</v>
      </c>
      <c r="Q499" t="s">
        <v>44</v>
      </c>
      <c r="R499">
        <v>1</v>
      </c>
      <c r="S499">
        <v>0.70049082310583399</v>
      </c>
      <c r="T499">
        <v>12</v>
      </c>
      <c r="U499" t="s">
        <v>45</v>
      </c>
      <c r="V499" t="b">
        <v>1</v>
      </c>
      <c r="W499">
        <v>-3.2491045792052402</v>
      </c>
      <c r="X499">
        <v>1.3328599796054301E-2</v>
      </c>
      <c r="Y499" t="s">
        <v>46</v>
      </c>
      <c r="Z499" t="s">
        <v>47</v>
      </c>
      <c r="AA499">
        <v>1</v>
      </c>
      <c r="AB499">
        <v>0</v>
      </c>
      <c r="AC499">
        <v>1</v>
      </c>
      <c r="AD499" t="s">
        <v>48</v>
      </c>
      <c r="AG499">
        <v>1</v>
      </c>
      <c r="AH499">
        <v>0</v>
      </c>
      <c r="AI499">
        <v>-1.0533118398511301</v>
      </c>
      <c r="AJ499" s="2">
        <f>ABS(AI499+1)</f>
        <v>5.3311839851130083E-2</v>
      </c>
      <c r="AK499">
        <v>0</v>
      </c>
      <c r="AL499">
        <v>73</v>
      </c>
      <c r="AM499">
        <v>0.87498588808720901</v>
      </c>
      <c r="AN499" s="1">
        <v>3.1356647531182601E-41</v>
      </c>
      <c r="AO499">
        <v>1.3559805700648899E-3</v>
      </c>
      <c r="AP499">
        <v>6.9448508448653801</v>
      </c>
      <c r="AQ499">
        <v>3.0647606768696698</v>
      </c>
      <c r="AR499" t="s">
        <v>49</v>
      </c>
      <c r="AS499" t="s">
        <v>50</v>
      </c>
    </row>
    <row r="500" spans="1:45" ht="15.75" hidden="1" thickBot="1" x14ac:dyDescent="0.3">
      <c r="A500">
        <v>0</v>
      </c>
      <c r="B500" t="s">
        <v>85</v>
      </c>
      <c r="C500" t="s">
        <v>82</v>
      </c>
      <c r="D500" t="s">
        <v>73</v>
      </c>
      <c r="E500" t="str">
        <f t="shared" si="14"/>
        <v>OwinoLira</v>
      </c>
      <c r="F500" t="str">
        <f t="shared" si="15"/>
        <v>LiraOwino</v>
      </c>
      <c r="G500">
        <v>81</v>
      </c>
      <c r="H500">
        <v>-3.5349700877021601</v>
      </c>
      <c r="I500">
        <v>7.1331170890856404E-3</v>
      </c>
      <c r="J500" t="s">
        <v>59</v>
      </c>
      <c r="K500">
        <v>1</v>
      </c>
      <c r="L500">
        <v>0.139035202834973</v>
      </c>
      <c r="M500">
        <v>12</v>
      </c>
      <c r="N500" t="s">
        <v>45</v>
      </c>
      <c r="O500">
        <v>-2.9641432165300601</v>
      </c>
      <c r="P500">
        <v>3.8381380120359902E-2</v>
      </c>
      <c r="Q500" t="s">
        <v>59</v>
      </c>
      <c r="R500">
        <v>1</v>
      </c>
      <c r="S500">
        <v>0.38985363582208998</v>
      </c>
      <c r="T500">
        <v>12</v>
      </c>
      <c r="U500" t="s">
        <v>45</v>
      </c>
      <c r="V500" t="b">
        <v>1</v>
      </c>
      <c r="W500">
        <v>-3.7826001443875299</v>
      </c>
      <c r="X500">
        <v>2.3769031896890801E-3</v>
      </c>
      <c r="Y500" t="s">
        <v>46</v>
      </c>
      <c r="Z500" t="s">
        <v>47</v>
      </c>
      <c r="AA500">
        <v>2</v>
      </c>
      <c r="AB500">
        <v>2</v>
      </c>
      <c r="AC500">
        <v>1</v>
      </c>
      <c r="AD500" t="s">
        <v>48</v>
      </c>
      <c r="AG500">
        <v>1</v>
      </c>
      <c r="AH500">
        <v>0</v>
      </c>
      <c r="AI500">
        <v>-1.0060597268446401</v>
      </c>
      <c r="AJ500">
        <f>ABS(AI500+1)</f>
        <v>6.0597268446400676E-3</v>
      </c>
      <c r="AK500">
        <v>0</v>
      </c>
      <c r="AL500">
        <v>79</v>
      </c>
      <c r="AM500">
        <v>0.15259376560478499</v>
      </c>
      <c r="AN500" s="1">
        <v>9.3009832280883494E-43</v>
      </c>
      <c r="AO500">
        <v>9.1050862750701803E-3</v>
      </c>
      <c r="AP500">
        <v>4.8556452887065999</v>
      </c>
      <c r="AQ500">
        <v>3.0589280005422799</v>
      </c>
      <c r="AR500" t="s">
        <v>49</v>
      </c>
      <c r="AS500" t="s">
        <v>50</v>
      </c>
    </row>
    <row r="501" spans="1:45" ht="15.75" hidden="1" thickBot="1" x14ac:dyDescent="0.3">
      <c r="A501">
        <v>0</v>
      </c>
      <c r="B501" t="s">
        <v>86</v>
      </c>
      <c r="C501" t="s">
        <v>68</v>
      </c>
      <c r="D501" t="s">
        <v>73</v>
      </c>
      <c r="E501" t="str">
        <f t="shared" si="14"/>
        <v>MasindiLira</v>
      </c>
      <c r="F501" t="str">
        <f t="shared" si="15"/>
        <v>LiraMasindi</v>
      </c>
      <c r="G501">
        <v>96</v>
      </c>
      <c r="H501">
        <v>-2.5533919548397899</v>
      </c>
      <c r="I501">
        <v>0.103017803298445</v>
      </c>
      <c r="J501" t="s">
        <v>44</v>
      </c>
      <c r="K501">
        <v>0</v>
      </c>
      <c r="L501">
        <v>0.37446613522342798</v>
      </c>
      <c r="M501">
        <v>12</v>
      </c>
      <c r="N501" t="s">
        <v>45</v>
      </c>
      <c r="O501">
        <v>-2.5823057788303201</v>
      </c>
      <c r="P501">
        <v>9.6709725494030202E-2</v>
      </c>
      <c r="Q501" t="s">
        <v>44</v>
      </c>
      <c r="R501">
        <v>1</v>
      </c>
      <c r="S501">
        <v>0.696746980859416</v>
      </c>
      <c r="T501">
        <v>12</v>
      </c>
      <c r="U501" t="s">
        <v>45</v>
      </c>
      <c r="V501" t="b">
        <v>1</v>
      </c>
      <c r="W501">
        <v>-5.4464479878475602</v>
      </c>
      <c r="X501" s="1">
        <v>2.2541410596003398E-6</v>
      </c>
      <c r="Y501" t="s">
        <v>46</v>
      </c>
      <c r="Z501" t="s">
        <v>47</v>
      </c>
      <c r="AA501">
        <v>2</v>
      </c>
      <c r="AB501">
        <v>2</v>
      </c>
      <c r="AC501">
        <v>2</v>
      </c>
      <c r="AD501" t="s">
        <v>48</v>
      </c>
      <c r="AG501">
        <v>1</v>
      </c>
      <c r="AH501">
        <v>0</v>
      </c>
      <c r="AI501">
        <v>-1.00605088284231</v>
      </c>
      <c r="AJ501">
        <f>ABS(AI501+1)</f>
        <v>6.0508828423100347E-3</v>
      </c>
      <c r="AK501">
        <v>0</v>
      </c>
      <c r="AL501">
        <v>93</v>
      </c>
      <c r="AM501">
        <v>0.23037894413032001</v>
      </c>
      <c r="AN501" s="1">
        <v>1.05313569396934E-235</v>
      </c>
      <c r="AO501">
        <v>1.15707774373199E-2</v>
      </c>
      <c r="AP501">
        <v>3.78808972429532</v>
      </c>
      <c r="AQ501">
        <v>2.6583989861483901</v>
      </c>
      <c r="AR501" t="s">
        <v>49</v>
      </c>
      <c r="AS501" t="s">
        <v>50</v>
      </c>
    </row>
    <row r="502" spans="1:45" ht="15.75" hidden="1" thickBot="1" x14ac:dyDescent="0.3">
      <c r="A502">
        <v>0</v>
      </c>
      <c r="B502" t="s">
        <v>85</v>
      </c>
      <c r="C502" t="s">
        <v>73</v>
      </c>
      <c r="D502" t="s">
        <v>82</v>
      </c>
      <c r="E502" t="str">
        <f t="shared" si="14"/>
        <v>LiraOwino</v>
      </c>
      <c r="F502" t="str">
        <f t="shared" si="15"/>
        <v>OwinoLira</v>
      </c>
      <c r="G502">
        <v>81</v>
      </c>
      <c r="H502">
        <v>-2.9641432165300601</v>
      </c>
      <c r="I502">
        <v>3.8381380120359902E-2</v>
      </c>
      <c r="J502" t="s">
        <v>59</v>
      </c>
      <c r="K502">
        <v>1</v>
      </c>
      <c r="L502">
        <v>0.38985363582208998</v>
      </c>
      <c r="M502">
        <v>12</v>
      </c>
      <c r="N502" t="s">
        <v>45</v>
      </c>
      <c r="O502">
        <v>-3.5349700877021601</v>
      </c>
      <c r="P502">
        <v>7.1331170890856404E-3</v>
      </c>
      <c r="Q502" t="s">
        <v>59</v>
      </c>
      <c r="R502">
        <v>1</v>
      </c>
      <c r="S502">
        <v>0.139035202834973</v>
      </c>
      <c r="T502">
        <v>12</v>
      </c>
      <c r="U502" t="s">
        <v>45</v>
      </c>
      <c r="V502" t="b">
        <v>1</v>
      </c>
      <c r="W502">
        <v>-3.7818003951015098</v>
      </c>
      <c r="X502">
        <v>2.3835439265834299E-3</v>
      </c>
      <c r="Y502" t="s">
        <v>46</v>
      </c>
      <c r="Z502" t="s">
        <v>47</v>
      </c>
      <c r="AA502">
        <v>2</v>
      </c>
      <c r="AB502">
        <v>2</v>
      </c>
      <c r="AC502">
        <v>1</v>
      </c>
      <c r="AD502" t="s">
        <v>48</v>
      </c>
      <c r="AG502">
        <v>1</v>
      </c>
      <c r="AH502">
        <v>0</v>
      </c>
      <c r="AI502">
        <v>-0.99397677227011905</v>
      </c>
      <c r="AJ502">
        <f>ABS(AI502+1)</f>
        <v>6.0232277298809533E-3</v>
      </c>
      <c r="AK502">
        <v>0</v>
      </c>
      <c r="AL502">
        <v>79</v>
      </c>
      <c r="AM502">
        <v>0.15259376560479099</v>
      </c>
      <c r="AN502" s="1">
        <v>5.6790881987772604E-7</v>
      </c>
      <c r="AO502">
        <v>0.97486130484909495</v>
      </c>
      <c r="AP502">
        <v>2.54645715644773E-2</v>
      </c>
      <c r="AQ502">
        <v>3.0589280005422799</v>
      </c>
      <c r="AR502" t="s">
        <v>49</v>
      </c>
      <c r="AS502" t="s">
        <v>50</v>
      </c>
    </row>
    <row r="503" spans="1:45" ht="15.75" hidden="1" thickBot="1" x14ac:dyDescent="0.3">
      <c r="A503">
        <v>0</v>
      </c>
      <c r="B503" t="s">
        <v>86</v>
      </c>
      <c r="C503" t="s">
        <v>73</v>
      </c>
      <c r="D503" t="s">
        <v>68</v>
      </c>
      <c r="E503" t="str">
        <f t="shared" si="14"/>
        <v>LiraMasindi</v>
      </c>
      <c r="F503" t="str">
        <f t="shared" si="15"/>
        <v>MasindiLira</v>
      </c>
      <c r="G503">
        <v>96</v>
      </c>
      <c r="H503">
        <v>-2.5823057788303201</v>
      </c>
      <c r="I503">
        <v>9.6709725494030202E-2</v>
      </c>
      <c r="J503" t="s">
        <v>44</v>
      </c>
      <c r="K503">
        <v>1</v>
      </c>
      <c r="L503">
        <v>0.696746980859416</v>
      </c>
      <c r="M503">
        <v>12</v>
      </c>
      <c r="N503" t="s">
        <v>45</v>
      </c>
      <c r="O503">
        <v>-2.5533919548397899</v>
      </c>
      <c r="P503">
        <v>0.103017803298445</v>
      </c>
      <c r="Q503" t="s">
        <v>44</v>
      </c>
      <c r="R503">
        <v>0</v>
      </c>
      <c r="S503">
        <v>0.37446613522342798</v>
      </c>
      <c r="T503">
        <v>12</v>
      </c>
      <c r="U503" t="s">
        <v>45</v>
      </c>
      <c r="V503" t="b">
        <v>1</v>
      </c>
      <c r="W503">
        <v>-5.4457111784850198</v>
      </c>
      <c r="X503" s="1">
        <v>2.26211360692383E-6</v>
      </c>
      <c r="Y503" t="s">
        <v>46</v>
      </c>
      <c r="Z503" t="s">
        <v>47</v>
      </c>
      <c r="AA503">
        <v>2</v>
      </c>
      <c r="AB503">
        <v>2</v>
      </c>
      <c r="AC503">
        <v>2</v>
      </c>
      <c r="AD503" t="s">
        <v>48</v>
      </c>
      <c r="AG503">
        <v>1</v>
      </c>
      <c r="AH503">
        <v>0</v>
      </c>
      <c r="AI503">
        <v>-0.99398551013124103</v>
      </c>
      <c r="AJ503">
        <f>ABS(AI503+1)</f>
        <v>6.0144898687589654E-3</v>
      </c>
      <c r="AK503">
        <v>0</v>
      </c>
      <c r="AL503">
        <v>93</v>
      </c>
      <c r="AM503">
        <v>0.23037894413061</v>
      </c>
      <c r="AN503" s="1">
        <v>4.0392752831403202E-62</v>
      </c>
      <c r="AO503">
        <v>1.18365841856266E-2</v>
      </c>
      <c r="AP503">
        <v>3.7706163366071599</v>
      </c>
      <c r="AQ503">
        <v>2.6583989861483901</v>
      </c>
      <c r="AR503" t="s">
        <v>49</v>
      </c>
      <c r="AS503" t="s">
        <v>50</v>
      </c>
    </row>
    <row r="504" spans="1:45" ht="15.75" hidden="1" thickBot="1" x14ac:dyDescent="0.3">
      <c r="A504">
        <v>0</v>
      </c>
      <c r="B504" t="s">
        <v>86</v>
      </c>
      <c r="C504" t="s">
        <v>64</v>
      </c>
      <c r="D504" t="s">
        <v>67</v>
      </c>
      <c r="E504" t="str">
        <f t="shared" si="14"/>
        <v>BusiaTororo</v>
      </c>
      <c r="F504" t="str">
        <f t="shared" si="15"/>
        <v>TororoBusia</v>
      </c>
      <c r="G504">
        <v>78</v>
      </c>
      <c r="H504">
        <v>-2.6426965650408798</v>
      </c>
      <c r="I504">
        <v>8.4489866271142799E-2</v>
      </c>
      <c r="J504" t="s">
        <v>44</v>
      </c>
      <c r="K504">
        <v>1</v>
      </c>
      <c r="L504">
        <v>0.61793983279188403</v>
      </c>
      <c r="M504">
        <v>12</v>
      </c>
      <c r="N504" t="s">
        <v>45</v>
      </c>
      <c r="O504">
        <v>-2.8975997151936901</v>
      </c>
      <c r="P504">
        <v>4.5627830759867399E-2</v>
      </c>
      <c r="Q504" t="s">
        <v>59</v>
      </c>
      <c r="R504">
        <v>1</v>
      </c>
      <c r="S504">
        <v>0.54766397298387604</v>
      </c>
      <c r="T504">
        <v>12</v>
      </c>
      <c r="U504" t="s">
        <v>45</v>
      </c>
      <c r="V504" t="b">
        <v>1</v>
      </c>
      <c r="W504">
        <v>-5.0884801446257404</v>
      </c>
      <c r="X504" s="1">
        <v>1.202006582356E-5</v>
      </c>
      <c r="Y504" t="s">
        <v>46</v>
      </c>
      <c r="Z504" t="s">
        <v>47</v>
      </c>
      <c r="AA504">
        <v>2</v>
      </c>
      <c r="AB504">
        <v>2</v>
      </c>
      <c r="AC504">
        <v>2</v>
      </c>
      <c r="AD504" t="s">
        <v>48</v>
      </c>
      <c r="AG504">
        <v>1</v>
      </c>
      <c r="AH504">
        <v>0</v>
      </c>
      <c r="AI504">
        <v>-1.0050214352595901</v>
      </c>
      <c r="AJ504">
        <f>ABS(AI504+1)</f>
        <v>5.0214352595900902E-3</v>
      </c>
      <c r="AK504">
        <v>0</v>
      </c>
      <c r="AL504">
        <v>75</v>
      </c>
      <c r="AM504">
        <v>0.14369809499498201</v>
      </c>
      <c r="AN504">
        <v>0.38704336209351398</v>
      </c>
      <c r="AO504">
        <v>8.1093292060484495E-4</v>
      </c>
      <c r="AP504">
        <v>5.9141926607899196</v>
      </c>
      <c r="AQ504">
        <v>2.6732178312584298</v>
      </c>
      <c r="AR504" t="s">
        <v>49</v>
      </c>
      <c r="AS504" t="s">
        <v>50</v>
      </c>
    </row>
    <row r="505" spans="1:45" ht="15.75" hidden="1" thickBot="1" x14ac:dyDescent="0.3">
      <c r="A505">
        <v>0</v>
      </c>
      <c r="B505" t="s">
        <v>86</v>
      </c>
      <c r="C505" t="s">
        <v>67</v>
      </c>
      <c r="D505" t="s">
        <v>64</v>
      </c>
      <c r="E505" t="str">
        <f t="shared" si="14"/>
        <v>TororoBusia</v>
      </c>
      <c r="F505" t="str">
        <f t="shared" si="15"/>
        <v>BusiaTororo</v>
      </c>
      <c r="G505">
        <v>78</v>
      </c>
      <c r="H505">
        <v>-2.8975997151936901</v>
      </c>
      <c r="I505">
        <v>4.5627830759867399E-2</v>
      </c>
      <c r="J505" t="s">
        <v>59</v>
      </c>
      <c r="K505">
        <v>1</v>
      </c>
      <c r="L505">
        <v>0.54766397298387604</v>
      </c>
      <c r="M505">
        <v>12</v>
      </c>
      <c r="N505" t="s">
        <v>45</v>
      </c>
      <c r="O505">
        <v>-2.6426965650408798</v>
      </c>
      <c r="P505">
        <v>8.4489866271142799E-2</v>
      </c>
      <c r="Q505" t="s">
        <v>44</v>
      </c>
      <c r="R505">
        <v>1</v>
      </c>
      <c r="S505">
        <v>0.61793983279188403</v>
      </c>
      <c r="T505">
        <v>12</v>
      </c>
      <c r="U505" t="s">
        <v>45</v>
      </c>
      <c r="V505" t="b">
        <v>1</v>
      </c>
      <c r="W505">
        <v>-5.0836236839613003</v>
      </c>
      <c r="X505" s="1">
        <v>1.22888656541951E-5</v>
      </c>
      <c r="Y505" t="s">
        <v>46</v>
      </c>
      <c r="Z505" t="s">
        <v>47</v>
      </c>
      <c r="AA505">
        <v>2</v>
      </c>
      <c r="AB505">
        <v>2</v>
      </c>
      <c r="AC505">
        <v>2</v>
      </c>
      <c r="AD505" t="s">
        <v>48</v>
      </c>
      <c r="AG505">
        <v>1</v>
      </c>
      <c r="AH505">
        <v>0</v>
      </c>
      <c r="AI505">
        <v>-0.995003653570533</v>
      </c>
      <c r="AJ505">
        <f>ABS(AI505+1)</f>
        <v>4.9963464294670024E-3</v>
      </c>
      <c r="AK505">
        <v>0</v>
      </c>
      <c r="AL505">
        <v>75</v>
      </c>
      <c r="AM505">
        <v>0.14369809499397099</v>
      </c>
      <c r="AN505">
        <v>0.165039379252784</v>
      </c>
      <c r="AO505">
        <v>6.8645284254116104E-2</v>
      </c>
      <c r="AP505">
        <v>2.4236426230962298</v>
      </c>
      <c r="AQ505">
        <v>2.6732178312584298</v>
      </c>
      <c r="AR505" t="s">
        <v>49</v>
      </c>
      <c r="AS505" t="s">
        <v>50</v>
      </c>
    </row>
    <row r="506" spans="1:45" ht="15.75" hidden="1" thickBot="1" x14ac:dyDescent="0.3">
      <c r="A506">
        <v>0</v>
      </c>
      <c r="B506" t="s">
        <v>78</v>
      </c>
      <c r="C506" t="s">
        <v>66</v>
      </c>
      <c r="D506" t="s">
        <v>61</v>
      </c>
      <c r="E506" t="str">
        <f t="shared" si="14"/>
        <v>EldoretKisumu</v>
      </c>
      <c r="F506" t="str">
        <f t="shared" si="15"/>
        <v>KisumuEldoret</v>
      </c>
      <c r="G506">
        <v>91</v>
      </c>
      <c r="H506">
        <v>-2.0147697761780301</v>
      </c>
      <c r="I506">
        <v>0.28013485100601798</v>
      </c>
      <c r="J506" t="s">
        <v>44</v>
      </c>
      <c r="K506">
        <v>0</v>
      </c>
      <c r="L506">
        <v>0.62536282572522695</v>
      </c>
      <c r="M506">
        <v>12</v>
      </c>
      <c r="N506" t="s">
        <v>45</v>
      </c>
      <c r="O506">
        <v>-2.72915849466446</v>
      </c>
      <c r="P506">
        <v>6.9127053085097104E-2</v>
      </c>
      <c r="Q506" t="s">
        <v>44</v>
      </c>
      <c r="R506">
        <v>0</v>
      </c>
      <c r="S506">
        <v>0.210516261432834</v>
      </c>
      <c r="T506">
        <v>12</v>
      </c>
      <c r="U506" t="s">
        <v>45</v>
      </c>
      <c r="V506" t="b">
        <v>1</v>
      </c>
      <c r="W506">
        <v>-2.9534064128791302</v>
      </c>
      <c r="X506">
        <v>3.0635463955056199E-2</v>
      </c>
      <c r="Y506" t="s">
        <v>46</v>
      </c>
      <c r="Z506" t="s">
        <v>47</v>
      </c>
      <c r="AA506">
        <v>0</v>
      </c>
      <c r="AB506">
        <v>0</v>
      </c>
      <c r="AC506">
        <v>1</v>
      </c>
      <c r="AD506" t="s">
        <v>48</v>
      </c>
      <c r="AG506">
        <v>1</v>
      </c>
      <c r="AH506">
        <v>0</v>
      </c>
      <c r="AI506">
        <v>-1.0049409286972899</v>
      </c>
      <c r="AJ506">
        <f>ABS(AI506+1)</f>
        <v>4.9409286972899036E-3</v>
      </c>
      <c r="AK506">
        <v>0</v>
      </c>
      <c r="AL506">
        <v>89</v>
      </c>
      <c r="AM506">
        <v>0.152646498678843</v>
      </c>
      <c r="AN506">
        <v>0</v>
      </c>
      <c r="AO506">
        <v>0.146200938179501</v>
      </c>
      <c r="AP506">
        <v>1.9454935839378</v>
      </c>
      <c r="AQ506">
        <v>3.0511268205901598</v>
      </c>
      <c r="AR506" t="s">
        <v>49</v>
      </c>
      <c r="AS506" t="s">
        <v>50</v>
      </c>
    </row>
    <row r="507" spans="1:45" ht="15.75" hidden="1" thickBot="1" x14ac:dyDescent="0.3">
      <c r="A507">
        <v>0</v>
      </c>
      <c r="B507" t="s">
        <v>78</v>
      </c>
      <c r="C507" t="s">
        <v>61</v>
      </c>
      <c r="D507" t="s">
        <v>66</v>
      </c>
      <c r="E507" t="str">
        <f t="shared" si="14"/>
        <v>KisumuEldoret</v>
      </c>
      <c r="F507" t="str">
        <f t="shared" si="15"/>
        <v>EldoretKisumu</v>
      </c>
      <c r="G507">
        <v>91</v>
      </c>
      <c r="H507">
        <v>-2.72915849466446</v>
      </c>
      <c r="I507">
        <v>6.9127053085097104E-2</v>
      </c>
      <c r="J507" t="s">
        <v>44</v>
      </c>
      <c r="K507">
        <v>0</v>
      </c>
      <c r="L507">
        <v>0.210516261432834</v>
      </c>
      <c r="M507">
        <v>12</v>
      </c>
      <c r="N507" t="s">
        <v>45</v>
      </c>
      <c r="O507">
        <v>-2.0147697761780301</v>
      </c>
      <c r="P507">
        <v>0.28013485100601798</v>
      </c>
      <c r="Q507" t="s">
        <v>44</v>
      </c>
      <c r="R507">
        <v>0</v>
      </c>
      <c r="S507">
        <v>0.62536282572522695</v>
      </c>
      <c r="T507">
        <v>12</v>
      </c>
      <c r="U507" t="s">
        <v>45</v>
      </c>
      <c r="V507" t="b">
        <v>1</v>
      </c>
      <c r="W507">
        <v>-2.9492365158709499</v>
      </c>
      <c r="X507">
        <v>3.0976887422361699E-2</v>
      </c>
      <c r="Y507" t="s">
        <v>46</v>
      </c>
      <c r="Z507" t="s">
        <v>47</v>
      </c>
      <c r="AA507">
        <v>0</v>
      </c>
      <c r="AB507">
        <v>0</v>
      </c>
      <c r="AC507">
        <v>1</v>
      </c>
      <c r="AD507" t="s">
        <v>48</v>
      </c>
      <c r="AG507">
        <v>1</v>
      </c>
      <c r="AH507">
        <v>0</v>
      </c>
      <c r="AI507">
        <v>-0.99508336405036002</v>
      </c>
      <c r="AJ507">
        <f>ABS(AI507+1)</f>
        <v>4.9166359496399803E-3</v>
      </c>
      <c r="AK507">
        <v>0</v>
      </c>
      <c r="AL507">
        <v>89</v>
      </c>
      <c r="AM507">
        <v>0.15264649867883801</v>
      </c>
      <c r="AN507">
        <v>0</v>
      </c>
      <c r="AO507">
        <v>0.80259155921616598</v>
      </c>
      <c r="AP507">
        <v>0.220204480547527</v>
      </c>
      <c r="AQ507">
        <v>3.0511268205901598</v>
      </c>
      <c r="AR507" t="s">
        <v>49</v>
      </c>
      <c r="AS507" t="s">
        <v>50</v>
      </c>
    </row>
    <row r="508" spans="1:45" ht="15.75" hidden="1" thickBot="1" x14ac:dyDescent="0.3">
      <c r="A508">
        <v>0</v>
      </c>
      <c r="B508" t="s">
        <v>86</v>
      </c>
      <c r="C508" t="s">
        <v>43</v>
      </c>
      <c r="D508" t="s">
        <v>62</v>
      </c>
      <c r="E508" t="str">
        <f t="shared" si="14"/>
        <v>GitegaNgozi</v>
      </c>
      <c r="F508" t="str">
        <f t="shared" si="15"/>
        <v>NgoziGitega</v>
      </c>
      <c r="G508">
        <v>98</v>
      </c>
      <c r="H508">
        <v>-3.67147637826905</v>
      </c>
      <c r="I508">
        <v>4.5327301987483099E-3</v>
      </c>
      <c r="J508" t="s">
        <v>59</v>
      </c>
      <c r="K508">
        <v>1</v>
      </c>
      <c r="L508">
        <v>5.9354961532181102E-2</v>
      </c>
      <c r="M508">
        <v>12</v>
      </c>
      <c r="N508" t="s">
        <v>45</v>
      </c>
      <c r="O508">
        <v>-3.4597371504347398</v>
      </c>
      <c r="P508">
        <v>9.08337936058351E-3</v>
      </c>
      <c r="Q508" t="s">
        <v>59</v>
      </c>
      <c r="R508">
        <v>0</v>
      </c>
      <c r="S508">
        <v>5.8587427065128601E-2</v>
      </c>
      <c r="T508">
        <v>12</v>
      </c>
      <c r="U508" t="s">
        <v>45</v>
      </c>
      <c r="V508" t="b">
        <v>1</v>
      </c>
      <c r="W508">
        <v>-5.07687883153603</v>
      </c>
      <c r="X508" s="1">
        <v>1.2671841464428201E-5</v>
      </c>
      <c r="Y508" t="s">
        <v>46</v>
      </c>
      <c r="Z508" t="s">
        <v>47</v>
      </c>
      <c r="AA508">
        <v>2</v>
      </c>
      <c r="AB508">
        <v>2</v>
      </c>
      <c r="AC508">
        <v>1</v>
      </c>
      <c r="AD508" t="s">
        <v>48</v>
      </c>
      <c r="AG508">
        <v>1</v>
      </c>
      <c r="AH508">
        <v>0</v>
      </c>
      <c r="AI508">
        <v>-1.0048813578042799</v>
      </c>
      <c r="AJ508">
        <f>ABS(AI508+1)</f>
        <v>4.8813578042798955E-3</v>
      </c>
      <c r="AK508">
        <v>0</v>
      </c>
      <c r="AL508">
        <v>96</v>
      </c>
      <c r="AM508">
        <v>0.76704649362648203</v>
      </c>
      <c r="AN508" s="1">
        <v>3.7252510354943699E-39</v>
      </c>
      <c r="AO508">
        <v>0.99810561240830498</v>
      </c>
      <c r="AP508">
        <v>1.8962044128819E-3</v>
      </c>
      <c r="AQ508">
        <v>3.0467207991655298</v>
      </c>
      <c r="AR508" t="s">
        <v>49</v>
      </c>
      <c r="AS508" t="s">
        <v>50</v>
      </c>
    </row>
    <row r="509" spans="1:45" ht="15.75" hidden="1" thickBot="1" x14ac:dyDescent="0.3">
      <c r="A509">
        <v>0</v>
      </c>
      <c r="B509" t="s">
        <v>86</v>
      </c>
      <c r="C509" t="s">
        <v>62</v>
      </c>
      <c r="D509" t="s">
        <v>43</v>
      </c>
      <c r="E509" t="str">
        <f t="shared" si="14"/>
        <v>NgoziGitega</v>
      </c>
      <c r="F509" t="str">
        <f t="shared" si="15"/>
        <v>GitegaNgozi</v>
      </c>
      <c r="G509">
        <v>98</v>
      </c>
      <c r="H509">
        <v>-3.4597371504347398</v>
      </c>
      <c r="I509">
        <v>9.08337936058351E-3</v>
      </c>
      <c r="J509" t="s">
        <v>59</v>
      </c>
      <c r="K509">
        <v>0</v>
      </c>
      <c r="L509">
        <v>5.8587427065128601E-2</v>
      </c>
      <c r="M509">
        <v>12</v>
      </c>
      <c r="N509" t="s">
        <v>45</v>
      </c>
      <c r="O509">
        <v>-3.67147637826905</v>
      </c>
      <c r="P509">
        <v>4.5327301987483099E-3</v>
      </c>
      <c r="Q509" t="s">
        <v>59</v>
      </c>
      <c r="R509">
        <v>1</v>
      </c>
      <c r="S509">
        <v>5.9354961532181102E-2</v>
      </c>
      <c r="T509">
        <v>12</v>
      </c>
      <c r="U509" t="s">
        <v>45</v>
      </c>
      <c r="V509" t="b">
        <v>1</v>
      </c>
      <c r="W509">
        <v>-5.0734699895629101</v>
      </c>
      <c r="X509" s="1">
        <v>1.28697592392054E-5</v>
      </c>
      <c r="Y509" t="s">
        <v>46</v>
      </c>
      <c r="Z509" t="s">
        <v>47</v>
      </c>
      <c r="AA509">
        <v>2</v>
      </c>
      <c r="AB509">
        <v>2</v>
      </c>
      <c r="AC509">
        <v>1</v>
      </c>
      <c r="AD509" t="s">
        <v>48</v>
      </c>
      <c r="AG509">
        <v>1</v>
      </c>
      <c r="AH509">
        <v>0</v>
      </c>
      <c r="AI509">
        <v>-0.995142354103421</v>
      </c>
      <c r="AJ509">
        <f>ABS(AI509+1)</f>
        <v>4.8576458965789993E-3</v>
      </c>
      <c r="AK509">
        <v>0</v>
      </c>
      <c r="AL509">
        <v>96</v>
      </c>
      <c r="AM509">
        <v>0.76704649362628696</v>
      </c>
      <c r="AN509" s="1">
        <v>1.11167260788141E-21</v>
      </c>
      <c r="AO509" s="1">
        <v>3.7624609506052797E-5</v>
      </c>
      <c r="AP509">
        <v>10.7938561024122</v>
      </c>
      <c r="AQ509">
        <v>3.0467207991655298</v>
      </c>
      <c r="AR509" t="s">
        <v>49</v>
      </c>
      <c r="AS509" t="s">
        <v>50</v>
      </c>
    </row>
    <row r="510" spans="1:45" x14ac:dyDescent="0.25">
      <c r="A510">
        <v>0</v>
      </c>
      <c r="B510" t="s">
        <v>41</v>
      </c>
      <c r="C510" t="s">
        <v>60</v>
      </c>
      <c r="D510" t="s">
        <v>61</v>
      </c>
      <c r="E510" t="str">
        <f t="shared" si="14"/>
        <v>NakuruKisumu</v>
      </c>
      <c r="F510" t="str">
        <f t="shared" si="15"/>
        <v>KisumuNakuru</v>
      </c>
      <c r="G510">
        <v>93</v>
      </c>
      <c r="H510">
        <v>-1.80195418596901</v>
      </c>
      <c r="I510">
        <v>0.37949192704310403</v>
      </c>
      <c r="J510" t="s">
        <v>44</v>
      </c>
      <c r="K510">
        <v>1</v>
      </c>
      <c r="L510">
        <v>0.62690620955867704</v>
      </c>
      <c r="M510">
        <v>12</v>
      </c>
      <c r="N510" t="s">
        <v>45</v>
      </c>
      <c r="O510">
        <v>-1.75871315188823</v>
      </c>
      <c r="P510">
        <v>0.40114341310129897</v>
      </c>
      <c r="Q510" t="s">
        <v>44</v>
      </c>
      <c r="R510">
        <v>0</v>
      </c>
      <c r="S510">
        <v>0.65134454405814601</v>
      </c>
      <c r="T510">
        <v>12</v>
      </c>
      <c r="U510" t="s">
        <v>45</v>
      </c>
      <c r="V510" t="b">
        <v>1</v>
      </c>
      <c r="W510">
        <v>-3.1217240945906499</v>
      </c>
      <c r="X510">
        <v>1.9289260365671902E-2</v>
      </c>
      <c r="Y510" t="s">
        <v>46</v>
      </c>
      <c r="Z510" t="s">
        <v>47</v>
      </c>
      <c r="AA510">
        <v>1</v>
      </c>
      <c r="AB510">
        <v>1</v>
      </c>
      <c r="AC510">
        <v>2</v>
      </c>
      <c r="AD510" t="s">
        <v>48</v>
      </c>
      <c r="AG510">
        <v>1</v>
      </c>
      <c r="AH510">
        <v>0</v>
      </c>
      <c r="AI510">
        <v>-0.94659202198361103</v>
      </c>
      <c r="AJ510" s="3">
        <f>ABS(AI510+1)</f>
        <v>5.3407978016388968E-2</v>
      </c>
      <c r="AK510">
        <v>0</v>
      </c>
      <c r="AL510">
        <v>90</v>
      </c>
      <c r="AM510">
        <v>0.204348143449056</v>
      </c>
      <c r="AN510" s="1">
        <v>6.5683467209007797E-29</v>
      </c>
      <c r="AO510">
        <v>3.6845098586922299E-4</v>
      </c>
      <c r="AP510">
        <v>6.4642087815388196</v>
      </c>
      <c r="AQ510">
        <v>2.66040556386687</v>
      </c>
      <c r="AR510" t="s">
        <v>49</v>
      </c>
      <c r="AS510" t="s">
        <v>50</v>
      </c>
    </row>
    <row r="511" spans="1:45" ht="15.75" thickBot="1" x14ac:dyDescent="0.3">
      <c r="A511">
        <v>0</v>
      </c>
      <c r="B511" t="s">
        <v>41</v>
      </c>
      <c r="C511" t="s">
        <v>61</v>
      </c>
      <c r="D511" t="s">
        <v>60</v>
      </c>
      <c r="E511" t="str">
        <f t="shared" si="14"/>
        <v>KisumuNakuru</v>
      </c>
      <c r="F511" t="str">
        <f t="shared" si="15"/>
        <v>NakuruKisumu</v>
      </c>
      <c r="G511">
        <v>93</v>
      </c>
      <c r="H511">
        <v>-1.75871315188823</v>
      </c>
      <c r="I511">
        <v>0.40114341310129897</v>
      </c>
      <c r="J511" t="s">
        <v>44</v>
      </c>
      <c r="K511">
        <v>0</v>
      </c>
      <c r="L511">
        <v>0.65134454405814601</v>
      </c>
      <c r="M511">
        <v>12</v>
      </c>
      <c r="N511" t="s">
        <v>45</v>
      </c>
      <c r="O511">
        <v>-1.80195418596901</v>
      </c>
      <c r="P511">
        <v>0.37949192704310403</v>
      </c>
      <c r="Q511" t="s">
        <v>44</v>
      </c>
      <c r="R511">
        <v>1</v>
      </c>
      <c r="S511">
        <v>0.62690620955867704</v>
      </c>
      <c r="T511">
        <v>12</v>
      </c>
      <c r="U511" t="s">
        <v>45</v>
      </c>
      <c r="V511" t="b">
        <v>1</v>
      </c>
      <c r="W511">
        <v>-3.11392615918004</v>
      </c>
      <c r="X511">
        <v>1.9720004139014199E-2</v>
      </c>
      <c r="Y511" t="s">
        <v>46</v>
      </c>
      <c r="Z511" t="s">
        <v>47</v>
      </c>
      <c r="AA511">
        <v>1</v>
      </c>
      <c r="AB511">
        <v>1</v>
      </c>
      <c r="AC511">
        <v>2</v>
      </c>
      <c r="AD511" t="s">
        <v>48</v>
      </c>
      <c r="AG511">
        <v>1</v>
      </c>
      <c r="AH511">
        <v>0</v>
      </c>
      <c r="AI511">
        <v>-1.05642132700893</v>
      </c>
      <c r="AJ511" s="4">
        <f>ABS(AI511+1)</f>
        <v>5.6421327008929989E-2</v>
      </c>
      <c r="AK511">
        <v>0</v>
      </c>
      <c r="AL511">
        <v>90</v>
      </c>
      <c r="AM511">
        <v>0.20434814344906399</v>
      </c>
      <c r="AN511" s="1">
        <v>1.1621648474945801E-28</v>
      </c>
      <c r="AO511">
        <v>0.109747740657631</v>
      </c>
      <c r="AP511">
        <v>2.0444569486066002</v>
      </c>
      <c r="AQ511">
        <v>2.66040556386687</v>
      </c>
      <c r="AR511" t="s">
        <v>49</v>
      </c>
      <c r="AS511" t="s">
        <v>50</v>
      </c>
    </row>
    <row r="512" spans="1:45" x14ac:dyDescent="0.25">
      <c r="A512">
        <v>0</v>
      </c>
      <c r="B512" t="s">
        <v>41</v>
      </c>
      <c r="C512" t="s">
        <v>64</v>
      </c>
      <c r="D512" t="s">
        <v>61</v>
      </c>
      <c r="E512" t="str">
        <f t="shared" si="14"/>
        <v>BusiaKisumu</v>
      </c>
      <c r="F512" t="str">
        <f t="shared" si="15"/>
        <v>KisumuBusia</v>
      </c>
      <c r="G512">
        <v>84</v>
      </c>
      <c r="H512">
        <v>-1.45791518753816</v>
      </c>
      <c r="I512">
        <v>0.55421797030693798</v>
      </c>
      <c r="J512" t="s">
        <v>44</v>
      </c>
      <c r="K512">
        <v>1</v>
      </c>
      <c r="L512">
        <v>0.74704863027333601</v>
      </c>
      <c r="M512">
        <v>12</v>
      </c>
      <c r="N512" t="s">
        <v>45</v>
      </c>
      <c r="O512">
        <v>-1.6502535447358999</v>
      </c>
      <c r="P512">
        <v>0.45690819699589702</v>
      </c>
      <c r="Q512" t="s">
        <v>44</v>
      </c>
      <c r="R512">
        <v>0</v>
      </c>
      <c r="S512">
        <v>0.61655172730247798</v>
      </c>
      <c r="T512">
        <v>12</v>
      </c>
      <c r="U512" t="s">
        <v>45</v>
      </c>
      <c r="V512" t="b">
        <v>1</v>
      </c>
      <c r="W512">
        <v>-2.47543378084411</v>
      </c>
      <c r="X512">
        <v>9.6652605692939098E-2</v>
      </c>
      <c r="Y512" t="s">
        <v>46</v>
      </c>
      <c r="Z512" t="s">
        <v>53</v>
      </c>
      <c r="AA512">
        <v>1</v>
      </c>
      <c r="AB512">
        <v>1</v>
      </c>
      <c r="AC512">
        <v>1</v>
      </c>
      <c r="AD512" t="s">
        <v>48</v>
      </c>
      <c r="AG512">
        <v>1</v>
      </c>
      <c r="AH512">
        <v>0</v>
      </c>
      <c r="AI512">
        <v>-0.942110490946376</v>
      </c>
      <c r="AJ512">
        <f>ABS(AI512+1)</f>
        <v>5.7889509053624E-2</v>
      </c>
      <c r="AK512">
        <v>0</v>
      </c>
      <c r="AL512">
        <v>82</v>
      </c>
      <c r="AM512">
        <v>0.57052282895178097</v>
      </c>
      <c r="AN512" s="1">
        <v>4.4742435497463998E-41</v>
      </c>
      <c r="AO512">
        <v>1.7869311228387201E-4</v>
      </c>
      <c r="AP512">
        <v>9.1459386234647102</v>
      </c>
      <c r="AQ512">
        <v>3.05636629513904</v>
      </c>
      <c r="AR512" t="s">
        <v>49</v>
      </c>
      <c r="AS512" t="s">
        <v>50</v>
      </c>
    </row>
    <row r="513" spans="1:45" ht="15.75" thickBot="1" x14ac:dyDescent="0.3">
      <c r="A513">
        <v>0</v>
      </c>
      <c r="B513" t="s">
        <v>41</v>
      </c>
      <c r="C513" t="s">
        <v>61</v>
      </c>
      <c r="D513" t="s">
        <v>64</v>
      </c>
      <c r="E513" t="str">
        <f t="shared" si="14"/>
        <v>KisumuBusia</v>
      </c>
      <c r="F513" t="str">
        <f t="shared" si="15"/>
        <v>BusiaKisumu</v>
      </c>
      <c r="G513">
        <v>84</v>
      </c>
      <c r="H513">
        <v>-1.6502535447358999</v>
      </c>
      <c r="I513">
        <v>0.45690819699589702</v>
      </c>
      <c r="J513" t="s">
        <v>44</v>
      </c>
      <c r="K513">
        <v>0</v>
      </c>
      <c r="L513">
        <v>0.61655172730247798</v>
      </c>
      <c r="M513">
        <v>12</v>
      </c>
      <c r="N513" t="s">
        <v>45</v>
      </c>
      <c r="O513">
        <v>-1.45791518753816</v>
      </c>
      <c r="P513">
        <v>0.55421797030693798</v>
      </c>
      <c r="Q513" t="s">
        <v>44</v>
      </c>
      <c r="R513">
        <v>1</v>
      </c>
      <c r="S513">
        <v>0.74704863027333601</v>
      </c>
      <c r="T513">
        <v>12</v>
      </c>
      <c r="U513" t="s">
        <v>45</v>
      </c>
      <c r="V513" t="b">
        <v>1</v>
      </c>
      <c r="W513">
        <v>-2.4817118913246299</v>
      </c>
      <c r="X513">
        <v>9.5358036636016302E-2</v>
      </c>
      <c r="Y513" t="s">
        <v>46</v>
      </c>
      <c r="Z513" t="s">
        <v>53</v>
      </c>
      <c r="AA513">
        <v>1</v>
      </c>
      <c r="AB513">
        <v>1</v>
      </c>
      <c r="AC513">
        <v>1</v>
      </c>
      <c r="AD513" t="s">
        <v>48</v>
      </c>
      <c r="AG513">
        <v>1</v>
      </c>
      <c r="AH513">
        <v>0</v>
      </c>
      <c r="AI513">
        <v>-1.06144662394691</v>
      </c>
      <c r="AJ513">
        <f>ABS(AI513+1)</f>
        <v>6.1446623946910028E-2</v>
      </c>
      <c r="AK513">
        <v>0</v>
      </c>
      <c r="AL513">
        <v>82</v>
      </c>
      <c r="AM513">
        <v>0.57052282895162798</v>
      </c>
      <c r="AN513" s="1">
        <v>2.8921326112671898E-41</v>
      </c>
      <c r="AO513">
        <v>0.59867327812006699</v>
      </c>
      <c r="AP513">
        <v>0.51479801181083495</v>
      </c>
      <c r="AQ513">
        <v>3.05636629513904</v>
      </c>
      <c r="AR513" t="s">
        <v>49</v>
      </c>
      <c r="AS513" t="s">
        <v>50</v>
      </c>
    </row>
    <row r="514" spans="1:45" ht="15.75" hidden="1" thickBot="1" x14ac:dyDescent="0.3">
      <c r="A514">
        <v>0</v>
      </c>
      <c r="B514" t="s">
        <v>85</v>
      </c>
      <c r="C514" t="s">
        <v>70</v>
      </c>
      <c r="D514" t="s">
        <v>82</v>
      </c>
      <c r="E514" t="str">
        <f t="shared" si="14"/>
        <v>KaseseOwino</v>
      </c>
      <c r="F514" t="str">
        <f t="shared" si="15"/>
        <v>OwinoKasese</v>
      </c>
      <c r="G514">
        <v>78</v>
      </c>
      <c r="H514">
        <v>-3.4669282744939598</v>
      </c>
      <c r="I514">
        <v>8.8781957535179999E-3</v>
      </c>
      <c r="J514" t="s">
        <v>59</v>
      </c>
      <c r="K514">
        <v>0</v>
      </c>
      <c r="L514">
        <v>8.9447065440194901E-2</v>
      </c>
      <c r="M514">
        <v>12</v>
      </c>
      <c r="N514" t="s">
        <v>45</v>
      </c>
      <c r="O514">
        <v>-3.7365761427167401</v>
      </c>
      <c r="P514">
        <v>3.6271228280482098E-3</v>
      </c>
      <c r="Q514" t="s">
        <v>59</v>
      </c>
      <c r="R514">
        <v>1</v>
      </c>
      <c r="S514">
        <v>0.10902910326373801</v>
      </c>
      <c r="T514">
        <v>12</v>
      </c>
      <c r="U514" t="s">
        <v>45</v>
      </c>
      <c r="V514" t="b">
        <v>1</v>
      </c>
      <c r="W514">
        <v>-2.3807143264738602</v>
      </c>
      <c r="X514">
        <v>0.11783923327682599</v>
      </c>
      <c r="Y514" t="s">
        <v>46</v>
      </c>
      <c r="Z514" t="s">
        <v>53</v>
      </c>
      <c r="AA514">
        <v>2</v>
      </c>
      <c r="AB514">
        <v>2</v>
      </c>
      <c r="AC514">
        <v>1</v>
      </c>
      <c r="AD514" t="s">
        <v>48</v>
      </c>
      <c r="AG514">
        <v>1</v>
      </c>
      <c r="AH514">
        <v>0</v>
      </c>
      <c r="AI514">
        <v>-1.00466125566505</v>
      </c>
      <c r="AJ514">
        <f>ABS(AI514+1)</f>
        <v>4.6612556650500458E-3</v>
      </c>
      <c r="AK514">
        <v>0</v>
      </c>
      <c r="AL514">
        <v>76</v>
      </c>
      <c r="AM514">
        <v>0.62459561358644899</v>
      </c>
      <c r="AN514" s="1">
        <v>1.59382485340907E-38</v>
      </c>
      <c r="AO514">
        <v>0.68424187669087799</v>
      </c>
      <c r="AP514">
        <v>0.38048903400966</v>
      </c>
      <c r="AQ514">
        <v>3.0617156997722601</v>
      </c>
      <c r="AR514" t="s">
        <v>49</v>
      </c>
      <c r="AS514" t="s">
        <v>50</v>
      </c>
    </row>
    <row r="515" spans="1:45" ht="15.75" thickBot="1" x14ac:dyDescent="0.3">
      <c r="A515">
        <v>0</v>
      </c>
      <c r="B515" t="s">
        <v>41</v>
      </c>
      <c r="C515" t="s">
        <v>77</v>
      </c>
      <c r="D515" t="s">
        <v>62</v>
      </c>
      <c r="E515" t="str">
        <f t="shared" ref="E515:E578" si="16">C515&amp;D515</f>
        <v>RubavuNgozi</v>
      </c>
      <c r="F515" t="str">
        <f t="shared" ref="F515:F578" si="17">D515&amp;C515</f>
        <v>NgoziRubavu</v>
      </c>
      <c r="G515">
        <v>52</v>
      </c>
      <c r="H515">
        <v>-1.60253023840355</v>
      </c>
      <c r="I515">
        <v>0.48232232890516902</v>
      </c>
      <c r="J515" t="s">
        <v>44</v>
      </c>
      <c r="K515">
        <v>2</v>
      </c>
      <c r="L515">
        <v>0.33013160155413301</v>
      </c>
      <c r="M515">
        <v>11</v>
      </c>
      <c r="N515" t="s">
        <v>45</v>
      </c>
      <c r="O515">
        <v>-1.69447755097117</v>
      </c>
      <c r="P515">
        <v>0.43396003145435502</v>
      </c>
      <c r="Q515" t="s">
        <v>44</v>
      </c>
      <c r="R515">
        <v>0</v>
      </c>
      <c r="S515">
        <v>0.38796882270191502</v>
      </c>
      <c r="T515">
        <v>11</v>
      </c>
      <c r="U515" t="s">
        <v>45</v>
      </c>
      <c r="V515" t="b">
        <v>1</v>
      </c>
      <c r="W515">
        <v>-2.8003271971545902</v>
      </c>
      <c r="X515">
        <v>4.5463856936067699E-2</v>
      </c>
      <c r="Y515" t="s">
        <v>46</v>
      </c>
      <c r="Z515" t="s">
        <v>47</v>
      </c>
      <c r="AA515">
        <v>0</v>
      </c>
      <c r="AB515">
        <v>0</v>
      </c>
      <c r="AC515">
        <v>1</v>
      </c>
      <c r="AD515" t="s">
        <v>48</v>
      </c>
      <c r="AG515">
        <v>1</v>
      </c>
      <c r="AH515">
        <v>0</v>
      </c>
      <c r="AI515">
        <v>-0.93467826650272201</v>
      </c>
      <c r="AJ515" s="2">
        <f>ABS(AI515+1)</f>
        <v>6.5321733497277989E-2</v>
      </c>
      <c r="AK515">
        <v>0</v>
      </c>
      <c r="AL515">
        <v>50</v>
      </c>
      <c r="AM515">
        <v>0.38007112811141702</v>
      </c>
      <c r="AN515" s="1">
        <v>5.5496543420627099E-5</v>
      </c>
      <c r="AO515">
        <v>0.35215514993890001</v>
      </c>
      <c r="AP515">
        <v>1.05645252317637</v>
      </c>
      <c r="AQ515">
        <v>3.1025520790112102</v>
      </c>
      <c r="AR515" t="s">
        <v>49</v>
      </c>
      <c r="AS515" t="s">
        <v>50</v>
      </c>
    </row>
    <row r="516" spans="1:45" ht="15.75" hidden="1" thickBot="1" x14ac:dyDescent="0.3">
      <c r="A516">
        <v>0</v>
      </c>
      <c r="B516" t="s">
        <v>85</v>
      </c>
      <c r="C516" t="s">
        <v>82</v>
      </c>
      <c r="D516" t="s">
        <v>70</v>
      </c>
      <c r="E516" t="str">
        <f t="shared" si="16"/>
        <v>OwinoKasese</v>
      </c>
      <c r="F516" t="str">
        <f t="shared" si="17"/>
        <v>KaseseOwino</v>
      </c>
      <c r="G516">
        <v>78</v>
      </c>
      <c r="H516">
        <v>-3.7365761427167401</v>
      </c>
      <c r="I516">
        <v>3.6271228280482098E-3</v>
      </c>
      <c r="J516" t="s">
        <v>59</v>
      </c>
      <c r="K516">
        <v>1</v>
      </c>
      <c r="L516">
        <v>0.10902910326373801</v>
      </c>
      <c r="M516">
        <v>12</v>
      </c>
      <c r="N516" t="s">
        <v>45</v>
      </c>
      <c r="O516">
        <v>-3.4669282744939598</v>
      </c>
      <c r="P516">
        <v>8.8781957535179999E-3</v>
      </c>
      <c r="Q516" t="s">
        <v>59</v>
      </c>
      <c r="R516">
        <v>0</v>
      </c>
      <c r="S516">
        <v>8.9447065440194901E-2</v>
      </c>
      <c r="T516">
        <v>12</v>
      </c>
      <c r="U516" t="s">
        <v>45</v>
      </c>
      <c r="V516" t="b">
        <v>1</v>
      </c>
      <c r="W516">
        <v>-2.3815237619843099</v>
      </c>
      <c r="X516">
        <v>0.11764472500147601</v>
      </c>
      <c r="Y516" t="s">
        <v>46</v>
      </c>
      <c r="Z516" t="s">
        <v>53</v>
      </c>
      <c r="AA516">
        <v>2</v>
      </c>
      <c r="AB516">
        <v>2</v>
      </c>
      <c r="AC516">
        <v>1</v>
      </c>
      <c r="AD516" t="s">
        <v>48</v>
      </c>
      <c r="AG516">
        <v>1</v>
      </c>
      <c r="AH516">
        <v>0</v>
      </c>
      <c r="AI516">
        <v>-0.99536037083268403</v>
      </c>
      <c r="AJ516">
        <f>ABS(AI516+1)</f>
        <v>4.6396291673159729E-3</v>
      </c>
      <c r="AK516">
        <v>0</v>
      </c>
      <c r="AL516">
        <v>76</v>
      </c>
      <c r="AM516">
        <v>0.62459561358675098</v>
      </c>
      <c r="AN516" s="1">
        <v>4.0111018223495701E-42</v>
      </c>
      <c r="AO516">
        <v>0.45903282175825999</v>
      </c>
      <c r="AP516">
        <v>0.78304339894578001</v>
      </c>
      <c r="AQ516">
        <v>3.0617156997722601</v>
      </c>
      <c r="AR516" t="s">
        <v>49</v>
      </c>
      <c r="AS516" t="s">
        <v>50</v>
      </c>
    </row>
    <row r="517" spans="1:45" ht="15.75" thickBot="1" x14ac:dyDescent="0.3">
      <c r="A517">
        <v>0</v>
      </c>
      <c r="B517" t="s">
        <v>41</v>
      </c>
      <c r="C517" t="s">
        <v>42</v>
      </c>
      <c r="D517" t="s">
        <v>43</v>
      </c>
      <c r="E517" t="str">
        <f t="shared" si="16"/>
        <v>ArushaGitega</v>
      </c>
      <c r="F517" t="str">
        <f t="shared" si="17"/>
        <v>GitegaArusha</v>
      </c>
      <c r="G517">
        <v>89</v>
      </c>
      <c r="H517">
        <v>-1.6894726227282699</v>
      </c>
      <c r="I517">
        <v>0.43654449763820702</v>
      </c>
      <c r="J517" t="s">
        <v>44</v>
      </c>
      <c r="K517">
        <v>1</v>
      </c>
      <c r="L517">
        <v>0.71832739578601901</v>
      </c>
      <c r="M517">
        <v>12</v>
      </c>
      <c r="N517" t="s">
        <v>45</v>
      </c>
      <c r="O517">
        <v>-2.6433940996922698</v>
      </c>
      <c r="P517">
        <v>8.4356077427786502E-2</v>
      </c>
      <c r="Q517" t="s">
        <v>44</v>
      </c>
      <c r="R517">
        <v>1</v>
      </c>
      <c r="S517">
        <v>0.36874467852752602</v>
      </c>
      <c r="T517">
        <v>12</v>
      </c>
      <c r="U517" t="s">
        <v>45</v>
      </c>
      <c r="V517" t="b">
        <v>1</v>
      </c>
      <c r="W517">
        <v>-3.4902769816561401</v>
      </c>
      <c r="X517">
        <v>6.32839561024485E-3</v>
      </c>
      <c r="Y517" t="s">
        <v>46</v>
      </c>
      <c r="Z517" t="s">
        <v>47</v>
      </c>
      <c r="AA517">
        <v>1</v>
      </c>
      <c r="AB517">
        <v>1</v>
      </c>
      <c r="AC517">
        <v>2</v>
      </c>
      <c r="AD517" t="s">
        <v>48</v>
      </c>
      <c r="AG517">
        <v>0.999999999999999</v>
      </c>
      <c r="AH517">
        <v>0</v>
      </c>
      <c r="AI517">
        <v>-0.93353265668325902</v>
      </c>
      <c r="AJ517" s="2">
        <f>ABS(AI517+1)</f>
        <v>6.6467343316740979E-2</v>
      </c>
      <c r="AK517">
        <v>0</v>
      </c>
      <c r="AL517">
        <v>86</v>
      </c>
      <c r="AM517">
        <v>0.81136935821400902</v>
      </c>
      <c r="AN517" s="1">
        <v>3.26612281681565E-9</v>
      </c>
      <c r="AO517">
        <v>0.84407667364741901</v>
      </c>
      <c r="AP517">
        <v>0.274012893074014</v>
      </c>
      <c r="AQ517">
        <v>2.6633275034981501</v>
      </c>
      <c r="AR517" t="s">
        <v>49</v>
      </c>
      <c r="AS517" t="s">
        <v>50</v>
      </c>
    </row>
    <row r="518" spans="1:45" ht="15.75" thickBot="1" x14ac:dyDescent="0.3">
      <c r="A518">
        <v>0</v>
      </c>
      <c r="B518" t="s">
        <v>41</v>
      </c>
      <c r="C518" t="s">
        <v>56</v>
      </c>
      <c r="D518" t="s">
        <v>61</v>
      </c>
      <c r="E518" t="str">
        <f t="shared" si="16"/>
        <v>KampalaKisumu</v>
      </c>
      <c r="F518" t="str">
        <f t="shared" si="17"/>
        <v>KisumuKampala</v>
      </c>
      <c r="G518">
        <v>93</v>
      </c>
      <c r="H518">
        <v>-1.55114177966972</v>
      </c>
      <c r="I518">
        <v>0.50807781249791895</v>
      </c>
      <c r="J518" t="s">
        <v>44</v>
      </c>
      <c r="K518">
        <v>4</v>
      </c>
      <c r="L518">
        <v>0.55682089191211404</v>
      </c>
      <c r="M518">
        <v>12</v>
      </c>
      <c r="N518" t="s">
        <v>45</v>
      </c>
      <c r="O518">
        <v>-1.75871315188823</v>
      </c>
      <c r="P518">
        <v>0.40114341310129897</v>
      </c>
      <c r="Q518" t="s">
        <v>44</v>
      </c>
      <c r="R518">
        <v>0</v>
      </c>
      <c r="S518">
        <v>0.65134454405814601</v>
      </c>
      <c r="T518">
        <v>12</v>
      </c>
      <c r="U518" t="s">
        <v>45</v>
      </c>
      <c r="V518" t="b">
        <v>1</v>
      </c>
      <c r="W518">
        <v>-2.3627901460537601</v>
      </c>
      <c r="X518">
        <v>0.122207255047059</v>
      </c>
      <c r="Y518" t="s">
        <v>46</v>
      </c>
      <c r="Z518" t="s">
        <v>53</v>
      </c>
      <c r="AA518">
        <v>1</v>
      </c>
      <c r="AB518">
        <v>1</v>
      </c>
      <c r="AC518">
        <v>1</v>
      </c>
      <c r="AD518" t="s">
        <v>48</v>
      </c>
      <c r="AG518">
        <v>1</v>
      </c>
      <c r="AH518">
        <v>0</v>
      </c>
      <c r="AI518">
        <v>-0.93301552089414197</v>
      </c>
      <c r="AJ518">
        <f>ABS(AI518+1)</f>
        <v>6.698447910585803E-2</v>
      </c>
      <c r="AK518">
        <v>0</v>
      </c>
      <c r="AL518">
        <v>91</v>
      </c>
      <c r="AM518">
        <v>0.379838899240662</v>
      </c>
      <c r="AN518" s="1">
        <v>3.1810884708862398E-12</v>
      </c>
      <c r="AO518" s="1">
        <v>2.1141423482727099E-5</v>
      </c>
      <c r="AP518">
        <v>11.484405847916699</v>
      </c>
      <c r="AQ518">
        <v>3.0497921314802499</v>
      </c>
      <c r="AR518" t="s">
        <v>49</v>
      </c>
      <c r="AS518" t="s">
        <v>50</v>
      </c>
    </row>
    <row r="519" spans="1:45" ht="15.75" hidden="1" thickBot="1" x14ac:dyDescent="0.3">
      <c r="A519">
        <v>0</v>
      </c>
      <c r="B519" t="s">
        <v>85</v>
      </c>
      <c r="C519" t="s">
        <v>56</v>
      </c>
      <c r="D519" t="s">
        <v>68</v>
      </c>
      <c r="E519" t="str">
        <f t="shared" si="16"/>
        <v>KampalaMasindi</v>
      </c>
      <c r="F519" t="str">
        <f t="shared" si="17"/>
        <v>MasindiKampala</v>
      </c>
      <c r="G519">
        <v>98</v>
      </c>
      <c r="H519">
        <v>-3.3645899700170201</v>
      </c>
      <c r="I519">
        <v>1.22268798621886E-2</v>
      </c>
      <c r="J519" t="s">
        <v>59</v>
      </c>
      <c r="K519">
        <v>1</v>
      </c>
      <c r="L519">
        <v>0.13899683273847599</v>
      </c>
      <c r="M519">
        <v>12</v>
      </c>
      <c r="N519" t="s">
        <v>45</v>
      </c>
      <c r="O519">
        <v>-3.6815192146864701</v>
      </c>
      <c r="P519">
        <v>4.3807414201848501E-3</v>
      </c>
      <c r="Q519" t="s">
        <v>59</v>
      </c>
      <c r="R519">
        <v>3</v>
      </c>
      <c r="S519">
        <v>0.21830991730697</v>
      </c>
      <c r="T519">
        <v>12</v>
      </c>
      <c r="U519" t="s">
        <v>45</v>
      </c>
      <c r="V519" t="b">
        <v>1</v>
      </c>
      <c r="W519">
        <v>-3.52241771491811</v>
      </c>
      <c r="X519">
        <v>5.7054168848603001E-3</v>
      </c>
      <c r="Y519" t="s">
        <v>46</v>
      </c>
      <c r="Z519" t="s">
        <v>47</v>
      </c>
      <c r="AA519">
        <v>2</v>
      </c>
      <c r="AB519">
        <v>0</v>
      </c>
      <c r="AC519">
        <v>1</v>
      </c>
      <c r="AD519" t="s">
        <v>48</v>
      </c>
      <c r="AG519">
        <v>1</v>
      </c>
      <c r="AH519">
        <v>0</v>
      </c>
      <c r="AI519">
        <v>-1.0045934830963501</v>
      </c>
      <c r="AJ519">
        <f>ABS(AI519+1)</f>
        <v>4.5934830963501039E-3</v>
      </c>
      <c r="AK519">
        <v>0</v>
      </c>
      <c r="AL519">
        <v>96</v>
      </c>
      <c r="AM519">
        <v>0.21601797225571501</v>
      </c>
      <c r="AN519" s="1">
        <v>6.0263941226319296E-47</v>
      </c>
      <c r="AO519">
        <v>1.6905143832362499E-2</v>
      </c>
      <c r="AP519">
        <v>4.1751084633341904</v>
      </c>
      <c r="AQ519">
        <v>3.0467207991655298</v>
      </c>
      <c r="AR519" t="s">
        <v>49</v>
      </c>
      <c r="AS519" t="s">
        <v>50</v>
      </c>
    </row>
    <row r="520" spans="1:45" ht="15.75" thickBot="1" x14ac:dyDescent="0.3">
      <c r="A520">
        <v>0</v>
      </c>
      <c r="B520" t="s">
        <v>41</v>
      </c>
      <c r="C520" t="s">
        <v>62</v>
      </c>
      <c r="D520" t="s">
        <v>77</v>
      </c>
      <c r="E520" t="str">
        <f t="shared" si="16"/>
        <v>NgoziRubavu</v>
      </c>
      <c r="F520" t="str">
        <f t="shared" si="17"/>
        <v>RubavuNgozi</v>
      </c>
      <c r="G520">
        <v>52</v>
      </c>
      <c r="H520">
        <v>-1.69447755097117</v>
      </c>
      <c r="I520">
        <v>0.43396003145435502</v>
      </c>
      <c r="J520" t="s">
        <v>44</v>
      </c>
      <c r="K520">
        <v>0</v>
      </c>
      <c r="L520">
        <v>0.38796882270191502</v>
      </c>
      <c r="M520">
        <v>11</v>
      </c>
      <c r="N520" t="s">
        <v>45</v>
      </c>
      <c r="O520">
        <v>-1.60253023840355</v>
      </c>
      <c r="P520">
        <v>0.48232232890516902</v>
      </c>
      <c r="Q520" t="s">
        <v>44</v>
      </c>
      <c r="R520">
        <v>2</v>
      </c>
      <c r="S520">
        <v>0.33013160155413301</v>
      </c>
      <c r="T520">
        <v>11</v>
      </c>
      <c r="U520" t="s">
        <v>45</v>
      </c>
      <c r="V520" t="b">
        <v>1</v>
      </c>
      <c r="W520">
        <v>-2.8065123584347398</v>
      </c>
      <c r="X520">
        <v>4.4766147274056103E-2</v>
      </c>
      <c r="Y520" t="s">
        <v>46</v>
      </c>
      <c r="Z520" t="s">
        <v>47</v>
      </c>
      <c r="AA520">
        <v>0</v>
      </c>
      <c r="AB520">
        <v>0</v>
      </c>
      <c r="AC520">
        <v>1</v>
      </c>
      <c r="AD520" t="s">
        <v>48</v>
      </c>
      <c r="AG520">
        <v>1</v>
      </c>
      <c r="AH520">
        <v>0</v>
      </c>
      <c r="AI520">
        <v>-1.0698868646445401</v>
      </c>
      <c r="AJ520" s="2">
        <f>ABS(AI520+1)</f>
        <v>6.9886864644540081E-2</v>
      </c>
      <c r="AK520">
        <v>0</v>
      </c>
      <c r="AL520">
        <v>50</v>
      </c>
      <c r="AM520">
        <v>0.38007112811140897</v>
      </c>
      <c r="AN520" s="1">
        <v>6.1684103036609004E-5</v>
      </c>
      <c r="AO520">
        <v>7.8878981347153002E-2</v>
      </c>
      <c r="AP520">
        <v>2.6163485650974398</v>
      </c>
      <c r="AQ520">
        <v>3.1025520790112102</v>
      </c>
      <c r="AR520" t="s">
        <v>49</v>
      </c>
      <c r="AS520" t="s">
        <v>50</v>
      </c>
    </row>
    <row r="521" spans="1:45" hidden="1" x14ac:dyDescent="0.25">
      <c r="A521">
        <v>0</v>
      </c>
      <c r="B521" t="s">
        <v>85</v>
      </c>
      <c r="C521" t="s">
        <v>68</v>
      </c>
      <c r="D521" t="s">
        <v>56</v>
      </c>
      <c r="E521" t="str">
        <f t="shared" si="16"/>
        <v>MasindiKampala</v>
      </c>
      <c r="F521" t="str">
        <f t="shared" si="17"/>
        <v>KampalaMasindi</v>
      </c>
      <c r="G521">
        <v>98</v>
      </c>
      <c r="H521">
        <v>-3.6815192146864701</v>
      </c>
      <c r="I521">
        <v>4.3807414201848501E-3</v>
      </c>
      <c r="J521" t="s">
        <v>59</v>
      </c>
      <c r="K521">
        <v>3</v>
      </c>
      <c r="L521">
        <v>0.21830991730697</v>
      </c>
      <c r="M521">
        <v>12</v>
      </c>
      <c r="N521" t="s">
        <v>45</v>
      </c>
      <c r="O521">
        <v>-3.3645899700170201</v>
      </c>
      <c r="P521">
        <v>1.22268798621886E-2</v>
      </c>
      <c r="Q521" t="s">
        <v>59</v>
      </c>
      <c r="R521">
        <v>1</v>
      </c>
      <c r="S521">
        <v>0.13899683273847599</v>
      </c>
      <c r="T521">
        <v>12</v>
      </c>
      <c r="U521" t="s">
        <v>45</v>
      </c>
      <c r="V521" t="b">
        <v>1</v>
      </c>
      <c r="W521">
        <v>-3.5200258217029998</v>
      </c>
      <c r="X521">
        <v>5.7497883008294599E-3</v>
      </c>
      <c r="Y521" t="s">
        <v>46</v>
      </c>
      <c r="Z521" t="s">
        <v>47</v>
      </c>
      <c r="AA521">
        <v>2</v>
      </c>
      <c r="AB521">
        <v>0</v>
      </c>
      <c r="AC521">
        <v>1</v>
      </c>
      <c r="AD521" t="s">
        <v>48</v>
      </c>
      <c r="AG521">
        <v>1</v>
      </c>
      <c r="AH521">
        <v>0</v>
      </c>
      <c r="AI521">
        <v>-0.99542752051088201</v>
      </c>
      <c r="AJ521">
        <f>ABS(AI521+1)</f>
        <v>4.5724794891179865E-3</v>
      </c>
      <c r="AK521">
        <v>0</v>
      </c>
      <c r="AL521">
        <v>96</v>
      </c>
      <c r="AM521">
        <v>0.216017972255653</v>
      </c>
      <c r="AN521" s="1">
        <v>8.1509894211549199E-48</v>
      </c>
      <c r="AO521">
        <v>0.33820943200394998</v>
      </c>
      <c r="AP521">
        <v>1.0907193777920801</v>
      </c>
      <c r="AQ521">
        <v>3.0467207991655298</v>
      </c>
      <c r="AR521" t="s">
        <v>49</v>
      </c>
      <c r="AS521" t="s">
        <v>50</v>
      </c>
    </row>
    <row r="522" spans="1:45" hidden="1" x14ac:dyDescent="0.25">
      <c r="A522">
        <v>0</v>
      </c>
      <c r="B522" t="s">
        <v>86</v>
      </c>
      <c r="C522" t="s">
        <v>61</v>
      </c>
      <c r="D522" t="s">
        <v>82</v>
      </c>
      <c r="E522" t="str">
        <f t="shared" si="16"/>
        <v>KisumuOwino</v>
      </c>
      <c r="F522" t="str">
        <f t="shared" si="17"/>
        <v>OwinoKisumu</v>
      </c>
      <c r="G522">
        <v>84</v>
      </c>
      <c r="H522">
        <v>-1.8808170030784901</v>
      </c>
      <c r="I522">
        <v>0.34113850574677401</v>
      </c>
      <c r="J522" t="s">
        <v>44</v>
      </c>
      <c r="K522">
        <v>6</v>
      </c>
      <c r="L522">
        <v>0.21473016004541201</v>
      </c>
      <c r="M522">
        <v>12</v>
      </c>
      <c r="N522" t="s">
        <v>45</v>
      </c>
      <c r="O522">
        <v>-2.9132912177230601</v>
      </c>
      <c r="P522">
        <v>4.3824097036646699E-2</v>
      </c>
      <c r="Q522" t="s">
        <v>59</v>
      </c>
      <c r="R522">
        <v>1</v>
      </c>
      <c r="S522">
        <v>0.446627812764057</v>
      </c>
      <c r="T522">
        <v>12</v>
      </c>
      <c r="U522" t="s">
        <v>45</v>
      </c>
      <c r="V522" t="b">
        <v>1</v>
      </c>
      <c r="W522">
        <v>-4.8581203368849302</v>
      </c>
      <c r="X522" s="1">
        <v>3.3690215754936301E-5</v>
      </c>
      <c r="Y522" t="s">
        <v>46</v>
      </c>
      <c r="Z522" t="s">
        <v>47</v>
      </c>
      <c r="AA522">
        <v>1</v>
      </c>
      <c r="AB522">
        <v>1</v>
      </c>
      <c r="AC522">
        <v>2</v>
      </c>
      <c r="AD522" t="s">
        <v>48</v>
      </c>
      <c r="AG522">
        <v>1</v>
      </c>
      <c r="AH522">
        <v>0</v>
      </c>
      <c r="AI522">
        <v>-1.0041996637511399</v>
      </c>
      <c r="AJ522">
        <f>ABS(AI522+1)</f>
        <v>4.1996637511398927E-3</v>
      </c>
      <c r="AK522">
        <v>0</v>
      </c>
      <c r="AL522">
        <v>81</v>
      </c>
      <c r="AM522">
        <v>0.50879279475619998</v>
      </c>
      <c r="AN522" s="1">
        <v>1.2709486758585201E-13</v>
      </c>
      <c r="AO522">
        <v>6.9419692473670205E-2</v>
      </c>
      <c r="AP522">
        <v>2.4101386200996999</v>
      </c>
      <c r="AQ522">
        <v>2.6674430704770402</v>
      </c>
      <c r="AR522" t="s">
        <v>49</v>
      </c>
      <c r="AS522" t="s">
        <v>50</v>
      </c>
    </row>
    <row r="523" spans="1:45" hidden="1" x14ac:dyDescent="0.25">
      <c r="A523">
        <v>0</v>
      </c>
      <c r="B523" t="s">
        <v>86</v>
      </c>
      <c r="C523" t="s">
        <v>82</v>
      </c>
      <c r="D523" t="s">
        <v>61</v>
      </c>
      <c r="E523" t="str">
        <f t="shared" si="16"/>
        <v>OwinoKisumu</v>
      </c>
      <c r="F523" t="str">
        <f t="shared" si="17"/>
        <v>KisumuOwino</v>
      </c>
      <c r="G523">
        <v>84</v>
      </c>
      <c r="H523">
        <v>-2.9132912177230601</v>
      </c>
      <c r="I523">
        <v>4.3824097036646699E-2</v>
      </c>
      <c r="J523" t="s">
        <v>59</v>
      </c>
      <c r="K523">
        <v>1</v>
      </c>
      <c r="L523">
        <v>0.446627812764057</v>
      </c>
      <c r="M523">
        <v>12</v>
      </c>
      <c r="N523" t="s">
        <v>45</v>
      </c>
      <c r="O523">
        <v>-1.8808170030784901</v>
      </c>
      <c r="P523">
        <v>0.34113850574677401</v>
      </c>
      <c r="Q523" t="s">
        <v>44</v>
      </c>
      <c r="R523">
        <v>6</v>
      </c>
      <c r="S523">
        <v>0.21473016004541201</v>
      </c>
      <c r="T523">
        <v>12</v>
      </c>
      <c r="U523" t="s">
        <v>45</v>
      </c>
      <c r="V523" t="b">
        <v>1</v>
      </c>
      <c r="W523">
        <v>-4.8576403948071496</v>
      </c>
      <c r="X523" s="1">
        <v>3.37612817219472E-5</v>
      </c>
      <c r="Y523" t="s">
        <v>46</v>
      </c>
      <c r="Z523" t="s">
        <v>47</v>
      </c>
      <c r="AA523">
        <v>1</v>
      </c>
      <c r="AB523">
        <v>1</v>
      </c>
      <c r="AC523">
        <v>2</v>
      </c>
      <c r="AD523" t="s">
        <v>48</v>
      </c>
      <c r="AG523">
        <v>1</v>
      </c>
      <c r="AH523">
        <v>0</v>
      </c>
      <c r="AI523">
        <v>-0.995817899664036</v>
      </c>
      <c r="AJ523">
        <f>ABS(AI523+1)</f>
        <v>4.1821003359640008E-3</v>
      </c>
      <c r="AK523">
        <v>0</v>
      </c>
      <c r="AL523">
        <v>81</v>
      </c>
      <c r="AM523">
        <v>0.50879279475623496</v>
      </c>
      <c r="AN523" s="1">
        <v>6.1445333802158702E-11</v>
      </c>
      <c r="AO523" s="1">
        <v>2.67115782267932E-5</v>
      </c>
      <c r="AP523">
        <v>8.6184850491237892</v>
      </c>
      <c r="AQ523">
        <v>2.6674430704770402</v>
      </c>
      <c r="AR523" t="s">
        <v>49</v>
      </c>
      <c r="AS523" t="s">
        <v>50</v>
      </c>
    </row>
    <row r="524" spans="1:45" ht="15.75" thickBot="1" x14ac:dyDescent="0.3">
      <c r="A524">
        <v>0</v>
      </c>
      <c r="B524" t="s">
        <v>41</v>
      </c>
      <c r="C524" t="s">
        <v>67</v>
      </c>
      <c r="D524" t="s">
        <v>61</v>
      </c>
      <c r="E524" t="str">
        <f t="shared" si="16"/>
        <v>TororoKisumu</v>
      </c>
      <c r="F524" t="str">
        <f t="shared" si="17"/>
        <v>KisumuTororo</v>
      </c>
      <c r="G524">
        <v>80</v>
      </c>
      <c r="H524">
        <v>-1.52785191920583</v>
      </c>
      <c r="I524">
        <v>0.51969117365330997</v>
      </c>
      <c r="J524" t="s">
        <v>44</v>
      </c>
      <c r="K524">
        <v>0</v>
      </c>
      <c r="L524">
        <v>0.69576529449928104</v>
      </c>
      <c r="M524">
        <v>12</v>
      </c>
      <c r="N524" t="s">
        <v>45</v>
      </c>
      <c r="O524">
        <v>-1.6201097681549499</v>
      </c>
      <c r="P524">
        <v>0.47267175112536303</v>
      </c>
      <c r="Q524" t="s">
        <v>44</v>
      </c>
      <c r="R524">
        <v>0</v>
      </c>
      <c r="S524">
        <v>0.60219413788362497</v>
      </c>
      <c r="T524">
        <v>12</v>
      </c>
      <c r="U524" t="s">
        <v>45</v>
      </c>
      <c r="V524" t="b">
        <v>1</v>
      </c>
      <c r="W524">
        <v>-2.63718462500101</v>
      </c>
      <c r="X524">
        <v>6.7354023098391197E-2</v>
      </c>
      <c r="Y524" t="s">
        <v>46</v>
      </c>
      <c r="Z524" t="s">
        <v>53</v>
      </c>
      <c r="AA524">
        <v>1</v>
      </c>
      <c r="AB524">
        <v>1</v>
      </c>
      <c r="AC524">
        <v>1</v>
      </c>
      <c r="AD524" t="s">
        <v>48</v>
      </c>
      <c r="AG524">
        <v>1</v>
      </c>
      <c r="AH524">
        <v>0</v>
      </c>
      <c r="AI524">
        <v>-0.92922149634690698</v>
      </c>
      <c r="AJ524">
        <f>ABS(AI524+1)</f>
        <v>7.0778503653093017E-2</v>
      </c>
      <c r="AK524">
        <v>0</v>
      </c>
      <c r="AL524">
        <v>78</v>
      </c>
      <c r="AM524">
        <v>0.89054849741948805</v>
      </c>
      <c r="AN524" s="1">
        <v>1.5407821314403301E-46</v>
      </c>
      <c r="AO524">
        <v>6.0438022738137302E-4</v>
      </c>
      <c r="AP524">
        <v>7.81193803336601</v>
      </c>
      <c r="AQ524">
        <v>3.0598306886226299</v>
      </c>
      <c r="AR524" t="s">
        <v>49</v>
      </c>
      <c r="AS524" t="s">
        <v>50</v>
      </c>
    </row>
    <row r="525" spans="1:45" ht="15.75" thickBot="1" x14ac:dyDescent="0.3">
      <c r="A525">
        <v>0</v>
      </c>
      <c r="B525" t="s">
        <v>41</v>
      </c>
      <c r="C525" t="s">
        <v>63</v>
      </c>
      <c r="D525" t="s">
        <v>62</v>
      </c>
      <c r="E525" t="str">
        <f t="shared" si="16"/>
        <v>KamembeNgozi</v>
      </c>
      <c r="F525" t="str">
        <f t="shared" si="17"/>
        <v>NgoziKamembe</v>
      </c>
      <c r="G525">
        <v>52</v>
      </c>
      <c r="H525">
        <v>-1.43761597881451</v>
      </c>
      <c r="I525">
        <v>0.56411568143434498</v>
      </c>
      <c r="J525" t="s">
        <v>44</v>
      </c>
      <c r="K525">
        <v>0</v>
      </c>
      <c r="L525">
        <v>0.25898526575903302</v>
      </c>
      <c r="M525">
        <v>11</v>
      </c>
      <c r="N525" t="s">
        <v>45</v>
      </c>
      <c r="O525">
        <v>-1.69447755097117</v>
      </c>
      <c r="P525">
        <v>0.43396003145435502</v>
      </c>
      <c r="Q525" t="s">
        <v>44</v>
      </c>
      <c r="R525">
        <v>0</v>
      </c>
      <c r="S525">
        <v>0.38796882270191502</v>
      </c>
      <c r="T525">
        <v>11</v>
      </c>
      <c r="U525" t="s">
        <v>45</v>
      </c>
      <c r="V525" t="b">
        <v>1</v>
      </c>
      <c r="W525">
        <v>-3.3071124753990802</v>
      </c>
      <c r="X525">
        <v>1.1201958247717201E-2</v>
      </c>
      <c r="Y525" t="s">
        <v>46</v>
      </c>
      <c r="Z525" t="s">
        <v>47</v>
      </c>
      <c r="AA525">
        <v>0</v>
      </c>
      <c r="AB525">
        <v>0</v>
      </c>
      <c r="AC525">
        <v>1</v>
      </c>
      <c r="AD525" t="s">
        <v>48</v>
      </c>
      <c r="AG525">
        <v>0.999999999999999</v>
      </c>
      <c r="AH525">
        <v>0</v>
      </c>
      <c r="AI525">
        <v>-0.92920616398501199</v>
      </c>
      <c r="AJ525" s="2">
        <f>ABS(AI525+1)</f>
        <v>7.079383601498801E-2</v>
      </c>
      <c r="AK525">
        <v>0</v>
      </c>
      <c r="AL525">
        <v>50</v>
      </c>
      <c r="AM525">
        <v>0.86435064193843403</v>
      </c>
      <c r="AN525">
        <v>1.6440778926312401E-2</v>
      </c>
      <c r="AO525">
        <v>0.37430816339463902</v>
      </c>
      <c r="AP525">
        <v>0.993990389948602</v>
      </c>
      <c r="AQ525">
        <v>3.1025520790112102</v>
      </c>
      <c r="AR525" t="s">
        <v>49</v>
      </c>
      <c r="AS525" t="s">
        <v>50</v>
      </c>
    </row>
    <row r="526" spans="1:45" ht="15.75" thickBot="1" x14ac:dyDescent="0.3">
      <c r="A526">
        <v>0</v>
      </c>
      <c r="B526" t="s">
        <v>41</v>
      </c>
      <c r="C526" t="s">
        <v>69</v>
      </c>
      <c r="D526" t="s">
        <v>61</v>
      </c>
      <c r="E526" t="str">
        <f t="shared" si="16"/>
        <v>MbaleKisumu</v>
      </c>
      <c r="F526" t="str">
        <f t="shared" si="17"/>
        <v>KisumuMbale</v>
      </c>
      <c r="G526">
        <v>79</v>
      </c>
      <c r="H526">
        <v>-1.54063731645608</v>
      </c>
      <c r="I526">
        <v>0.513321503619384</v>
      </c>
      <c r="J526" t="s">
        <v>44</v>
      </c>
      <c r="K526">
        <v>1</v>
      </c>
      <c r="L526">
        <v>0.81099615431458605</v>
      </c>
      <c r="M526">
        <v>12</v>
      </c>
      <c r="N526" t="s">
        <v>45</v>
      </c>
      <c r="O526">
        <v>-1.50547332737144</v>
      </c>
      <c r="P526">
        <v>0.53080204542641696</v>
      </c>
      <c r="Q526" t="s">
        <v>44</v>
      </c>
      <c r="R526">
        <v>0</v>
      </c>
      <c r="S526">
        <v>0.68826609356597701</v>
      </c>
      <c r="T526">
        <v>12</v>
      </c>
      <c r="U526" t="s">
        <v>45</v>
      </c>
      <c r="V526" t="b">
        <v>1</v>
      </c>
      <c r="W526">
        <v>-2.0541526792207701</v>
      </c>
      <c r="X526">
        <v>0.21637437001102</v>
      </c>
      <c r="Y526" t="s">
        <v>46</v>
      </c>
      <c r="Z526" t="s">
        <v>53</v>
      </c>
      <c r="AA526">
        <v>1</v>
      </c>
      <c r="AB526">
        <v>0</v>
      </c>
      <c r="AC526">
        <v>1</v>
      </c>
      <c r="AD526" t="s">
        <v>48</v>
      </c>
      <c r="AG526">
        <v>1</v>
      </c>
      <c r="AH526">
        <v>0</v>
      </c>
      <c r="AI526">
        <v>-0.92907739302868897</v>
      </c>
      <c r="AJ526">
        <f>ABS(AI526+1)</f>
        <v>7.0922606971311031E-2</v>
      </c>
      <c r="AK526">
        <v>0</v>
      </c>
      <c r="AL526">
        <v>77</v>
      </c>
      <c r="AM526">
        <v>0.57660373244352803</v>
      </c>
      <c r="AN526">
        <v>1.6769874353768201E-3</v>
      </c>
      <c r="AO526">
        <v>1.29226612477588E-2</v>
      </c>
      <c r="AP526">
        <v>4.4866986691134096</v>
      </c>
      <c r="AQ526">
        <v>3.0607595370748801</v>
      </c>
      <c r="AR526" t="s">
        <v>49</v>
      </c>
      <c r="AS526" t="s">
        <v>50</v>
      </c>
    </row>
    <row r="527" spans="1:45" ht="15.75" thickBot="1" x14ac:dyDescent="0.3">
      <c r="A527">
        <v>0</v>
      </c>
      <c r="B527" t="s">
        <v>41</v>
      </c>
      <c r="C527" t="s">
        <v>43</v>
      </c>
      <c r="D527" t="s">
        <v>42</v>
      </c>
      <c r="E527" t="str">
        <f t="shared" si="16"/>
        <v>GitegaArusha</v>
      </c>
      <c r="F527" t="str">
        <f t="shared" si="17"/>
        <v>ArushaGitega</v>
      </c>
      <c r="G527">
        <v>89</v>
      </c>
      <c r="H527">
        <v>-2.6433940996922698</v>
      </c>
      <c r="I527">
        <v>8.4356077427786502E-2</v>
      </c>
      <c r="J527" t="s">
        <v>44</v>
      </c>
      <c r="K527">
        <v>1</v>
      </c>
      <c r="L527">
        <v>0.36874467852752602</v>
      </c>
      <c r="M527">
        <v>12</v>
      </c>
      <c r="N527" t="s">
        <v>45</v>
      </c>
      <c r="O527">
        <v>-1.6894726227282699</v>
      </c>
      <c r="P527">
        <v>0.43654449763820702</v>
      </c>
      <c r="Q527" t="s">
        <v>44</v>
      </c>
      <c r="R527">
        <v>1</v>
      </c>
      <c r="S527">
        <v>0.71832739578601901</v>
      </c>
      <c r="T527">
        <v>12</v>
      </c>
      <c r="U527" t="s">
        <v>45</v>
      </c>
      <c r="V527" t="b">
        <v>1</v>
      </c>
      <c r="W527">
        <v>-3.5212806256040201</v>
      </c>
      <c r="X527">
        <v>5.7264718798733603E-3</v>
      </c>
      <c r="Y527" t="s">
        <v>46</v>
      </c>
      <c r="Z527" t="s">
        <v>47</v>
      </c>
      <c r="AA527">
        <v>1</v>
      </c>
      <c r="AB527">
        <v>1</v>
      </c>
      <c r="AC527">
        <v>2</v>
      </c>
      <c r="AD527" t="s">
        <v>48</v>
      </c>
      <c r="AG527">
        <v>1</v>
      </c>
      <c r="AH527">
        <v>0</v>
      </c>
      <c r="AI527">
        <v>-1.0711998052139799</v>
      </c>
      <c r="AJ527" s="2">
        <f>ABS(AI527+1)</f>
        <v>7.119980521397995E-2</v>
      </c>
      <c r="AK527">
        <v>0</v>
      </c>
      <c r="AL527">
        <v>86</v>
      </c>
      <c r="AM527">
        <v>0.81136935821396705</v>
      </c>
      <c r="AN527" s="1">
        <v>2.5862099257021799E-9</v>
      </c>
      <c r="AO527">
        <v>0.231368393493075</v>
      </c>
      <c r="AP527">
        <v>1.4469100495389</v>
      </c>
      <c r="AQ527">
        <v>2.6633275034981501</v>
      </c>
      <c r="AR527" t="s">
        <v>49</v>
      </c>
      <c r="AS527" t="s">
        <v>50</v>
      </c>
    </row>
    <row r="528" spans="1:45" ht="15.75" thickBot="1" x14ac:dyDescent="0.3">
      <c r="A528">
        <v>0</v>
      </c>
      <c r="B528" t="s">
        <v>41</v>
      </c>
      <c r="C528" t="s">
        <v>61</v>
      </c>
      <c r="D528" t="s">
        <v>56</v>
      </c>
      <c r="E528" t="str">
        <f t="shared" si="16"/>
        <v>KisumuKampala</v>
      </c>
      <c r="F528" t="str">
        <f t="shared" si="17"/>
        <v>KampalaKisumu</v>
      </c>
      <c r="G528">
        <v>93</v>
      </c>
      <c r="H528">
        <v>-1.75871315188823</v>
      </c>
      <c r="I528">
        <v>0.40114341310129897</v>
      </c>
      <c r="J528" t="s">
        <v>44</v>
      </c>
      <c r="K528">
        <v>0</v>
      </c>
      <c r="L528">
        <v>0.65134454405814601</v>
      </c>
      <c r="M528">
        <v>12</v>
      </c>
      <c r="N528" t="s">
        <v>45</v>
      </c>
      <c r="O528">
        <v>-1.55114177966972</v>
      </c>
      <c r="P528">
        <v>0.50807781249791895</v>
      </c>
      <c r="Q528" t="s">
        <v>44</v>
      </c>
      <c r="R528">
        <v>4</v>
      </c>
      <c r="S528">
        <v>0.55682089191211404</v>
      </c>
      <c r="T528">
        <v>12</v>
      </c>
      <c r="U528" t="s">
        <v>45</v>
      </c>
      <c r="V528" t="b">
        <v>1</v>
      </c>
      <c r="W528">
        <v>-2.3530511947135899</v>
      </c>
      <c r="X528">
        <v>0.12462963210167401</v>
      </c>
      <c r="Y528" t="s">
        <v>46</v>
      </c>
      <c r="Z528" t="s">
        <v>53</v>
      </c>
      <c r="AA528">
        <v>1</v>
      </c>
      <c r="AB528">
        <v>1</v>
      </c>
      <c r="AC528">
        <v>1</v>
      </c>
      <c r="AD528" t="s">
        <v>48</v>
      </c>
      <c r="AG528">
        <v>1</v>
      </c>
      <c r="AH528">
        <v>0</v>
      </c>
      <c r="AI528">
        <v>-1.07179353141056</v>
      </c>
      <c r="AJ528">
        <f>ABS(AI528+1)</f>
        <v>7.1793531410559996E-2</v>
      </c>
      <c r="AK528">
        <v>0</v>
      </c>
      <c r="AL528">
        <v>91</v>
      </c>
      <c r="AM528">
        <v>0.37983889924065301</v>
      </c>
      <c r="AN528" s="1">
        <v>1.74925271746907E-12</v>
      </c>
      <c r="AO528">
        <v>0.82888752352455797</v>
      </c>
      <c r="AP528">
        <v>0.18788061139899101</v>
      </c>
      <c r="AQ528">
        <v>3.0497921314802499</v>
      </c>
      <c r="AR528" t="s">
        <v>49</v>
      </c>
      <c r="AS528" t="s">
        <v>50</v>
      </c>
    </row>
    <row r="529" spans="1:45" ht="15.75" thickBot="1" x14ac:dyDescent="0.3">
      <c r="A529">
        <v>0</v>
      </c>
      <c r="B529" t="s">
        <v>41</v>
      </c>
      <c r="C529" t="s">
        <v>76</v>
      </c>
      <c r="D529" t="s">
        <v>62</v>
      </c>
      <c r="E529" t="str">
        <f t="shared" si="16"/>
        <v>RuhengeriNgozi</v>
      </c>
      <c r="F529" t="str">
        <f t="shared" si="17"/>
        <v>NgoziRuhengeri</v>
      </c>
      <c r="G529">
        <v>67</v>
      </c>
      <c r="H529">
        <v>-2.5052153368833801</v>
      </c>
      <c r="I529">
        <v>0.11421052841408801</v>
      </c>
      <c r="J529" t="s">
        <v>44</v>
      </c>
      <c r="K529">
        <v>0</v>
      </c>
      <c r="L529">
        <v>0.45113663057342401</v>
      </c>
      <c r="M529">
        <v>11</v>
      </c>
      <c r="N529" t="s">
        <v>45</v>
      </c>
      <c r="O529">
        <v>-1.97725767339611</v>
      </c>
      <c r="P529">
        <v>0.29663296826343399</v>
      </c>
      <c r="Q529" t="s">
        <v>44</v>
      </c>
      <c r="R529">
        <v>0</v>
      </c>
      <c r="S529">
        <v>0.50688812548253503</v>
      </c>
      <c r="T529">
        <v>11</v>
      </c>
      <c r="U529" t="s">
        <v>45</v>
      </c>
      <c r="V529" t="b">
        <v>1</v>
      </c>
      <c r="W529">
        <v>-3.03585986866607</v>
      </c>
      <c r="X529">
        <v>2.45140199831861E-2</v>
      </c>
      <c r="Y529" t="s">
        <v>46</v>
      </c>
      <c r="Z529" t="s">
        <v>47</v>
      </c>
      <c r="AA529">
        <v>0</v>
      </c>
      <c r="AB529">
        <v>0</v>
      </c>
      <c r="AC529">
        <v>1</v>
      </c>
      <c r="AD529" t="s">
        <v>48</v>
      </c>
      <c r="AG529">
        <v>1</v>
      </c>
      <c r="AH529">
        <v>0</v>
      </c>
      <c r="AI529">
        <v>-0.92683688900771299</v>
      </c>
      <c r="AJ529" s="2">
        <f>ABS(AI529+1)</f>
        <v>7.3163110992287006E-2</v>
      </c>
      <c r="AK529">
        <v>0</v>
      </c>
      <c r="AL529">
        <v>65</v>
      </c>
      <c r="AM529">
        <v>0.53117087878600799</v>
      </c>
      <c r="AN529" s="1">
        <v>3.8825148375447597E-30</v>
      </c>
      <c r="AO529">
        <v>0.41616619104035302</v>
      </c>
      <c r="AP529">
        <v>0.88332955114468104</v>
      </c>
      <c r="AQ529">
        <v>3.0744472641746898</v>
      </c>
      <c r="AR529" t="s">
        <v>49</v>
      </c>
      <c r="AS529" t="s">
        <v>50</v>
      </c>
    </row>
    <row r="530" spans="1:45" hidden="1" x14ac:dyDescent="0.25">
      <c r="A530">
        <v>0</v>
      </c>
      <c r="B530" t="s">
        <v>85</v>
      </c>
      <c r="C530" t="s">
        <v>62</v>
      </c>
      <c r="D530" t="s">
        <v>51</v>
      </c>
      <c r="E530" t="str">
        <f t="shared" si="16"/>
        <v>NgoziBujumbura</v>
      </c>
      <c r="F530" t="str">
        <f t="shared" si="17"/>
        <v>BujumburaNgozi</v>
      </c>
      <c r="G530">
        <v>98</v>
      </c>
      <c r="H530">
        <v>-2.5072813448522902</v>
      </c>
      <c r="I530">
        <v>0.113712731864667</v>
      </c>
      <c r="J530" t="s">
        <v>44</v>
      </c>
      <c r="K530">
        <v>0</v>
      </c>
      <c r="L530">
        <v>0.14982167507365399</v>
      </c>
      <c r="M530">
        <v>12</v>
      </c>
      <c r="N530" t="s">
        <v>45</v>
      </c>
      <c r="O530">
        <v>-2.6812629939071599</v>
      </c>
      <c r="P530">
        <v>7.7337088448018398E-2</v>
      </c>
      <c r="Q530" t="s">
        <v>44</v>
      </c>
      <c r="R530">
        <v>0</v>
      </c>
      <c r="S530">
        <v>0.159657102040108</v>
      </c>
      <c r="T530">
        <v>12</v>
      </c>
      <c r="U530" t="s">
        <v>45</v>
      </c>
      <c r="V530" t="b">
        <v>1</v>
      </c>
      <c r="W530">
        <v>-4.0168354321310096</v>
      </c>
      <c r="X530">
        <v>1.0235604445468099E-3</v>
      </c>
      <c r="Y530" t="s">
        <v>46</v>
      </c>
      <c r="Z530" t="s">
        <v>47</v>
      </c>
      <c r="AA530">
        <v>2</v>
      </c>
      <c r="AB530">
        <v>0</v>
      </c>
      <c r="AC530">
        <v>1</v>
      </c>
      <c r="AD530" t="s">
        <v>48</v>
      </c>
      <c r="AG530">
        <v>0.999999999999999</v>
      </c>
      <c r="AH530">
        <v>0</v>
      </c>
      <c r="AI530">
        <v>-1.0033584870091901</v>
      </c>
      <c r="AJ530">
        <f>ABS(AI530+1)</f>
        <v>3.3584870091900587E-3</v>
      </c>
      <c r="AK530">
        <v>0</v>
      </c>
      <c r="AL530">
        <v>96</v>
      </c>
      <c r="AM530">
        <v>0.82803298214806498</v>
      </c>
      <c r="AN530" s="1">
        <v>3.1123512466045101E-6</v>
      </c>
      <c r="AO530">
        <v>0.128949231089037</v>
      </c>
      <c r="AP530">
        <v>2.0720896354568201</v>
      </c>
      <c r="AQ530">
        <v>3.0467207991655298</v>
      </c>
      <c r="AR530" t="s">
        <v>49</v>
      </c>
      <c r="AS530" t="s">
        <v>50</v>
      </c>
    </row>
    <row r="531" spans="1:45" hidden="1" x14ac:dyDescent="0.25">
      <c r="A531">
        <v>0</v>
      </c>
      <c r="B531" t="s">
        <v>85</v>
      </c>
      <c r="C531" t="s">
        <v>51</v>
      </c>
      <c r="D531" t="s">
        <v>62</v>
      </c>
      <c r="E531" t="str">
        <f t="shared" si="16"/>
        <v>BujumburaNgozi</v>
      </c>
      <c r="F531" t="str">
        <f t="shared" si="17"/>
        <v>NgoziBujumbura</v>
      </c>
      <c r="G531">
        <v>98</v>
      </c>
      <c r="H531">
        <v>-2.6812629939071599</v>
      </c>
      <c r="I531">
        <v>7.7337088448018398E-2</v>
      </c>
      <c r="J531" t="s">
        <v>44</v>
      </c>
      <c r="K531">
        <v>0</v>
      </c>
      <c r="L531">
        <v>0.159657102040108</v>
      </c>
      <c r="M531">
        <v>12</v>
      </c>
      <c r="N531" t="s">
        <v>45</v>
      </c>
      <c r="O531">
        <v>-2.5072813448522902</v>
      </c>
      <c r="P531">
        <v>0.113712731864667</v>
      </c>
      <c r="Q531" t="s">
        <v>44</v>
      </c>
      <c r="R531">
        <v>0</v>
      </c>
      <c r="S531">
        <v>0.14982167507365399</v>
      </c>
      <c r="T531">
        <v>12</v>
      </c>
      <c r="U531" t="s">
        <v>45</v>
      </c>
      <c r="V531" t="b">
        <v>1</v>
      </c>
      <c r="W531">
        <v>-4.0196007763549604</v>
      </c>
      <c r="X531">
        <v>1.01312856441999E-3</v>
      </c>
      <c r="Y531" t="s">
        <v>46</v>
      </c>
      <c r="Z531" t="s">
        <v>47</v>
      </c>
      <c r="AA531">
        <v>2</v>
      </c>
      <c r="AB531">
        <v>0</v>
      </c>
      <c r="AC531">
        <v>1</v>
      </c>
      <c r="AD531" t="s">
        <v>48</v>
      </c>
      <c r="AG531">
        <v>1</v>
      </c>
      <c r="AH531">
        <v>0</v>
      </c>
      <c r="AI531">
        <v>-0.99665275467075698</v>
      </c>
      <c r="AJ531">
        <f>ABS(AI531+1)</f>
        <v>3.3472453292430204E-3</v>
      </c>
      <c r="AK531">
        <v>0</v>
      </c>
      <c r="AL531">
        <v>96</v>
      </c>
      <c r="AM531">
        <v>0.82803298214806498</v>
      </c>
      <c r="AN531" s="1">
        <v>7.4274859528656604E-6</v>
      </c>
      <c r="AO531">
        <v>0.25426712042767002</v>
      </c>
      <c r="AP531">
        <v>1.3799588324271901</v>
      </c>
      <c r="AQ531">
        <v>3.0467207991655298</v>
      </c>
      <c r="AR531" t="s">
        <v>49</v>
      </c>
      <c r="AS531" t="s">
        <v>50</v>
      </c>
    </row>
    <row r="532" spans="1:45" hidden="1" x14ac:dyDescent="0.25">
      <c r="A532">
        <v>0</v>
      </c>
      <c r="B532" t="s">
        <v>85</v>
      </c>
      <c r="C532" t="s">
        <v>69</v>
      </c>
      <c r="D532" t="s">
        <v>73</v>
      </c>
      <c r="E532" t="str">
        <f t="shared" si="16"/>
        <v>MbaleLira</v>
      </c>
      <c r="F532" t="str">
        <f t="shared" si="17"/>
        <v>LiraMbale</v>
      </c>
      <c r="G532">
        <v>79</v>
      </c>
      <c r="H532">
        <v>-2.2347520302590702</v>
      </c>
      <c r="I532">
        <v>0.19387504454165599</v>
      </c>
      <c r="J532" t="s">
        <v>44</v>
      </c>
      <c r="K532">
        <v>0</v>
      </c>
      <c r="L532">
        <v>0.37393802402985798</v>
      </c>
      <c r="M532">
        <v>12</v>
      </c>
      <c r="N532" t="s">
        <v>45</v>
      </c>
      <c r="O532">
        <v>-2.9273532307456498</v>
      </c>
      <c r="P532">
        <v>4.2258399932129799E-2</v>
      </c>
      <c r="Q532" t="s">
        <v>59</v>
      </c>
      <c r="R532">
        <v>1</v>
      </c>
      <c r="S532">
        <v>0.40678369192954</v>
      </c>
      <c r="T532">
        <v>12</v>
      </c>
      <c r="U532" t="s">
        <v>45</v>
      </c>
      <c r="V532" t="b">
        <v>1</v>
      </c>
      <c r="W532">
        <v>-3.1259357107026799</v>
      </c>
      <c r="X532">
        <v>1.9060045204791501E-2</v>
      </c>
      <c r="Y532" t="s">
        <v>46</v>
      </c>
      <c r="Z532" t="s">
        <v>47</v>
      </c>
      <c r="AA532">
        <v>2</v>
      </c>
      <c r="AB532">
        <v>2</v>
      </c>
      <c r="AC532">
        <v>2</v>
      </c>
      <c r="AD532" t="s">
        <v>48</v>
      </c>
      <c r="AG532">
        <v>0.999999999999999</v>
      </c>
      <c r="AH532">
        <v>0</v>
      </c>
      <c r="AI532">
        <v>-1.00333613428886</v>
      </c>
      <c r="AJ532">
        <f>ABS(AI532+1)</f>
        <v>3.3361342888600376E-3</v>
      </c>
      <c r="AK532">
        <v>0</v>
      </c>
      <c r="AL532">
        <v>76</v>
      </c>
      <c r="AM532">
        <v>0.38540339704346899</v>
      </c>
      <c r="AN532" s="1">
        <v>9.1512704534693403E-6</v>
      </c>
      <c r="AO532">
        <v>0.55843537807347698</v>
      </c>
      <c r="AP532">
        <v>0.69205307701285301</v>
      </c>
      <c r="AQ532">
        <v>2.6721824319724998</v>
      </c>
      <c r="AR532" t="s">
        <v>49</v>
      </c>
      <c r="AS532" t="s">
        <v>50</v>
      </c>
    </row>
    <row r="533" spans="1:45" hidden="1" x14ac:dyDescent="0.25">
      <c r="A533">
        <v>0</v>
      </c>
      <c r="B533" t="s">
        <v>85</v>
      </c>
      <c r="C533" t="s">
        <v>73</v>
      </c>
      <c r="D533" t="s">
        <v>69</v>
      </c>
      <c r="E533" t="str">
        <f t="shared" si="16"/>
        <v>LiraMbale</v>
      </c>
      <c r="F533" t="str">
        <f t="shared" si="17"/>
        <v>MbaleLira</v>
      </c>
      <c r="G533">
        <v>79</v>
      </c>
      <c r="H533">
        <v>-2.9273532307456498</v>
      </c>
      <c r="I533">
        <v>4.2258399932129799E-2</v>
      </c>
      <c r="J533" t="s">
        <v>59</v>
      </c>
      <c r="K533">
        <v>1</v>
      </c>
      <c r="L533">
        <v>0.40678369192954</v>
      </c>
      <c r="M533">
        <v>12</v>
      </c>
      <c r="N533" t="s">
        <v>45</v>
      </c>
      <c r="O533">
        <v>-2.2347520302590702</v>
      </c>
      <c r="P533">
        <v>0.19387504454165599</v>
      </c>
      <c r="Q533" t="s">
        <v>44</v>
      </c>
      <c r="R533">
        <v>0</v>
      </c>
      <c r="S533">
        <v>0.37393802402985798</v>
      </c>
      <c r="T533">
        <v>12</v>
      </c>
      <c r="U533" t="s">
        <v>45</v>
      </c>
      <c r="V533" t="b">
        <v>1</v>
      </c>
      <c r="W533">
        <v>-3.1263871184896401</v>
      </c>
      <c r="X533">
        <v>1.9035618998310799E-2</v>
      </c>
      <c r="Y533" t="s">
        <v>46</v>
      </c>
      <c r="Z533" t="s">
        <v>47</v>
      </c>
      <c r="AA533">
        <v>2</v>
      </c>
      <c r="AB533">
        <v>2</v>
      </c>
      <c r="AC533">
        <v>2</v>
      </c>
      <c r="AD533" t="s">
        <v>48</v>
      </c>
      <c r="AG533">
        <v>1</v>
      </c>
      <c r="AH533">
        <v>0</v>
      </c>
      <c r="AI533">
        <v>-0.99667495849610299</v>
      </c>
      <c r="AJ533">
        <f>ABS(AI533+1)</f>
        <v>3.3250415038970083E-3</v>
      </c>
      <c r="AK533">
        <v>0</v>
      </c>
      <c r="AL533">
        <v>76</v>
      </c>
      <c r="AM533">
        <v>0.385403397043447</v>
      </c>
      <c r="AN533">
        <v>3.0435715401853902E-4</v>
      </c>
      <c r="AO533">
        <v>0.363029193141021</v>
      </c>
      <c r="AP533">
        <v>1.07257931452218</v>
      </c>
      <c r="AQ533">
        <v>2.6721824319724998</v>
      </c>
      <c r="AR533" t="s">
        <v>49</v>
      </c>
      <c r="AS533" t="s">
        <v>50</v>
      </c>
    </row>
    <row r="534" spans="1:45" hidden="1" x14ac:dyDescent="0.25">
      <c r="A534">
        <v>0</v>
      </c>
      <c r="B534" t="s">
        <v>81</v>
      </c>
      <c r="C534" t="s">
        <v>82</v>
      </c>
      <c r="D534" t="s">
        <v>70</v>
      </c>
      <c r="E534" t="str">
        <f t="shared" si="16"/>
        <v>OwinoKasese</v>
      </c>
      <c r="F534" t="str">
        <f t="shared" si="17"/>
        <v>KaseseOwino</v>
      </c>
      <c r="G534">
        <v>78</v>
      </c>
      <c r="H534">
        <v>-1.8670365112618501</v>
      </c>
      <c r="I534">
        <v>0.347723462639346</v>
      </c>
      <c r="J534" t="s">
        <v>44</v>
      </c>
      <c r="K534">
        <v>0</v>
      </c>
      <c r="L534">
        <v>0.45183261977135403</v>
      </c>
      <c r="M534">
        <v>12</v>
      </c>
      <c r="N534" t="s">
        <v>45</v>
      </c>
      <c r="O534">
        <v>-1.2154902605297699</v>
      </c>
      <c r="P534">
        <v>0.66689695002429605</v>
      </c>
      <c r="Q534" t="s">
        <v>44</v>
      </c>
      <c r="R534">
        <v>1</v>
      </c>
      <c r="S534">
        <v>0.186982083025034</v>
      </c>
      <c r="T534">
        <v>12</v>
      </c>
      <c r="U534" t="s">
        <v>45</v>
      </c>
      <c r="V534" t="b">
        <v>1</v>
      </c>
      <c r="W534">
        <v>-3.3232417805324599</v>
      </c>
      <c r="X534">
        <v>1.06669592774869E-2</v>
      </c>
      <c r="Y534" t="s">
        <v>46</v>
      </c>
      <c r="Z534" t="s">
        <v>47</v>
      </c>
      <c r="AA534">
        <v>1</v>
      </c>
      <c r="AB534">
        <v>1</v>
      </c>
      <c r="AC534">
        <v>2</v>
      </c>
      <c r="AD534" t="s">
        <v>48</v>
      </c>
      <c r="AG534">
        <v>1</v>
      </c>
      <c r="AH534">
        <v>0</v>
      </c>
      <c r="AI534">
        <v>-1.0033240892616999</v>
      </c>
      <c r="AJ534">
        <f>ABS(AI534+1)</f>
        <v>3.324089261699914E-3</v>
      </c>
      <c r="AK534">
        <v>0</v>
      </c>
      <c r="AL534">
        <v>75</v>
      </c>
      <c r="AM534">
        <v>0.836098339930753</v>
      </c>
      <c r="AN534" s="1">
        <v>2.5704004382705499E-5</v>
      </c>
      <c r="AO534">
        <v>2.0081495927301799E-2</v>
      </c>
      <c r="AP534">
        <v>3.3880326207327398</v>
      </c>
      <c r="AQ534">
        <v>2.6732178312584298</v>
      </c>
      <c r="AR534" t="s">
        <v>49</v>
      </c>
      <c r="AS534" t="s">
        <v>50</v>
      </c>
    </row>
    <row r="535" spans="1:45" hidden="1" x14ac:dyDescent="0.25">
      <c r="A535">
        <v>0</v>
      </c>
      <c r="B535" t="s">
        <v>81</v>
      </c>
      <c r="C535" t="s">
        <v>70</v>
      </c>
      <c r="D535" t="s">
        <v>82</v>
      </c>
      <c r="E535" t="str">
        <f t="shared" si="16"/>
        <v>KaseseOwino</v>
      </c>
      <c r="F535" t="str">
        <f t="shared" si="17"/>
        <v>OwinoKasese</v>
      </c>
      <c r="G535">
        <v>78</v>
      </c>
      <c r="H535">
        <v>-1.2154902605297699</v>
      </c>
      <c r="I535">
        <v>0.66689695002429605</v>
      </c>
      <c r="J535" t="s">
        <v>44</v>
      </c>
      <c r="K535">
        <v>1</v>
      </c>
      <c r="L535">
        <v>0.186982083025034</v>
      </c>
      <c r="M535">
        <v>12</v>
      </c>
      <c r="N535" t="s">
        <v>45</v>
      </c>
      <c r="O535">
        <v>-1.8670365112618501</v>
      </c>
      <c r="P535">
        <v>0.347723462639346</v>
      </c>
      <c r="Q535" t="s">
        <v>44</v>
      </c>
      <c r="R535">
        <v>0</v>
      </c>
      <c r="S535">
        <v>0.45183261977135403</v>
      </c>
      <c r="T535">
        <v>12</v>
      </c>
      <c r="U535" t="s">
        <v>45</v>
      </c>
      <c r="V535" t="b">
        <v>1</v>
      </c>
      <c r="W535">
        <v>-3.3275090817342399</v>
      </c>
      <c r="X535">
        <v>1.05292787428562E-2</v>
      </c>
      <c r="Y535" t="s">
        <v>46</v>
      </c>
      <c r="Z535" t="s">
        <v>47</v>
      </c>
      <c r="AA535">
        <v>1</v>
      </c>
      <c r="AB535">
        <v>1</v>
      </c>
      <c r="AC535">
        <v>2</v>
      </c>
      <c r="AD535" t="s">
        <v>48</v>
      </c>
      <c r="AG535">
        <v>0.999999999999999</v>
      </c>
      <c r="AH535">
        <v>0</v>
      </c>
      <c r="AI535">
        <v>-0.99668692369965095</v>
      </c>
      <c r="AJ535">
        <f>ABS(AI535+1)</f>
        <v>3.3130763003490493E-3</v>
      </c>
      <c r="AK535">
        <v>0</v>
      </c>
      <c r="AL535">
        <v>75</v>
      </c>
      <c r="AM535">
        <v>0.83609833993069105</v>
      </c>
      <c r="AN535" s="1">
        <v>3.6603570616481998E-5</v>
      </c>
      <c r="AO535">
        <v>0.84854835489217595</v>
      </c>
      <c r="AP535">
        <v>0.26775057293126298</v>
      </c>
      <c r="AQ535">
        <v>2.6732178312584298</v>
      </c>
      <c r="AR535" t="s">
        <v>49</v>
      </c>
      <c r="AS535" t="s">
        <v>50</v>
      </c>
    </row>
    <row r="536" spans="1:45" hidden="1" x14ac:dyDescent="0.25">
      <c r="A536">
        <v>0</v>
      </c>
      <c r="B536" t="s">
        <v>86</v>
      </c>
      <c r="C536" t="s">
        <v>82</v>
      </c>
      <c r="D536" t="s">
        <v>56</v>
      </c>
      <c r="E536" t="str">
        <f t="shared" si="16"/>
        <v>OwinoKampala</v>
      </c>
      <c r="F536" t="str">
        <f t="shared" si="17"/>
        <v>KampalaOwino</v>
      </c>
      <c r="G536">
        <v>84</v>
      </c>
      <c r="H536">
        <v>-2.9132912177230601</v>
      </c>
      <c r="I536">
        <v>4.3824097036646699E-2</v>
      </c>
      <c r="J536" t="s">
        <v>59</v>
      </c>
      <c r="K536">
        <v>1</v>
      </c>
      <c r="L536">
        <v>0.446627812764057</v>
      </c>
      <c r="M536">
        <v>12</v>
      </c>
      <c r="N536" t="s">
        <v>45</v>
      </c>
      <c r="O536">
        <v>-2.9569661760330601</v>
      </c>
      <c r="P536">
        <v>3.9113366753793802E-2</v>
      </c>
      <c r="Q536" t="s">
        <v>59</v>
      </c>
      <c r="R536">
        <v>1</v>
      </c>
      <c r="S536">
        <v>0.40666234185080902</v>
      </c>
      <c r="T536">
        <v>12</v>
      </c>
      <c r="U536" t="s">
        <v>45</v>
      </c>
      <c r="V536" t="b">
        <v>1</v>
      </c>
      <c r="W536">
        <v>-5.10376045345068</v>
      </c>
      <c r="X536" s="1">
        <v>1.12108772442512E-5</v>
      </c>
      <c r="Y536" t="s">
        <v>46</v>
      </c>
      <c r="Z536" t="s">
        <v>47</v>
      </c>
      <c r="AA536">
        <v>2</v>
      </c>
      <c r="AB536">
        <v>2</v>
      </c>
      <c r="AC536">
        <v>1</v>
      </c>
      <c r="AD536" t="s">
        <v>48</v>
      </c>
      <c r="AG536">
        <v>1</v>
      </c>
      <c r="AH536">
        <v>0</v>
      </c>
      <c r="AI536">
        <v>-1.0033081581615599</v>
      </c>
      <c r="AJ536">
        <f>ABS(AI536+1)</f>
        <v>3.3081581615599376E-3</v>
      </c>
      <c r="AK536">
        <v>0</v>
      </c>
      <c r="AL536">
        <v>82</v>
      </c>
      <c r="AM536">
        <v>0.42984521857810898</v>
      </c>
      <c r="AN536" s="1">
        <v>1.5520907809392999E-14</v>
      </c>
      <c r="AO536">
        <v>0.80757170210082596</v>
      </c>
      <c r="AP536">
        <v>0.21402824015621899</v>
      </c>
      <c r="AQ536">
        <v>3.05636629513904</v>
      </c>
      <c r="AR536" t="s">
        <v>49</v>
      </c>
      <c r="AS536" t="s">
        <v>50</v>
      </c>
    </row>
    <row r="537" spans="1:45" hidden="1" x14ac:dyDescent="0.25">
      <c r="A537">
        <v>0</v>
      </c>
      <c r="B537" t="s">
        <v>86</v>
      </c>
      <c r="C537" t="s">
        <v>56</v>
      </c>
      <c r="D537" t="s">
        <v>82</v>
      </c>
      <c r="E537" t="str">
        <f t="shared" si="16"/>
        <v>KampalaOwino</v>
      </c>
      <c r="F537" t="str">
        <f t="shared" si="17"/>
        <v>OwinoKampala</v>
      </c>
      <c r="G537">
        <v>84</v>
      </c>
      <c r="H537">
        <v>-2.9569661760330601</v>
      </c>
      <c r="I537">
        <v>3.9113366753793802E-2</v>
      </c>
      <c r="J537" t="s">
        <v>59</v>
      </c>
      <c r="K537">
        <v>1</v>
      </c>
      <c r="L537">
        <v>0.40666234185080902</v>
      </c>
      <c r="M537">
        <v>12</v>
      </c>
      <c r="N537" t="s">
        <v>45</v>
      </c>
      <c r="O537">
        <v>-2.9132912177230601</v>
      </c>
      <c r="P537">
        <v>4.3824097036646699E-2</v>
      </c>
      <c r="Q537" t="s">
        <v>59</v>
      </c>
      <c r="R537">
        <v>1</v>
      </c>
      <c r="S537">
        <v>0.446627812764057</v>
      </c>
      <c r="T537">
        <v>12</v>
      </c>
      <c r="U537" t="s">
        <v>45</v>
      </c>
      <c r="V537" t="b">
        <v>1</v>
      </c>
      <c r="W537">
        <v>-5.1043545725209096</v>
      </c>
      <c r="X537" s="1">
        <v>1.11805031338238E-5</v>
      </c>
      <c r="Y537" t="s">
        <v>46</v>
      </c>
      <c r="Z537" t="s">
        <v>47</v>
      </c>
      <c r="AA537">
        <v>2</v>
      </c>
      <c r="AB537">
        <v>2</v>
      </c>
      <c r="AC537">
        <v>1</v>
      </c>
      <c r="AD537" t="s">
        <v>48</v>
      </c>
      <c r="AG537">
        <v>1</v>
      </c>
      <c r="AH537">
        <v>0</v>
      </c>
      <c r="AI537">
        <v>-0.99670274966404804</v>
      </c>
      <c r="AJ537">
        <f>ABS(AI537+1)</f>
        <v>3.2972503359519623E-3</v>
      </c>
      <c r="AK537">
        <v>0</v>
      </c>
      <c r="AL537">
        <v>82</v>
      </c>
      <c r="AM537">
        <v>0.42984521857868002</v>
      </c>
      <c r="AN537" s="1">
        <v>6.23736335652301E-11</v>
      </c>
      <c r="AO537">
        <v>0.67386691295493895</v>
      </c>
      <c r="AP537">
        <v>0.39576317716665299</v>
      </c>
      <c r="AQ537">
        <v>3.05636629513904</v>
      </c>
      <c r="AR537" t="s">
        <v>49</v>
      </c>
      <c r="AS537" t="s">
        <v>50</v>
      </c>
    </row>
    <row r="538" spans="1:45" ht="15.75" thickBot="1" x14ac:dyDescent="0.3">
      <c r="A538">
        <v>0</v>
      </c>
      <c r="B538" t="s">
        <v>41</v>
      </c>
      <c r="C538" t="s">
        <v>61</v>
      </c>
      <c r="D538" t="s">
        <v>67</v>
      </c>
      <c r="E538" t="str">
        <f t="shared" si="16"/>
        <v>KisumuTororo</v>
      </c>
      <c r="F538" t="str">
        <f t="shared" si="17"/>
        <v>TororoKisumu</v>
      </c>
      <c r="G538">
        <v>80</v>
      </c>
      <c r="H538">
        <v>-1.6201097681549499</v>
      </c>
      <c r="I538">
        <v>0.47267175112536303</v>
      </c>
      <c r="J538" t="s">
        <v>44</v>
      </c>
      <c r="K538">
        <v>0</v>
      </c>
      <c r="L538">
        <v>0.60219413788362497</v>
      </c>
      <c r="M538">
        <v>12</v>
      </c>
      <c r="N538" t="s">
        <v>45</v>
      </c>
      <c r="O538">
        <v>-1.52785191920583</v>
      </c>
      <c r="P538">
        <v>0.51969117365330997</v>
      </c>
      <c r="Q538" t="s">
        <v>44</v>
      </c>
      <c r="R538">
        <v>0</v>
      </c>
      <c r="S538">
        <v>0.69576529449928104</v>
      </c>
      <c r="T538">
        <v>12</v>
      </c>
      <c r="U538" t="s">
        <v>45</v>
      </c>
      <c r="V538" t="b">
        <v>1</v>
      </c>
      <c r="W538">
        <v>-2.6394876090806099</v>
      </c>
      <c r="X538">
        <v>6.6994775110470806E-2</v>
      </c>
      <c r="Y538" t="s">
        <v>46</v>
      </c>
      <c r="Z538" t="s">
        <v>53</v>
      </c>
      <c r="AA538">
        <v>1</v>
      </c>
      <c r="AB538">
        <v>1</v>
      </c>
      <c r="AC538">
        <v>1</v>
      </c>
      <c r="AD538" t="s">
        <v>48</v>
      </c>
      <c r="AG538">
        <v>1</v>
      </c>
      <c r="AH538">
        <v>0</v>
      </c>
      <c r="AI538">
        <v>-1.07616967959883</v>
      </c>
      <c r="AJ538">
        <f>ABS(AI538+1)</f>
        <v>7.6169679598830031E-2</v>
      </c>
      <c r="AK538">
        <v>0</v>
      </c>
      <c r="AL538">
        <v>78</v>
      </c>
      <c r="AM538">
        <v>0.89054849741949604</v>
      </c>
      <c r="AN538" s="1">
        <v>2.33335136763746E-49</v>
      </c>
      <c r="AO538">
        <v>0.63674301513572296</v>
      </c>
      <c r="AP538">
        <v>0.45282705466212397</v>
      </c>
      <c r="AQ538">
        <v>3.0598306886226299</v>
      </c>
      <c r="AR538" t="s">
        <v>49</v>
      </c>
      <c r="AS538" t="s">
        <v>50</v>
      </c>
    </row>
    <row r="539" spans="1:45" ht="15.75" thickBot="1" x14ac:dyDescent="0.3">
      <c r="A539">
        <v>0</v>
      </c>
      <c r="B539" t="s">
        <v>41</v>
      </c>
      <c r="C539" t="s">
        <v>62</v>
      </c>
      <c r="D539" t="s">
        <v>63</v>
      </c>
      <c r="E539" t="str">
        <f t="shared" si="16"/>
        <v>NgoziKamembe</v>
      </c>
      <c r="F539" t="str">
        <f t="shared" si="17"/>
        <v>KamembeNgozi</v>
      </c>
      <c r="G539">
        <v>52</v>
      </c>
      <c r="H539">
        <v>-1.69447755097117</v>
      </c>
      <c r="I539">
        <v>0.43396003145435502</v>
      </c>
      <c r="J539" t="s">
        <v>44</v>
      </c>
      <c r="K539">
        <v>0</v>
      </c>
      <c r="L539">
        <v>0.38796882270191502</v>
      </c>
      <c r="M539">
        <v>11</v>
      </c>
      <c r="N539" t="s">
        <v>45</v>
      </c>
      <c r="O539">
        <v>-1.43761597881451</v>
      </c>
      <c r="P539">
        <v>0.56411568143434498</v>
      </c>
      <c r="Q539" t="s">
        <v>44</v>
      </c>
      <c r="R539">
        <v>0</v>
      </c>
      <c r="S539">
        <v>0.25898526575903302</v>
      </c>
      <c r="T539">
        <v>11</v>
      </c>
      <c r="U539" t="s">
        <v>45</v>
      </c>
      <c r="V539" t="b">
        <v>1</v>
      </c>
      <c r="W539">
        <v>-3.3005691089249098</v>
      </c>
      <c r="X539">
        <v>1.14257179068571E-2</v>
      </c>
      <c r="Y539" t="s">
        <v>46</v>
      </c>
      <c r="Z539" t="s">
        <v>47</v>
      </c>
      <c r="AA539">
        <v>0</v>
      </c>
      <c r="AB539">
        <v>0</v>
      </c>
      <c r="AC539">
        <v>1</v>
      </c>
      <c r="AD539" t="s">
        <v>48</v>
      </c>
      <c r="AG539">
        <v>1</v>
      </c>
      <c r="AH539">
        <v>0</v>
      </c>
      <c r="AI539">
        <v>-1.0761874369315101</v>
      </c>
      <c r="AJ539" s="2">
        <f>ABS(AI539+1)</f>
        <v>7.6187436931510089E-2</v>
      </c>
      <c r="AK539">
        <v>0</v>
      </c>
      <c r="AL539">
        <v>50</v>
      </c>
      <c r="AM539">
        <v>0.86435064193842603</v>
      </c>
      <c r="AN539">
        <v>1.36329042391054E-2</v>
      </c>
      <c r="AO539">
        <v>0.20507836826091799</v>
      </c>
      <c r="AP539">
        <v>1.6139133509724599</v>
      </c>
      <c r="AQ539">
        <v>3.1025520790112102</v>
      </c>
      <c r="AR539" t="s">
        <v>49</v>
      </c>
      <c r="AS539" t="s">
        <v>50</v>
      </c>
    </row>
    <row r="540" spans="1:45" hidden="1" x14ac:dyDescent="0.25">
      <c r="A540">
        <v>0</v>
      </c>
      <c r="B540" t="s">
        <v>83</v>
      </c>
      <c r="C540" t="s">
        <v>54</v>
      </c>
      <c r="D540" t="s">
        <v>55</v>
      </c>
      <c r="E540" t="str">
        <f t="shared" si="16"/>
        <v>MachakosMakueni</v>
      </c>
      <c r="F540" t="str">
        <f t="shared" si="17"/>
        <v>MakueniMachakos</v>
      </c>
      <c r="G540">
        <v>55</v>
      </c>
      <c r="H540">
        <v>-1.58860175946935</v>
      </c>
      <c r="I540">
        <v>0.48931667240246002</v>
      </c>
      <c r="J540" t="s">
        <v>44</v>
      </c>
      <c r="K540">
        <v>0</v>
      </c>
      <c r="L540">
        <v>0.92111726087621504</v>
      </c>
      <c r="M540">
        <v>11</v>
      </c>
      <c r="N540" t="s">
        <v>45</v>
      </c>
      <c r="O540">
        <v>-1.60463466634137</v>
      </c>
      <c r="P540">
        <v>0.48126494141799803</v>
      </c>
      <c r="Q540" t="s">
        <v>44</v>
      </c>
      <c r="R540">
        <v>3</v>
      </c>
      <c r="S540">
        <v>0.90129857740640695</v>
      </c>
      <c r="T540">
        <v>11</v>
      </c>
      <c r="U540" t="s">
        <v>45</v>
      </c>
      <c r="V540" t="b">
        <v>1</v>
      </c>
      <c r="W540">
        <v>-5.5986015006303997</v>
      </c>
      <c r="X540" s="1">
        <v>1.0795225857016801E-6</v>
      </c>
      <c r="Y540" t="s">
        <v>46</v>
      </c>
      <c r="Z540" t="s">
        <v>47</v>
      </c>
      <c r="AA540">
        <v>1</v>
      </c>
      <c r="AB540">
        <v>1</v>
      </c>
      <c r="AC540">
        <v>1</v>
      </c>
      <c r="AD540" t="s">
        <v>48</v>
      </c>
      <c r="AG540">
        <v>0.999999999999999</v>
      </c>
      <c r="AH540">
        <v>0</v>
      </c>
      <c r="AI540">
        <v>-1.00308295553833</v>
      </c>
      <c r="AJ540">
        <f>ABS(AI540+1)</f>
        <v>3.0829555383300455E-3</v>
      </c>
      <c r="AK540">
        <v>0</v>
      </c>
      <c r="AL540">
        <v>53</v>
      </c>
      <c r="AM540">
        <v>0.64436868128580604</v>
      </c>
      <c r="AN540" s="1">
        <v>8.2985750703441707E-12</v>
      </c>
      <c r="AO540">
        <v>5.26806202130033E-2</v>
      </c>
      <c r="AP540">
        <v>3.0397254328160699</v>
      </c>
      <c r="AQ540">
        <v>3.0954327502913701</v>
      </c>
      <c r="AR540" t="s">
        <v>49</v>
      </c>
      <c r="AS540" t="s">
        <v>50</v>
      </c>
    </row>
    <row r="541" spans="1:45" hidden="1" x14ac:dyDescent="0.25">
      <c r="A541">
        <v>0</v>
      </c>
      <c r="B541" t="s">
        <v>83</v>
      </c>
      <c r="C541" t="s">
        <v>55</v>
      </c>
      <c r="D541" t="s">
        <v>54</v>
      </c>
      <c r="E541" t="str">
        <f t="shared" si="16"/>
        <v>MakueniMachakos</v>
      </c>
      <c r="F541" t="str">
        <f t="shared" si="17"/>
        <v>MachakosMakueni</v>
      </c>
      <c r="G541">
        <v>55</v>
      </c>
      <c r="H541">
        <v>-1.60463466634137</v>
      </c>
      <c r="I541">
        <v>0.48126494141799803</v>
      </c>
      <c r="J541" t="s">
        <v>44</v>
      </c>
      <c r="K541">
        <v>3</v>
      </c>
      <c r="L541">
        <v>0.90129857740640695</v>
      </c>
      <c r="M541">
        <v>11</v>
      </c>
      <c r="N541" t="s">
        <v>45</v>
      </c>
      <c r="O541">
        <v>-1.58860175946935</v>
      </c>
      <c r="P541">
        <v>0.48931667240246002</v>
      </c>
      <c r="Q541" t="s">
        <v>44</v>
      </c>
      <c r="R541">
        <v>0</v>
      </c>
      <c r="S541">
        <v>0.92111726087621504</v>
      </c>
      <c r="T541">
        <v>11</v>
      </c>
      <c r="U541" t="s">
        <v>45</v>
      </c>
      <c r="V541" t="b">
        <v>1</v>
      </c>
      <c r="W541">
        <v>-5.5997297437312001</v>
      </c>
      <c r="X541" s="1">
        <v>1.0735887746895999E-6</v>
      </c>
      <c r="Y541" t="s">
        <v>46</v>
      </c>
      <c r="Z541" t="s">
        <v>47</v>
      </c>
      <c r="AA541">
        <v>1</v>
      </c>
      <c r="AB541">
        <v>1</v>
      </c>
      <c r="AC541">
        <v>1</v>
      </c>
      <c r="AD541" t="s">
        <v>48</v>
      </c>
      <c r="AG541">
        <v>0.999999999999999</v>
      </c>
      <c r="AH541">
        <v>0</v>
      </c>
      <c r="AI541">
        <v>-0.99692651986427006</v>
      </c>
      <c r="AJ541">
        <f>ABS(AI541+1)</f>
        <v>3.0734801357299446E-3</v>
      </c>
      <c r="AK541">
        <v>0</v>
      </c>
      <c r="AL541">
        <v>53</v>
      </c>
      <c r="AM541">
        <v>0.64436868128563596</v>
      </c>
      <c r="AN541" s="1">
        <v>4.3953151193026896E-34</v>
      </c>
      <c r="AO541">
        <v>7.8419095480066398E-2</v>
      </c>
      <c r="AP541">
        <v>2.61744591700046</v>
      </c>
      <c r="AQ541">
        <v>3.0954327502913701</v>
      </c>
      <c r="AR541" t="s">
        <v>49</v>
      </c>
      <c r="AS541" t="s">
        <v>50</v>
      </c>
    </row>
    <row r="542" spans="1:45" hidden="1" x14ac:dyDescent="0.25">
      <c r="A542">
        <v>0</v>
      </c>
      <c r="B542" t="s">
        <v>86</v>
      </c>
      <c r="C542" t="s">
        <v>70</v>
      </c>
      <c r="D542" t="s">
        <v>74</v>
      </c>
      <c r="E542" t="str">
        <f t="shared" si="16"/>
        <v>KaseseKabale</v>
      </c>
      <c r="F542" t="str">
        <f t="shared" si="17"/>
        <v>KabaleKasese</v>
      </c>
      <c r="G542">
        <v>70</v>
      </c>
      <c r="H542">
        <v>-1.62312036366725</v>
      </c>
      <c r="I542">
        <v>0.471093792912055</v>
      </c>
      <c r="J542" t="s">
        <v>44</v>
      </c>
      <c r="K542">
        <v>0</v>
      </c>
      <c r="L542">
        <v>0.54190843417759604</v>
      </c>
      <c r="M542">
        <v>11</v>
      </c>
      <c r="N542" t="s">
        <v>45</v>
      </c>
      <c r="O542">
        <v>-2.41829342262966</v>
      </c>
      <c r="P542">
        <v>0.136639651239609</v>
      </c>
      <c r="Q542" t="s">
        <v>44</v>
      </c>
      <c r="R542">
        <v>1</v>
      </c>
      <c r="S542">
        <v>0.63960653019045899</v>
      </c>
      <c r="T542">
        <v>11</v>
      </c>
      <c r="U542" t="s">
        <v>45</v>
      </c>
      <c r="V542" t="b">
        <v>1</v>
      </c>
      <c r="W542">
        <v>-2.9635359092943299</v>
      </c>
      <c r="X542">
        <v>2.98193899399566E-2</v>
      </c>
      <c r="Y542" t="s">
        <v>46</v>
      </c>
      <c r="Z542" t="s">
        <v>47</v>
      </c>
      <c r="AA542">
        <v>1</v>
      </c>
      <c r="AB542">
        <v>1</v>
      </c>
      <c r="AC542">
        <v>2</v>
      </c>
      <c r="AD542" t="s">
        <v>48</v>
      </c>
      <c r="AG542">
        <v>1</v>
      </c>
      <c r="AH542">
        <v>0</v>
      </c>
      <c r="AI542">
        <v>-1.00295994968354</v>
      </c>
      <c r="AJ542">
        <f>ABS(AI542+1)</f>
        <v>2.9599496835399641E-3</v>
      </c>
      <c r="AK542">
        <v>0</v>
      </c>
      <c r="AL542">
        <v>67</v>
      </c>
      <c r="AM542">
        <v>0.22359892816818</v>
      </c>
      <c r="AN542" s="1">
        <v>3.4834316534281703E-8</v>
      </c>
      <c r="AO542">
        <v>0.88728977622082295</v>
      </c>
      <c r="AP542">
        <v>0.21290157206117399</v>
      </c>
      <c r="AQ542">
        <v>2.6828094071218902</v>
      </c>
      <c r="AR542" t="s">
        <v>49</v>
      </c>
      <c r="AS542" t="s">
        <v>50</v>
      </c>
    </row>
    <row r="543" spans="1:45" hidden="1" x14ac:dyDescent="0.25">
      <c r="A543">
        <v>0</v>
      </c>
      <c r="B543" t="s">
        <v>86</v>
      </c>
      <c r="C543" t="s">
        <v>74</v>
      </c>
      <c r="D543" t="s">
        <v>70</v>
      </c>
      <c r="E543" t="str">
        <f t="shared" si="16"/>
        <v>KabaleKasese</v>
      </c>
      <c r="F543" t="str">
        <f t="shared" si="17"/>
        <v>KaseseKabale</v>
      </c>
      <c r="G543">
        <v>70</v>
      </c>
      <c r="H543">
        <v>-2.41829342262966</v>
      </c>
      <c r="I543">
        <v>0.136639651239609</v>
      </c>
      <c r="J543" t="s">
        <v>44</v>
      </c>
      <c r="K543">
        <v>1</v>
      </c>
      <c r="L543">
        <v>0.63960653019045899</v>
      </c>
      <c r="M543">
        <v>11</v>
      </c>
      <c r="N543" t="s">
        <v>45</v>
      </c>
      <c r="O543">
        <v>-1.62312036366725</v>
      </c>
      <c r="P543">
        <v>0.471093792912055</v>
      </c>
      <c r="Q543" t="s">
        <v>44</v>
      </c>
      <c r="R543">
        <v>0</v>
      </c>
      <c r="S543">
        <v>0.54190843417759604</v>
      </c>
      <c r="T543">
        <v>11</v>
      </c>
      <c r="U543" t="s">
        <v>45</v>
      </c>
      <c r="V543" t="b">
        <v>1</v>
      </c>
      <c r="W543">
        <v>-2.9564459393617302</v>
      </c>
      <c r="X543">
        <v>3.0388614974178201E-2</v>
      </c>
      <c r="Y543" t="s">
        <v>46</v>
      </c>
      <c r="Z543" t="s">
        <v>47</v>
      </c>
      <c r="AA543">
        <v>1</v>
      </c>
      <c r="AB543">
        <v>1</v>
      </c>
      <c r="AC543">
        <v>2</v>
      </c>
      <c r="AD543" t="s">
        <v>48</v>
      </c>
      <c r="AG543">
        <v>1</v>
      </c>
      <c r="AH543">
        <v>0</v>
      </c>
      <c r="AI543">
        <v>-0.99704878576210199</v>
      </c>
      <c r="AJ543">
        <f>ABS(AI543+1)</f>
        <v>2.9512142378980144E-3</v>
      </c>
      <c r="AK543">
        <v>0</v>
      </c>
      <c r="AL543">
        <v>67</v>
      </c>
      <c r="AM543">
        <v>0.22359892816825999</v>
      </c>
      <c r="AN543" s="1">
        <v>1.3320438656890201E-8</v>
      </c>
      <c r="AO543">
        <v>1.7850340516448101E-4</v>
      </c>
      <c r="AP543">
        <v>7.2009527515386198</v>
      </c>
      <c r="AQ543">
        <v>2.6828094071218902</v>
      </c>
      <c r="AR543" t="s">
        <v>49</v>
      </c>
      <c r="AS543" t="s">
        <v>50</v>
      </c>
    </row>
    <row r="544" spans="1:45" hidden="1" x14ac:dyDescent="0.25">
      <c r="A544">
        <v>0</v>
      </c>
      <c r="B544" t="s">
        <v>86</v>
      </c>
      <c r="C544" t="s">
        <v>68</v>
      </c>
      <c r="D544" t="s">
        <v>70</v>
      </c>
      <c r="E544" t="str">
        <f t="shared" si="16"/>
        <v>MasindiKasese</v>
      </c>
      <c r="F544" t="str">
        <f t="shared" si="17"/>
        <v>KaseseMasindi</v>
      </c>
      <c r="G544">
        <v>77</v>
      </c>
      <c r="H544">
        <v>-2.4959616326576399</v>
      </c>
      <c r="I544">
        <v>0.116459997672894</v>
      </c>
      <c r="J544" t="s">
        <v>44</v>
      </c>
      <c r="K544">
        <v>0</v>
      </c>
      <c r="L544">
        <v>0.22055075705038199</v>
      </c>
      <c r="M544">
        <v>12</v>
      </c>
      <c r="N544" t="s">
        <v>45</v>
      </c>
      <c r="O544">
        <v>-1.70583166742833</v>
      </c>
      <c r="P544">
        <v>0.428110358861857</v>
      </c>
      <c r="Q544" t="s">
        <v>44</v>
      </c>
      <c r="R544">
        <v>0</v>
      </c>
      <c r="S544">
        <v>0.534768186316539</v>
      </c>
      <c r="T544">
        <v>12</v>
      </c>
      <c r="U544" t="s">
        <v>45</v>
      </c>
      <c r="V544" t="b">
        <v>1</v>
      </c>
      <c r="W544">
        <v>-3.8972295726588202</v>
      </c>
      <c r="X544">
        <v>1.5837017050235899E-3</v>
      </c>
      <c r="Y544" t="s">
        <v>46</v>
      </c>
      <c r="Z544" t="s">
        <v>47</v>
      </c>
      <c r="AA544">
        <v>1</v>
      </c>
      <c r="AB544">
        <v>1</v>
      </c>
      <c r="AC544">
        <v>1</v>
      </c>
      <c r="AD544" t="s">
        <v>48</v>
      </c>
      <c r="AG544">
        <v>1</v>
      </c>
      <c r="AH544">
        <v>0</v>
      </c>
      <c r="AI544">
        <v>-1.0029494193939501</v>
      </c>
      <c r="AJ544">
        <f>ABS(AI544+1)</f>
        <v>2.9494193939501034E-3</v>
      </c>
      <c r="AK544">
        <v>0</v>
      </c>
      <c r="AL544">
        <v>75</v>
      </c>
      <c r="AM544">
        <v>0.20703272042825399</v>
      </c>
      <c r="AN544" s="1">
        <v>4.1968185604897E-81</v>
      </c>
      <c r="AO544">
        <v>3.3898683909437E-3</v>
      </c>
      <c r="AP544">
        <v>5.9315401109683297</v>
      </c>
      <c r="AQ544">
        <v>3.0627003994564999</v>
      </c>
      <c r="AR544" t="s">
        <v>49</v>
      </c>
      <c r="AS544" t="s">
        <v>50</v>
      </c>
    </row>
    <row r="545" spans="1:45" hidden="1" x14ac:dyDescent="0.25">
      <c r="A545">
        <v>0</v>
      </c>
      <c r="B545" t="s">
        <v>86</v>
      </c>
      <c r="C545" t="s">
        <v>70</v>
      </c>
      <c r="D545" t="s">
        <v>68</v>
      </c>
      <c r="E545" t="str">
        <f t="shared" si="16"/>
        <v>KaseseMasindi</v>
      </c>
      <c r="F545" t="str">
        <f t="shared" si="17"/>
        <v>MasindiKasese</v>
      </c>
      <c r="G545">
        <v>77</v>
      </c>
      <c r="H545">
        <v>-1.70583166742833</v>
      </c>
      <c r="I545">
        <v>0.428110358861857</v>
      </c>
      <c r="J545" t="s">
        <v>44</v>
      </c>
      <c r="K545">
        <v>0</v>
      </c>
      <c r="L545">
        <v>0.534768186316539</v>
      </c>
      <c r="M545">
        <v>12</v>
      </c>
      <c r="N545" t="s">
        <v>45</v>
      </c>
      <c r="O545">
        <v>-2.4959616326576399</v>
      </c>
      <c r="P545">
        <v>0.116459997672894</v>
      </c>
      <c r="Q545" t="s">
        <v>44</v>
      </c>
      <c r="R545">
        <v>0</v>
      </c>
      <c r="S545">
        <v>0.22055075705038199</v>
      </c>
      <c r="T545">
        <v>12</v>
      </c>
      <c r="U545" t="s">
        <v>45</v>
      </c>
      <c r="V545" t="b">
        <v>1</v>
      </c>
      <c r="W545">
        <v>-3.8984209024646801</v>
      </c>
      <c r="X545">
        <v>1.57693249651842E-3</v>
      </c>
      <c r="Y545" t="s">
        <v>46</v>
      </c>
      <c r="Z545" t="s">
        <v>47</v>
      </c>
      <c r="AA545">
        <v>1</v>
      </c>
      <c r="AB545">
        <v>1</v>
      </c>
      <c r="AC545">
        <v>1</v>
      </c>
      <c r="AD545" t="s">
        <v>48</v>
      </c>
      <c r="AG545">
        <v>0.999999999999999</v>
      </c>
      <c r="AH545">
        <v>0</v>
      </c>
      <c r="AI545">
        <v>-0.99705925409903995</v>
      </c>
      <c r="AJ545">
        <f>ABS(AI545+1)</f>
        <v>2.9407459009600512E-3</v>
      </c>
      <c r="AK545">
        <v>0</v>
      </c>
      <c r="AL545">
        <v>75</v>
      </c>
      <c r="AM545">
        <v>0.207032720428241</v>
      </c>
      <c r="AN545" s="1">
        <v>5.7594741239537497E-79</v>
      </c>
      <c r="AO545">
        <v>0.169601213489671</v>
      </c>
      <c r="AP545">
        <v>1.79765628711607</v>
      </c>
      <c r="AQ545">
        <v>3.0627003994564999</v>
      </c>
      <c r="AR545" t="s">
        <v>49</v>
      </c>
      <c r="AS545" t="s">
        <v>50</v>
      </c>
    </row>
    <row r="546" spans="1:45" hidden="1" x14ac:dyDescent="0.25">
      <c r="A546">
        <v>0</v>
      </c>
      <c r="B546" t="s">
        <v>85</v>
      </c>
      <c r="C546" t="s">
        <v>82</v>
      </c>
      <c r="D546" t="s">
        <v>56</v>
      </c>
      <c r="E546" t="str">
        <f t="shared" si="16"/>
        <v>OwinoKampala</v>
      </c>
      <c r="F546" t="str">
        <f t="shared" si="17"/>
        <v>KampalaOwino</v>
      </c>
      <c r="G546">
        <v>84</v>
      </c>
      <c r="H546">
        <v>-3.7053683269967799</v>
      </c>
      <c r="I546">
        <v>4.0382743392064499E-3</v>
      </c>
      <c r="J546" t="s">
        <v>59</v>
      </c>
      <c r="K546">
        <v>1</v>
      </c>
      <c r="L546">
        <v>0.13351662569152301</v>
      </c>
      <c r="M546">
        <v>12</v>
      </c>
      <c r="N546" t="s">
        <v>45</v>
      </c>
      <c r="O546">
        <v>-3.46526168817952</v>
      </c>
      <c r="P546">
        <v>8.9253747455879801E-3</v>
      </c>
      <c r="Q546" t="s">
        <v>59</v>
      </c>
      <c r="R546">
        <v>1</v>
      </c>
      <c r="S546">
        <v>0.184611970298417</v>
      </c>
      <c r="T546">
        <v>12</v>
      </c>
      <c r="U546" t="s">
        <v>45</v>
      </c>
      <c r="V546" t="b">
        <v>1</v>
      </c>
      <c r="W546">
        <v>-6.5402769812325099</v>
      </c>
      <c r="X546" s="1">
        <v>8.5492768523806298E-9</v>
      </c>
      <c r="Y546" t="s">
        <v>46</v>
      </c>
      <c r="Z546" t="s">
        <v>47</v>
      </c>
      <c r="AA546">
        <v>2</v>
      </c>
      <c r="AB546">
        <v>2</v>
      </c>
      <c r="AC546">
        <v>1</v>
      </c>
      <c r="AD546" t="s">
        <v>48</v>
      </c>
      <c r="AG546">
        <v>1</v>
      </c>
      <c r="AH546">
        <v>0</v>
      </c>
      <c r="AI546">
        <v>-1.00293608704569</v>
      </c>
      <c r="AJ546">
        <f>ABS(AI546+1)</f>
        <v>2.936087045690039E-3</v>
      </c>
      <c r="AK546">
        <v>0</v>
      </c>
      <c r="AL546">
        <v>82</v>
      </c>
      <c r="AM546">
        <v>0.23388050835378499</v>
      </c>
      <c r="AN546" s="1">
        <v>3.9327152177634804E-65</v>
      </c>
      <c r="AO546">
        <v>4.3686881889530203E-2</v>
      </c>
      <c r="AP546">
        <v>3.1969683557251001</v>
      </c>
      <c r="AQ546">
        <v>3.05636629513904</v>
      </c>
      <c r="AR546" t="s">
        <v>49</v>
      </c>
      <c r="AS546" t="s">
        <v>50</v>
      </c>
    </row>
    <row r="547" spans="1:45" hidden="1" x14ac:dyDescent="0.25">
      <c r="A547">
        <v>0</v>
      </c>
      <c r="B547" t="s">
        <v>85</v>
      </c>
      <c r="C547" t="s">
        <v>56</v>
      </c>
      <c r="D547" t="s">
        <v>82</v>
      </c>
      <c r="E547" t="str">
        <f t="shared" si="16"/>
        <v>KampalaOwino</v>
      </c>
      <c r="F547" t="str">
        <f t="shared" si="17"/>
        <v>OwinoKampala</v>
      </c>
      <c r="G547">
        <v>84</v>
      </c>
      <c r="H547">
        <v>-3.46526168817952</v>
      </c>
      <c r="I547">
        <v>8.9253747455879801E-3</v>
      </c>
      <c r="J547" t="s">
        <v>59</v>
      </c>
      <c r="K547">
        <v>1</v>
      </c>
      <c r="L547">
        <v>0.184611970298417</v>
      </c>
      <c r="M547">
        <v>12</v>
      </c>
      <c r="N547" t="s">
        <v>45</v>
      </c>
      <c r="O547">
        <v>-3.7053683269967799</v>
      </c>
      <c r="P547">
        <v>4.0382743392064499E-3</v>
      </c>
      <c r="Q547" t="s">
        <v>59</v>
      </c>
      <c r="R547">
        <v>1</v>
      </c>
      <c r="S547">
        <v>0.13351662569152301</v>
      </c>
      <c r="T547">
        <v>12</v>
      </c>
      <c r="U547" t="s">
        <v>45</v>
      </c>
      <c r="V547" t="b">
        <v>1</v>
      </c>
      <c r="W547">
        <v>-6.5407327102738702</v>
      </c>
      <c r="X547" s="1">
        <v>8.5284052037582807E-9</v>
      </c>
      <c r="Y547" t="s">
        <v>46</v>
      </c>
      <c r="Z547" t="s">
        <v>47</v>
      </c>
      <c r="AA547">
        <v>2</v>
      </c>
      <c r="AB547">
        <v>2</v>
      </c>
      <c r="AC547">
        <v>1</v>
      </c>
      <c r="AD547" t="s">
        <v>48</v>
      </c>
      <c r="AG547">
        <v>1</v>
      </c>
      <c r="AH547">
        <v>0</v>
      </c>
      <c r="AI547">
        <v>-0.99707250832469296</v>
      </c>
      <c r="AJ547">
        <f>ABS(AI547+1)</f>
        <v>2.9274916753070368E-3</v>
      </c>
      <c r="AK547">
        <v>0</v>
      </c>
      <c r="AL547">
        <v>82</v>
      </c>
      <c r="AM547">
        <v>0.23388050839253299</v>
      </c>
      <c r="AN547" s="1">
        <v>9.9790758703764696E-23</v>
      </c>
      <c r="AO547">
        <v>0.29014336616450798</v>
      </c>
      <c r="AP547">
        <v>1.2476438765666999</v>
      </c>
      <c r="AQ547">
        <v>3.05636629513904</v>
      </c>
      <c r="AR547" t="s">
        <v>49</v>
      </c>
      <c r="AS547" t="s">
        <v>50</v>
      </c>
    </row>
    <row r="548" spans="1:45" hidden="1" x14ac:dyDescent="0.25">
      <c r="A548">
        <v>0</v>
      </c>
      <c r="B548" t="s">
        <v>78</v>
      </c>
      <c r="C548" t="s">
        <v>60</v>
      </c>
      <c r="D548" t="s">
        <v>52</v>
      </c>
      <c r="E548" t="str">
        <f t="shared" si="16"/>
        <v>NakuruNairobi</v>
      </c>
      <c r="F548" t="str">
        <f t="shared" si="17"/>
        <v>NairobiNakuru</v>
      </c>
      <c r="G548">
        <v>96</v>
      </c>
      <c r="H548">
        <v>-1.9077358926401899</v>
      </c>
      <c r="I548">
        <v>0.32843069987613299</v>
      </c>
      <c r="J548" t="s">
        <v>44</v>
      </c>
      <c r="K548">
        <v>0</v>
      </c>
      <c r="L548">
        <v>0.76059582321119001</v>
      </c>
      <c r="M548">
        <v>12</v>
      </c>
      <c r="N548" t="s">
        <v>45</v>
      </c>
      <c r="O548">
        <v>-1.52420313469199</v>
      </c>
      <c r="P548">
        <v>0.52150623617906999</v>
      </c>
      <c r="Q548" t="s">
        <v>44</v>
      </c>
      <c r="R548">
        <v>1</v>
      </c>
      <c r="S548">
        <v>6.9756764359942797E-2</v>
      </c>
      <c r="T548">
        <v>12</v>
      </c>
      <c r="U548" t="s">
        <v>45</v>
      </c>
      <c r="V548" t="b">
        <v>1</v>
      </c>
      <c r="W548">
        <v>-1.72913411664506</v>
      </c>
      <c r="X548">
        <v>0.35288181502334298</v>
      </c>
      <c r="Y548" t="s">
        <v>46</v>
      </c>
      <c r="Z548" t="s">
        <v>53</v>
      </c>
      <c r="AA548">
        <v>0</v>
      </c>
      <c r="AB548">
        <v>0</v>
      </c>
      <c r="AC548">
        <v>1</v>
      </c>
      <c r="AD548" t="s">
        <v>48</v>
      </c>
      <c r="AG548">
        <v>1</v>
      </c>
      <c r="AH548">
        <v>0</v>
      </c>
      <c r="AI548">
        <v>-1.0028674904067201</v>
      </c>
      <c r="AJ548">
        <f>ABS(AI548+1)</f>
        <v>2.8674904067200746E-3</v>
      </c>
      <c r="AK548">
        <v>0</v>
      </c>
      <c r="AL548">
        <v>94</v>
      </c>
      <c r="AM548">
        <v>6.2208317729608498E-2</v>
      </c>
      <c r="AN548" s="1">
        <v>9.8035742434193706E-33</v>
      </c>
      <c r="AO548">
        <v>0.86944158888580003</v>
      </c>
      <c r="AP548">
        <v>0.14001667503588999</v>
      </c>
      <c r="AQ548">
        <v>3.0479064812730199</v>
      </c>
      <c r="AR548" t="s">
        <v>49</v>
      </c>
      <c r="AS548" t="s">
        <v>50</v>
      </c>
    </row>
    <row r="549" spans="1:45" hidden="1" x14ac:dyDescent="0.25">
      <c r="A549">
        <v>0</v>
      </c>
      <c r="B549" t="s">
        <v>78</v>
      </c>
      <c r="C549" t="s">
        <v>52</v>
      </c>
      <c r="D549" t="s">
        <v>60</v>
      </c>
      <c r="E549" t="str">
        <f t="shared" si="16"/>
        <v>NairobiNakuru</v>
      </c>
      <c r="F549" t="str">
        <f t="shared" si="17"/>
        <v>NakuruNairobi</v>
      </c>
      <c r="G549">
        <v>96</v>
      </c>
      <c r="H549">
        <v>-1.52420313469199</v>
      </c>
      <c r="I549">
        <v>0.52150623617906999</v>
      </c>
      <c r="J549" t="s">
        <v>44</v>
      </c>
      <c r="K549">
        <v>1</v>
      </c>
      <c r="L549">
        <v>6.9756764359942797E-2</v>
      </c>
      <c r="M549">
        <v>12</v>
      </c>
      <c r="N549" t="s">
        <v>45</v>
      </c>
      <c r="O549">
        <v>-1.9077358926401899</v>
      </c>
      <c r="P549">
        <v>0.32843069987613299</v>
      </c>
      <c r="Q549" t="s">
        <v>44</v>
      </c>
      <c r="R549">
        <v>0</v>
      </c>
      <c r="S549">
        <v>0.76059582321119001</v>
      </c>
      <c r="T549">
        <v>12</v>
      </c>
      <c r="U549" t="s">
        <v>45</v>
      </c>
      <c r="V549" t="b">
        <v>1</v>
      </c>
      <c r="W549">
        <v>-1.71973080888285</v>
      </c>
      <c r="X549">
        <v>0.35730675561219799</v>
      </c>
      <c r="Y549" t="s">
        <v>46</v>
      </c>
      <c r="Z549" t="s">
        <v>53</v>
      </c>
      <c r="AA549">
        <v>0</v>
      </c>
      <c r="AB549">
        <v>0</v>
      </c>
      <c r="AC549">
        <v>1</v>
      </c>
      <c r="AD549" t="s">
        <v>48</v>
      </c>
      <c r="AG549">
        <v>1</v>
      </c>
      <c r="AH549">
        <v>0</v>
      </c>
      <c r="AI549">
        <v>-0.99714070858398096</v>
      </c>
      <c r="AJ549">
        <f>ABS(AI549+1)</f>
        <v>2.8592914160190386E-3</v>
      </c>
      <c r="AK549">
        <v>0</v>
      </c>
      <c r="AL549">
        <v>94</v>
      </c>
      <c r="AM549">
        <v>6.2208317729613202E-2</v>
      </c>
      <c r="AN549" s="1">
        <v>1.8425993597352899E-32</v>
      </c>
      <c r="AO549">
        <v>0.398768697985175</v>
      </c>
      <c r="AP549">
        <v>0.92424863871645302</v>
      </c>
      <c r="AQ549">
        <v>3.0479064812730199</v>
      </c>
      <c r="AR549" t="s">
        <v>49</v>
      </c>
      <c r="AS549" t="s">
        <v>50</v>
      </c>
    </row>
    <row r="550" spans="1:45" hidden="1" x14ac:dyDescent="0.25">
      <c r="A550">
        <v>0</v>
      </c>
      <c r="B550" t="s">
        <v>85</v>
      </c>
      <c r="C550" t="s">
        <v>76</v>
      </c>
      <c r="D550" t="s">
        <v>62</v>
      </c>
      <c r="E550" t="str">
        <f t="shared" si="16"/>
        <v>RuhengeriNgozi</v>
      </c>
      <c r="F550" t="str">
        <f t="shared" si="17"/>
        <v>NgoziRuhengeri</v>
      </c>
      <c r="G550">
        <v>98</v>
      </c>
      <c r="H550">
        <v>-0.66584931252429003</v>
      </c>
      <c r="I550">
        <v>0.85539817379517602</v>
      </c>
      <c r="J550" t="s">
        <v>44</v>
      </c>
      <c r="K550">
        <v>1</v>
      </c>
      <c r="L550">
        <v>0.94068444065158896</v>
      </c>
      <c r="M550">
        <v>12</v>
      </c>
      <c r="N550" t="s">
        <v>45</v>
      </c>
      <c r="O550">
        <v>-2.5611295017772902</v>
      </c>
      <c r="P550">
        <v>0.101300035565869</v>
      </c>
      <c r="Q550" t="s">
        <v>44</v>
      </c>
      <c r="R550">
        <v>0</v>
      </c>
      <c r="S550">
        <v>0.12406398957312</v>
      </c>
      <c r="T550">
        <v>12</v>
      </c>
      <c r="U550" t="s">
        <v>45</v>
      </c>
      <c r="V550" t="b">
        <v>1</v>
      </c>
      <c r="W550">
        <v>-1.5681305252544999</v>
      </c>
      <c r="X550">
        <v>0.43124691804637899</v>
      </c>
      <c r="Y550" t="s">
        <v>46</v>
      </c>
      <c r="Z550" t="s">
        <v>53</v>
      </c>
      <c r="AA550">
        <v>0</v>
      </c>
      <c r="AB550">
        <v>0</v>
      </c>
      <c r="AC550">
        <v>1</v>
      </c>
      <c r="AD550" t="s">
        <v>48</v>
      </c>
      <c r="AG550">
        <v>1</v>
      </c>
      <c r="AH550">
        <v>0</v>
      </c>
      <c r="AI550">
        <v>-1.0024497414240201</v>
      </c>
      <c r="AJ550">
        <f>ABS(AI550+1)</f>
        <v>2.4497414240201021E-3</v>
      </c>
      <c r="AK550">
        <v>0</v>
      </c>
      <c r="AL550">
        <v>96</v>
      </c>
      <c r="AM550">
        <v>0.63731947101324304</v>
      </c>
      <c r="AN550" s="1">
        <v>1.7898769319804298E-49</v>
      </c>
      <c r="AO550">
        <v>0.73336044270259604</v>
      </c>
      <c r="AP550">
        <v>0.31065888836046301</v>
      </c>
      <c r="AQ550">
        <v>3.0467207991655298</v>
      </c>
      <c r="AR550" t="s">
        <v>49</v>
      </c>
      <c r="AS550" t="s">
        <v>50</v>
      </c>
    </row>
    <row r="551" spans="1:45" hidden="1" x14ac:dyDescent="0.25">
      <c r="A551">
        <v>0</v>
      </c>
      <c r="B551" t="s">
        <v>85</v>
      </c>
      <c r="C551" t="s">
        <v>62</v>
      </c>
      <c r="D551" t="s">
        <v>76</v>
      </c>
      <c r="E551" t="str">
        <f t="shared" si="16"/>
        <v>NgoziRuhengeri</v>
      </c>
      <c r="F551" t="str">
        <f t="shared" si="17"/>
        <v>RuhengeriNgozi</v>
      </c>
      <c r="G551">
        <v>98</v>
      </c>
      <c r="H551">
        <v>-2.5611295017772902</v>
      </c>
      <c r="I551">
        <v>0.101300035565869</v>
      </c>
      <c r="J551" t="s">
        <v>44</v>
      </c>
      <c r="K551">
        <v>0</v>
      </c>
      <c r="L551">
        <v>0.12406398957312</v>
      </c>
      <c r="M551">
        <v>12</v>
      </c>
      <c r="N551" t="s">
        <v>45</v>
      </c>
      <c r="O551">
        <v>-0.66584931252429003</v>
      </c>
      <c r="P551">
        <v>0.85539817379517602</v>
      </c>
      <c r="Q551" t="s">
        <v>44</v>
      </c>
      <c r="R551">
        <v>1</v>
      </c>
      <c r="S551">
        <v>0.94068444065158896</v>
      </c>
      <c r="T551">
        <v>12</v>
      </c>
      <c r="U551" t="s">
        <v>45</v>
      </c>
      <c r="V551" t="b">
        <v>1</v>
      </c>
      <c r="W551">
        <v>-1.5606279044015099</v>
      </c>
      <c r="X551">
        <v>0.43500993151977202</v>
      </c>
      <c r="Y551" t="s">
        <v>46</v>
      </c>
      <c r="Z551" t="s">
        <v>53</v>
      </c>
      <c r="AA551">
        <v>0</v>
      </c>
      <c r="AB551">
        <v>0</v>
      </c>
      <c r="AC551">
        <v>1</v>
      </c>
      <c r="AD551" t="s">
        <v>48</v>
      </c>
      <c r="AG551">
        <v>1</v>
      </c>
      <c r="AH551">
        <v>0</v>
      </c>
      <c r="AI551">
        <v>-0.99755624514345598</v>
      </c>
      <c r="AJ551">
        <f>ABS(AI551+1)</f>
        <v>2.4437548565440226E-3</v>
      </c>
      <c r="AK551">
        <v>0</v>
      </c>
      <c r="AL551">
        <v>96</v>
      </c>
      <c r="AM551">
        <v>0.63731947101346098</v>
      </c>
      <c r="AN551" s="1">
        <v>9.6324404726066702E-49</v>
      </c>
      <c r="AO551">
        <v>0.79608149038363696</v>
      </c>
      <c r="AP551">
        <v>0.22834615583569001</v>
      </c>
      <c r="AQ551">
        <v>3.0467207991655298</v>
      </c>
      <c r="AR551" t="s">
        <v>49</v>
      </c>
      <c r="AS551" t="s">
        <v>50</v>
      </c>
    </row>
    <row r="552" spans="1:45" hidden="1" x14ac:dyDescent="0.25">
      <c r="A552">
        <v>0</v>
      </c>
      <c r="B552" t="s">
        <v>86</v>
      </c>
      <c r="C552" t="s">
        <v>51</v>
      </c>
      <c r="D552" t="s">
        <v>43</v>
      </c>
      <c r="E552" t="str">
        <f t="shared" si="16"/>
        <v>BujumburaGitega</v>
      </c>
      <c r="F552" t="str">
        <f t="shared" si="17"/>
        <v>GitegaBujumbura</v>
      </c>
      <c r="G552">
        <v>95</v>
      </c>
      <c r="H552">
        <v>-2.1457448954181202</v>
      </c>
      <c r="I552">
        <v>0.22652238843308201</v>
      </c>
      <c r="J552" t="s">
        <v>44</v>
      </c>
      <c r="K552">
        <v>0</v>
      </c>
      <c r="L552">
        <v>0.51547460436634296</v>
      </c>
      <c r="M552">
        <v>12</v>
      </c>
      <c r="N552" t="s">
        <v>45</v>
      </c>
      <c r="O552">
        <v>-3.5202037727678501</v>
      </c>
      <c r="P552">
        <v>7.4831283005700102E-3</v>
      </c>
      <c r="Q552" t="s">
        <v>59</v>
      </c>
      <c r="R552">
        <v>0</v>
      </c>
      <c r="S552">
        <v>5.3857058385659101E-2</v>
      </c>
      <c r="T552">
        <v>12</v>
      </c>
      <c r="U552" t="s">
        <v>45</v>
      </c>
      <c r="V552" t="b">
        <v>1</v>
      </c>
      <c r="W552">
        <v>-2.98127024876562</v>
      </c>
      <c r="X552">
        <v>2.8435221988021502E-2</v>
      </c>
      <c r="Y552" t="s">
        <v>46</v>
      </c>
      <c r="Z552" t="s">
        <v>47</v>
      </c>
      <c r="AA552">
        <v>1</v>
      </c>
      <c r="AB552">
        <v>1</v>
      </c>
      <c r="AC552">
        <v>2</v>
      </c>
      <c r="AD552" t="s">
        <v>48</v>
      </c>
      <c r="AG552">
        <v>1</v>
      </c>
      <c r="AH552">
        <v>0</v>
      </c>
      <c r="AI552">
        <v>-1.0024256606783299</v>
      </c>
      <c r="AJ552">
        <f>ABS(AI552+1)</f>
        <v>2.4256606783299439E-3</v>
      </c>
      <c r="AK552">
        <v>0</v>
      </c>
      <c r="AL552">
        <v>92</v>
      </c>
      <c r="AM552">
        <v>0.553376789214717</v>
      </c>
      <c r="AN552" s="1">
        <v>2.87248456988106E-17</v>
      </c>
      <c r="AO552">
        <v>6.4337690832668298E-2</v>
      </c>
      <c r="AP552">
        <v>2.4627375392764401</v>
      </c>
      <c r="AQ552">
        <v>2.6590515267359902</v>
      </c>
      <c r="AR552" t="s">
        <v>49</v>
      </c>
      <c r="AS552" t="s">
        <v>50</v>
      </c>
    </row>
    <row r="553" spans="1:45" hidden="1" x14ac:dyDescent="0.25">
      <c r="A553">
        <v>0</v>
      </c>
      <c r="B553" t="s">
        <v>85</v>
      </c>
      <c r="C553" t="s">
        <v>82</v>
      </c>
      <c r="D553" t="s">
        <v>69</v>
      </c>
      <c r="E553" t="str">
        <f t="shared" si="16"/>
        <v>OwinoMbale</v>
      </c>
      <c r="F553" t="str">
        <f t="shared" si="17"/>
        <v>MbaleOwino</v>
      </c>
      <c r="G553">
        <v>79</v>
      </c>
      <c r="H553">
        <v>-3.4942797041108302</v>
      </c>
      <c r="I553">
        <v>8.1352244478883496E-3</v>
      </c>
      <c r="J553" t="s">
        <v>59</v>
      </c>
      <c r="K553">
        <v>1</v>
      </c>
      <c r="L553">
        <v>0.155529983302894</v>
      </c>
      <c r="M553">
        <v>12</v>
      </c>
      <c r="N553" t="s">
        <v>45</v>
      </c>
      <c r="O553">
        <v>-2.2347520302590702</v>
      </c>
      <c r="P553">
        <v>0.19387504454165599</v>
      </c>
      <c r="Q553" t="s">
        <v>44</v>
      </c>
      <c r="R553">
        <v>0</v>
      </c>
      <c r="S553">
        <v>0.37393802402985798</v>
      </c>
      <c r="T553">
        <v>12</v>
      </c>
      <c r="U553" t="s">
        <v>45</v>
      </c>
      <c r="V553" t="b">
        <v>1</v>
      </c>
      <c r="W553">
        <v>-3.25816003526411</v>
      </c>
      <c r="X553">
        <v>1.2974709708587001E-2</v>
      </c>
      <c r="Y553" t="s">
        <v>46</v>
      </c>
      <c r="Z553" t="s">
        <v>47</v>
      </c>
      <c r="AA553">
        <v>2</v>
      </c>
      <c r="AB553">
        <v>2</v>
      </c>
      <c r="AC553">
        <v>1</v>
      </c>
      <c r="AD553" t="s">
        <v>48</v>
      </c>
      <c r="AG553">
        <v>1</v>
      </c>
      <c r="AH553">
        <v>0</v>
      </c>
      <c r="AI553">
        <v>-1.0024226041495901</v>
      </c>
      <c r="AJ553">
        <f>ABS(AI553+1)</f>
        <v>2.4226041495900574E-3</v>
      </c>
      <c r="AK553">
        <v>0</v>
      </c>
      <c r="AL553">
        <v>77</v>
      </c>
      <c r="AM553">
        <v>0.25802021999535901</v>
      </c>
      <c r="AN553" s="1">
        <v>1.72940914395808E-36</v>
      </c>
      <c r="AO553">
        <v>0.13164921688810099</v>
      </c>
      <c r="AP553">
        <v>2.0572657995692101</v>
      </c>
      <c r="AQ553">
        <v>3.0607595370748801</v>
      </c>
      <c r="AR553" t="s">
        <v>49</v>
      </c>
      <c r="AS553" t="s">
        <v>50</v>
      </c>
    </row>
    <row r="554" spans="1:45" hidden="1" x14ac:dyDescent="0.25">
      <c r="A554">
        <v>0</v>
      </c>
      <c r="B554" t="s">
        <v>86</v>
      </c>
      <c r="C554" t="s">
        <v>43</v>
      </c>
      <c r="D554" t="s">
        <v>51</v>
      </c>
      <c r="E554" t="str">
        <f t="shared" si="16"/>
        <v>GitegaBujumbura</v>
      </c>
      <c r="F554" t="str">
        <f t="shared" si="17"/>
        <v>BujumburaGitega</v>
      </c>
      <c r="G554">
        <v>95</v>
      </c>
      <c r="H554">
        <v>-3.5202037727678501</v>
      </c>
      <c r="I554">
        <v>7.4831283005700102E-3</v>
      </c>
      <c r="J554" t="s">
        <v>59</v>
      </c>
      <c r="K554">
        <v>0</v>
      </c>
      <c r="L554">
        <v>5.3857058385659101E-2</v>
      </c>
      <c r="M554">
        <v>12</v>
      </c>
      <c r="N554" t="s">
        <v>45</v>
      </c>
      <c r="O554">
        <v>-2.1457448954181202</v>
      </c>
      <c r="P554">
        <v>0.22652238843308201</v>
      </c>
      <c r="Q554" t="s">
        <v>44</v>
      </c>
      <c r="R554">
        <v>0</v>
      </c>
      <c r="S554">
        <v>0.51547460436634296</v>
      </c>
      <c r="T554">
        <v>12</v>
      </c>
      <c r="U554" t="s">
        <v>45</v>
      </c>
      <c r="V554" t="b">
        <v>1</v>
      </c>
      <c r="W554">
        <v>-2.98836538510169</v>
      </c>
      <c r="X554">
        <v>2.7897021231601499E-2</v>
      </c>
      <c r="Y554" t="s">
        <v>46</v>
      </c>
      <c r="Z554" t="s">
        <v>47</v>
      </c>
      <c r="AA554">
        <v>1</v>
      </c>
      <c r="AB554">
        <v>1</v>
      </c>
      <c r="AC554">
        <v>2</v>
      </c>
      <c r="AD554" t="s">
        <v>48</v>
      </c>
      <c r="AG554">
        <v>1</v>
      </c>
      <c r="AH554">
        <v>0</v>
      </c>
      <c r="AI554">
        <v>-0.99758020891375399</v>
      </c>
      <c r="AJ554">
        <f>ABS(AI554+1)</f>
        <v>2.4197910862460148E-3</v>
      </c>
      <c r="AK554">
        <v>0</v>
      </c>
      <c r="AL554">
        <v>92</v>
      </c>
      <c r="AM554">
        <v>0.55337678921483102</v>
      </c>
      <c r="AN554" s="1">
        <v>2.69354901944912E-37</v>
      </c>
      <c r="AO554">
        <v>1.8852821423603599E-2</v>
      </c>
      <c r="AP554">
        <v>3.4134187262783402</v>
      </c>
      <c r="AQ554">
        <v>2.6590515267359902</v>
      </c>
      <c r="AR554" t="s">
        <v>49</v>
      </c>
      <c r="AS554" t="s">
        <v>50</v>
      </c>
    </row>
    <row r="555" spans="1:45" hidden="1" x14ac:dyDescent="0.25">
      <c r="A555">
        <v>0</v>
      </c>
      <c r="B555" t="s">
        <v>85</v>
      </c>
      <c r="C555" t="s">
        <v>69</v>
      </c>
      <c r="D555" t="s">
        <v>82</v>
      </c>
      <c r="E555" t="str">
        <f t="shared" si="16"/>
        <v>MbaleOwino</v>
      </c>
      <c r="F555" t="str">
        <f t="shared" si="17"/>
        <v>OwinoMbale</v>
      </c>
      <c r="G555">
        <v>79</v>
      </c>
      <c r="H555">
        <v>-2.2347520302590702</v>
      </c>
      <c r="I555">
        <v>0.19387504454165599</v>
      </c>
      <c r="J555" t="s">
        <v>44</v>
      </c>
      <c r="K555">
        <v>0</v>
      </c>
      <c r="L555">
        <v>0.37393802402985798</v>
      </c>
      <c r="M555">
        <v>12</v>
      </c>
      <c r="N555" t="s">
        <v>45</v>
      </c>
      <c r="O555">
        <v>-3.4942797041108302</v>
      </c>
      <c r="P555">
        <v>8.1352244478883496E-3</v>
      </c>
      <c r="Q555" t="s">
        <v>59</v>
      </c>
      <c r="R555">
        <v>1</v>
      </c>
      <c r="S555">
        <v>0.155529983302894</v>
      </c>
      <c r="T555">
        <v>12</v>
      </c>
      <c r="U555" t="s">
        <v>45</v>
      </c>
      <c r="V555" t="b">
        <v>1</v>
      </c>
      <c r="W555">
        <v>-3.2573400584079599</v>
      </c>
      <c r="X555">
        <v>1.30064086827701E-2</v>
      </c>
      <c r="Y555" t="s">
        <v>46</v>
      </c>
      <c r="Z555" t="s">
        <v>47</v>
      </c>
      <c r="AA555">
        <v>2</v>
      </c>
      <c r="AB555">
        <v>2</v>
      </c>
      <c r="AC555">
        <v>1</v>
      </c>
      <c r="AD555" t="s">
        <v>48</v>
      </c>
      <c r="AG555">
        <v>1</v>
      </c>
      <c r="AH555">
        <v>0</v>
      </c>
      <c r="AI555">
        <v>-0.99758325067734199</v>
      </c>
      <c r="AJ555">
        <f>ABS(AI555+1)</f>
        <v>2.4167493226580072E-3</v>
      </c>
      <c r="AK555">
        <v>0</v>
      </c>
      <c r="AL555">
        <v>77</v>
      </c>
      <c r="AM555">
        <v>0.258020219995369</v>
      </c>
      <c r="AN555" s="1">
        <v>2.2733412957156701E-38</v>
      </c>
      <c r="AO555">
        <v>0.33037537174053699</v>
      </c>
      <c r="AP555">
        <v>1.1163336958527299</v>
      </c>
      <c r="AQ555">
        <v>3.0607595370748801</v>
      </c>
      <c r="AR555" t="s">
        <v>49</v>
      </c>
      <c r="AS555" t="s">
        <v>50</v>
      </c>
    </row>
    <row r="556" spans="1:45" hidden="1" x14ac:dyDescent="0.25">
      <c r="A556">
        <v>0</v>
      </c>
      <c r="B556" t="s">
        <v>86</v>
      </c>
      <c r="C556" t="s">
        <v>52</v>
      </c>
      <c r="D556" t="s">
        <v>66</v>
      </c>
      <c r="E556" t="str">
        <f t="shared" si="16"/>
        <v>NairobiEldoret</v>
      </c>
      <c r="F556" t="str">
        <f t="shared" si="17"/>
        <v>EldoretNairobi</v>
      </c>
      <c r="G556">
        <v>81</v>
      </c>
      <c r="H556">
        <v>-1.38324773510817</v>
      </c>
      <c r="I556">
        <v>0.59028049535896299</v>
      </c>
      <c r="J556" t="s">
        <v>44</v>
      </c>
      <c r="K556">
        <v>0</v>
      </c>
      <c r="L556">
        <v>0.57296707772697197</v>
      </c>
      <c r="M556">
        <v>12</v>
      </c>
      <c r="N556" t="s">
        <v>45</v>
      </c>
      <c r="O556">
        <v>-2.2083608170985798</v>
      </c>
      <c r="P556">
        <v>0.20322496928969</v>
      </c>
      <c r="Q556" t="s">
        <v>44</v>
      </c>
      <c r="R556">
        <v>2</v>
      </c>
      <c r="S556">
        <v>0.686531815669981</v>
      </c>
      <c r="T556">
        <v>12</v>
      </c>
      <c r="U556" t="s">
        <v>45</v>
      </c>
      <c r="V556" t="b">
        <v>1</v>
      </c>
      <c r="W556">
        <v>-1.84545336630243</v>
      </c>
      <c r="X556">
        <v>0.30012234772053797</v>
      </c>
      <c r="Y556" t="s">
        <v>46</v>
      </c>
      <c r="Z556" t="s">
        <v>53</v>
      </c>
      <c r="AA556">
        <v>0</v>
      </c>
      <c r="AB556">
        <v>0</v>
      </c>
      <c r="AC556">
        <v>1</v>
      </c>
      <c r="AD556" t="s">
        <v>48</v>
      </c>
      <c r="AG556">
        <v>1</v>
      </c>
      <c r="AH556">
        <v>0</v>
      </c>
      <c r="AI556">
        <v>-1.00224280364857</v>
      </c>
      <c r="AJ556">
        <f>ABS(AI556+1)</f>
        <v>2.2428036485699909E-3</v>
      </c>
      <c r="AK556">
        <v>0</v>
      </c>
      <c r="AL556">
        <v>79</v>
      </c>
      <c r="AM556">
        <v>0.37941546368018803</v>
      </c>
      <c r="AN556" s="1">
        <v>1.7659634642338099E-14</v>
      </c>
      <c r="AO556">
        <v>0.65747423091514501</v>
      </c>
      <c r="AP556">
        <v>0.420573292144519</v>
      </c>
      <c r="AQ556">
        <v>3.0589280005422799</v>
      </c>
      <c r="AR556" t="s">
        <v>49</v>
      </c>
      <c r="AS556" t="s">
        <v>50</v>
      </c>
    </row>
    <row r="557" spans="1:45" hidden="1" x14ac:dyDescent="0.25">
      <c r="A557">
        <v>0</v>
      </c>
      <c r="B557" t="s">
        <v>86</v>
      </c>
      <c r="C557" t="s">
        <v>66</v>
      </c>
      <c r="D557" t="s">
        <v>52</v>
      </c>
      <c r="E557" t="str">
        <f t="shared" si="16"/>
        <v>EldoretNairobi</v>
      </c>
      <c r="F557" t="str">
        <f t="shared" si="17"/>
        <v>NairobiEldoret</v>
      </c>
      <c r="G557">
        <v>81</v>
      </c>
      <c r="H557">
        <v>-2.2083608170985798</v>
      </c>
      <c r="I557">
        <v>0.20322496928969</v>
      </c>
      <c r="J557" t="s">
        <v>44</v>
      </c>
      <c r="K557">
        <v>2</v>
      </c>
      <c r="L557">
        <v>0.686531815669981</v>
      </c>
      <c r="M557">
        <v>12</v>
      </c>
      <c r="N557" t="s">
        <v>45</v>
      </c>
      <c r="O557">
        <v>-1.38324773510817</v>
      </c>
      <c r="P557">
        <v>0.59028049535896299</v>
      </c>
      <c r="Q557" t="s">
        <v>44</v>
      </c>
      <c r="R557">
        <v>0</v>
      </c>
      <c r="S557">
        <v>0.57296707772697197</v>
      </c>
      <c r="T557">
        <v>12</v>
      </c>
      <c r="U557" t="s">
        <v>45</v>
      </c>
      <c r="V557" t="b">
        <v>1</v>
      </c>
      <c r="W557">
        <v>-1.8330219364842799</v>
      </c>
      <c r="X557">
        <v>0.30557322463911601</v>
      </c>
      <c r="Y557" t="s">
        <v>46</v>
      </c>
      <c r="Z557" t="s">
        <v>53</v>
      </c>
      <c r="AA557">
        <v>0</v>
      </c>
      <c r="AB557">
        <v>0</v>
      </c>
      <c r="AC557">
        <v>1</v>
      </c>
      <c r="AD557" t="s">
        <v>48</v>
      </c>
      <c r="AG557">
        <v>1</v>
      </c>
      <c r="AH557">
        <v>0</v>
      </c>
      <c r="AI557">
        <v>-0.99776221526319997</v>
      </c>
      <c r="AJ557">
        <f>ABS(AI557+1)</f>
        <v>2.2377847368000303E-3</v>
      </c>
      <c r="AK557">
        <v>0</v>
      </c>
      <c r="AL557">
        <v>79</v>
      </c>
      <c r="AM557">
        <v>0.37941546368026102</v>
      </c>
      <c r="AN557" s="1">
        <v>2.5194222499946601E-8</v>
      </c>
      <c r="AO557">
        <v>6.3633620213795095E-2</v>
      </c>
      <c r="AP557">
        <v>2.8079855123536901</v>
      </c>
      <c r="AQ557">
        <v>3.0589280005422799</v>
      </c>
      <c r="AR557" t="s">
        <v>49</v>
      </c>
      <c r="AS557" t="s">
        <v>50</v>
      </c>
    </row>
    <row r="558" spans="1:45" hidden="1" x14ac:dyDescent="0.25">
      <c r="A558">
        <v>0</v>
      </c>
      <c r="B558" t="s">
        <v>81</v>
      </c>
      <c r="C558" t="s">
        <v>82</v>
      </c>
      <c r="D558" t="s">
        <v>56</v>
      </c>
      <c r="E558" t="str">
        <f t="shared" si="16"/>
        <v>OwinoKampala</v>
      </c>
      <c r="F558" t="str">
        <f t="shared" si="17"/>
        <v>KampalaOwino</v>
      </c>
      <c r="G558">
        <v>84</v>
      </c>
      <c r="H558">
        <v>-1.9581193910558601</v>
      </c>
      <c r="I558">
        <v>0.30523262367975301</v>
      </c>
      <c r="J558" t="s">
        <v>44</v>
      </c>
      <c r="K558">
        <v>0</v>
      </c>
      <c r="L558">
        <v>0.36732404051254802</v>
      </c>
      <c r="M558">
        <v>12</v>
      </c>
      <c r="N558" t="s">
        <v>45</v>
      </c>
      <c r="O558">
        <v>-1.75972444091852</v>
      </c>
      <c r="P558">
        <v>0.40063264182130298</v>
      </c>
      <c r="Q558" t="s">
        <v>44</v>
      </c>
      <c r="R558">
        <v>0</v>
      </c>
      <c r="S558">
        <v>0.56910557952235896</v>
      </c>
      <c r="T558">
        <v>12</v>
      </c>
      <c r="U558" t="s">
        <v>45</v>
      </c>
      <c r="V558" t="b">
        <v>1</v>
      </c>
      <c r="W558">
        <v>-7.2355561650169697</v>
      </c>
      <c r="X558" s="1">
        <v>1.8738671453809401E-10</v>
      </c>
      <c r="Y558" t="s">
        <v>46</v>
      </c>
      <c r="Z558" t="s">
        <v>47</v>
      </c>
      <c r="AA558">
        <v>2</v>
      </c>
      <c r="AB558">
        <v>2</v>
      </c>
      <c r="AC558">
        <v>1</v>
      </c>
      <c r="AD558" t="s">
        <v>48</v>
      </c>
      <c r="AG558">
        <v>0.999999999999999</v>
      </c>
      <c r="AH558">
        <v>0</v>
      </c>
      <c r="AI558">
        <v>-1.00223551283221</v>
      </c>
      <c r="AJ558">
        <f>ABS(AI558+1)</f>
        <v>2.2355128322100182E-3</v>
      </c>
      <c r="AK558">
        <v>0</v>
      </c>
      <c r="AL558">
        <v>82</v>
      </c>
      <c r="AM558">
        <v>0.35240874282802598</v>
      </c>
      <c r="AN558">
        <v>3.5605188477840698E-4</v>
      </c>
      <c r="AO558">
        <v>0.386563440315977</v>
      </c>
      <c r="AP558">
        <v>0.95650729093196796</v>
      </c>
      <c r="AQ558">
        <v>3.05636629513904</v>
      </c>
      <c r="AR558" t="s">
        <v>49</v>
      </c>
      <c r="AS558" t="s">
        <v>50</v>
      </c>
    </row>
    <row r="559" spans="1:45" hidden="1" x14ac:dyDescent="0.25">
      <c r="A559">
        <v>0</v>
      </c>
      <c r="B559" t="s">
        <v>81</v>
      </c>
      <c r="C559" t="s">
        <v>56</v>
      </c>
      <c r="D559" t="s">
        <v>82</v>
      </c>
      <c r="E559" t="str">
        <f t="shared" si="16"/>
        <v>KampalaOwino</v>
      </c>
      <c r="F559" t="str">
        <f t="shared" si="17"/>
        <v>OwinoKampala</v>
      </c>
      <c r="G559">
        <v>84</v>
      </c>
      <c r="H559">
        <v>-1.75972444091852</v>
      </c>
      <c r="I559">
        <v>0.40063264182130298</v>
      </c>
      <c r="J559" t="s">
        <v>44</v>
      </c>
      <c r="K559">
        <v>0</v>
      </c>
      <c r="L559">
        <v>0.56910557952235896</v>
      </c>
      <c r="M559">
        <v>12</v>
      </c>
      <c r="N559" t="s">
        <v>45</v>
      </c>
      <c r="O559">
        <v>-1.9581193910558601</v>
      </c>
      <c r="P559">
        <v>0.30523262367975301</v>
      </c>
      <c r="Q559" t="s">
        <v>44</v>
      </c>
      <c r="R559">
        <v>0</v>
      </c>
      <c r="S559">
        <v>0.36732404051254802</v>
      </c>
      <c r="T559">
        <v>12</v>
      </c>
      <c r="U559" t="s">
        <v>45</v>
      </c>
      <c r="V559" t="b">
        <v>1</v>
      </c>
      <c r="W559">
        <v>-7.2353554510385099</v>
      </c>
      <c r="X559" s="1">
        <v>1.87597891630981E-10</v>
      </c>
      <c r="Y559" t="s">
        <v>46</v>
      </c>
      <c r="Z559" t="s">
        <v>47</v>
      </c>
      <c r="AA559">
        <v>2</v>
      </c>
      <c r="AB559">
        <v>2</v>
      </c>
      <c r="AC559">
        <v>1</v>
      </c>
      <c r="AD559" t="s">
        <v>48</v>
      </c>
      <c r="AG559">
        <v>1</v>
      </c>
      <c r="AH559">
        <v>0</v>
      </c>
      <c r="AI559">
        <v>-0.99776947353831502</v>
      </c>
      <c r="AJ559">
        <f>ABS(AI559+1)</f>
        <v>2.2305264616849785E-3</v>
      </c>
      <c r="AK559">
        <v>0</v>
      </c>
      <c r="AL559">
        <v>82</v>
      </c>
      <c r="AM559">
        <v>0.35240874282762502</v>
      </c>
      <c r="AN559" s="1">
        <v>4.6488833016936798E-8</v>
      </c>
      <c r="AO559">
        <v>0.28672330587206601</v>
      </c>
      <c r="AP559">
        <v>1.25969958938279</v>
      </c>
      <c r="AQ559">
        <v>3.05636629513904</v>
      </c>
      <c r="AR559" t="s">
        <v>49</v>
      </c>
      <c r="AS559" t="s">
        <v>50</v>
      </c>
    </row>
    <row r="560" spans="1:45" ht="15.75" thickBot="1" x14ac:dyDescent="0.3">
      <c r="A560">
        <v>0</v>
      </c>
      <c r="B560" t="s">
        <v>41</v>
      </c>
      <c r="C560" t="s">
        <v>61</v>
      </c>
      <c r="D560" t="s">
        <v>69</v>
      </c>
      <c r="E560" t="str">
        <f t="shared" si="16"/>
        <v>KisumuMbale</v>
      </c>
      <c r="F560" t="str">
        <f t="shared" si="17"/>
        <v>MbaleKisumu</v>
      </c>
      <c r="G560">
        <v>79</v>
      </c>
      <c r="H560">
        <v>-1.50547332737144</v>
      </c>
      <c r="I560">
        <v>0.53080204542641696</v>
      </c>
      <c r="J560" t="s">
        <v>44</v>
      </c>
      <c r="K560">
        <v>0</v>
      </c>
      <c r="L560">
        <v>0.68826609356597701</v>
      </c>
      <c r="M560">
        <v>12</v>
      </c>
      <c r="N560" t="s">
        <v>45</v>
      </c>
      <c r="O560">
        <v>-1.54063731645608</v>
      </c>
      <c r="P560">
        <v>0.513321503619384</v>
      </c>
      <c r="Q560" t="s">
        <v>44</v>
      </c>
      <c r="R560">
        <v>1</v>
      </c>
      <c r="S560">
        <v>0.81099615431458605</v>
      </c>
      <c r="T560">
        <v>12</v>
      </c>
      <c r="U560" t="s">
        <v>45</v>
      </c>
      <c r="V560" t="b">
        <v>1</v>
      </c>
      <c r="W560">
        <v>-2.0543116955315202</v>
      </c>
      <c r="X560">
        <v>0.21631652003553301</v>
      </c>
      <c r="Y560" t="s">
        <v>46</v>
      </c>
      <c r="Z560" t="s">
        <v>53</v>
      </c>
      <c r="AA560">
        <v>1</v>
      </c>
      <c r="AB560">
        <v>0</v>
      </c>
      <c r="AC560">
        <v>1</v>
      </c>
      <c r="AD560" t="s">
        <v>48</v>
      </c>
      <c r="AG560">
        <v>1</v>
      </c>
      <c r="AH560">
        <v>0</v>
      </c>
      <c r="AI560">
        <v>-1.07633659747129</v>
      </c>
      <c r="AJ560">
        <f>ABS(AI560+1)</f>
        <v>7.6336597471289958E-2</v>
      </c>
      <c r="AK560">
        <v>0</v>
      </c>
      <c r="AL560">
        <v>77</v>
      </c>
      <c r="AM560">
        <v>0.57660373244368601</v>
      </c>
      <c r="AN560">
        <v>8.9599005714906296E-2</v>
      </c>
      <c r="AO560">
        <v>0.75802928063024599</v>
      </c>
      <c r="AP560">
        <v>0.27758218511460497</v>
      </c>
      <c r="AQ560">
        <v>3.0607595370748801</v>
      </c>
      <c r="AR560" t="s">
        <v>49</v>
      </c>
      <c r="AS560" t="s">
        <v>50</v>
      </c>
    </row>
    <row r="561" spans="1:45" ht="15.75" thickBot="1" x14ac:dyDescent="0.3">
      <c r="A561">
        <v>0</v>
      </c>
      <c r="B561" t="s">
        <v>41</v>
      </c>
      <c r="C561" t="s">
        <v>62</v>
      </c>
      <c r="D561" t="s">
        <v>76</v>
      </c>
      <c r="E561" t="str">
        <f t="shared" si="16"/>
        <v>NgoziRuhengeri</v>
      </c>
      <c r="F561" t="str">
        <f t="shared" si="17"/>
        <v>RuhengeriNgozi</v>
      </c>
      <c r="G561">
        <v>67</v>
      </c>
      <c r="H561">
        <v>-1.97725767339611</v>
      </c>
      <c r="I561">
        <v>0.29663296826343399</v>
      </c>
      <c r="J561" t="s">
        <v>44</v>
      </c>
      <c r="K561">
        <v>0</v>
      </c>
      <c r="L561">
        <v>0.50688812548253503</v>
      </c>
      <c r="M561">
        <v>11</v>
      </c>
      <c r="N561" t="s">
        <v>45</v>
      </c>
      <c r="O561">
        <v>-2.5052153368833801</v>
      </c>
      <c r="P561">
        <v>0.11421052841408801</v>
      </c>
      <c r="Q561" t="s">
        <v>44</v>
      </c>
      <c r="R561">
        <v>0</v>
      </c>
      <c r="S561">
        <v>0.45113663057342401</v>
      </c>
      <c r="T561">
        <v>11</v>
      </c>
      <c r="U561" t="s">
        <v>45</v>
      </c>
      <c r="V561" t="b">
        <v>1</v>
      </c>
      <c r="W561">
        <v>-3.0381038876831901</v>
      </c>
      <c r="X561">
        <v>2.43633196862067E-2</v>
      </c>
      <c r="Y561" t="s">
        <v>46</v>
      </c>
      <c r="Z561" t="s">
        <v>47</v>
      </c>
      <c r="AA561">
        <v>0</v>
      </c>
      <c r="AB561">
        <v>0</v>
      </c>
      <c r="AC561">
        <v>1</v>
      </c>
      <c r="AD561" t="s">
        <v>48</v>
      </c>
      <c r="AG561">
        <v>0.999999999999999</v>
      </c>
      <c r="AH561">
        <v>0</v>
      </c>
      <c r="AI561">
        <v>-1.0789384970106399</v>
      </c>
      <c r="AJ561" s="2">
        <f>ABS(AI561+1)</f>
        <v>7.893849701063993E-2</v>
      </c>
      <c r="AK561">
        <v>0</v>
      </c>
      <c r="AL561">
        <v>65</v>
      </c>
      <c r="AM561">
        <v>0.53117087878605695</v>
      </c>
      <c r="AN561" s="1">
        <v>4.0654592669863402E-30</v>
      </c>
      <c r="AO561">
        <v>0.87604897267233595</v>
      </c>
      <c r="AP561">
        <v>0.13248436597636601</v>
      </c>
      <c r="AQ561">
        <v>3.0744472641746898</v>
      </c>
      <c r="AR561" t="s">
        <v>49</v>
      </c>
      <c r="AS561" t="s">
        <v>50</v>
      </c>
    </row>
    <row r="562" spans="1:45" ht="15.75" hidden="1" thickBot="1" x14ac:dyDescent="0.3">
      <c r="A562">
        <v>0</v>
      </c>
      <c r="B562" t="s">
        <v>85</v>
      </c>
      <c r="C562" t="s">
        <v>68</v>
      </c>
      <c r="D562" t="s">
        <v>73</v>
      </c>
      <c r="E562" t="str">
        <f t="shared" si="16"/>
        <v>MasindiLira</v>
      </c>
      <c r="F562" t="str">
        <f t="shared" si="17"/>
        <v>LiraMasindi</v>
      </c>
      <c r="G562">
        <v>95</v>
      </c>
      <c r="H562">
        <v>-3.6498273133784598</v>
      </c>
      <c r="I562">
        <v>4.8768550164679904E-3</v>
      </c>
      <c r="J562" t="s">
        <v>59</v>
      </c>
      <c r="K562">
        <v>3</v>
      </c>
      <c r="L562">
        <v>0.240913567942805</v>
      </c>
      <c r="M562">
        <v>12</v>
      </c>
      <c r="N562" t="s">
        <v>45</v>
      </c>
      <c r="O562">
        <v>-2.39793680182447</v>
      </c>
      <c r="P562">
        <v>0.14231957810483201</v>
      </c>
      <c r="Q562" t="s">
        <v>44</v>
      </c>
      <c r="R562">
        <v>1</v>
      </c>
      <c r="S562">
        <v>0.41606969619253498</v>
      </c>
      <c r="T562">
        <v>12</v>
      </c>
      <c r="U562" t="s">
        <v>45</v>
      </c>
      <c r="V562" t="b">
        <v>1</v>
      </c>
      <c r="W562">
        <v>-2.0170536933010799</v>
      </c>
      <c r="X562">
        <v>0.230128554708566</v>
      </c>
      <c r="Y562" t="s">
        <v>46</v>
      </c>
      <c r="Z562" t="s">
        <v>53</v>
      </c>
      <c r="AA562">
        <v>2</v>
      </c>
      <c r="AB562">
        <v>0</v>
      </c>
      <c r="AC562">
        <v>1</v>
      </c>
      <c r="AD562" t="s">
        <v>48</v>
      </c>
      <c r="AG562">
        <v>1</v>
      </c>
      <c r="AH562">
        <v>0</v>
      </c>
      <c r="AI562">
        <v>-1.00170536132471</v>
      </c>
      <c r="AJ562">
        <f>ABS(AI562+1)</f>
        <v>1.7053613247099975E-3</v>
      </c>
      <c r="AK562">
        <v>0</v>
      </c>
      <c r="AL562">
        <v>93</v>
      </c>
      <c r="AM562">
        <v>0.30387653394574599</v>
      </c>
      <c r="AN562" s="1">
        <v>3.2511390107018701E-33</v>
      </c>
      <c r="AO562">
        <v>0.15508378472913301</v>
      </c>
      <c r="AP562">
        <v>1.88413245270562</v>
      </c>
      <c r="AQ562">
        <v>3.0485202436847301</v>
      </c>
      <c r="AR562" t="s">
        <v>49</v>
      </c>
      <c r="AS562" t="s">
        <v>50</v>
      </c>
    </row>
    <row r="563" spans="1:45" ht="15.75" hidden="1" thickBot="1" x14ac:dyDescent="0.3">
      <c r="A563">
        <v>0</v>
      </c>
      <c r="B563" t="s">
        <v>85</v>
      </c>
      <c r="C563" t="s">
        <v>73</v>
      </c>
      <c r="D563" t="s">
        <v>68</v>
      </c>
      <c r="E563" t="str">
        <f t="shared" si="16"/>
        <v>LiraMasindi</v>
      </c>
      <c r="F563" t="str">
        <f t="shared" si="17"/>
        <v>MasindiLira</v>
      </c>
      <c r="G563">
        <v>95</v>
      </c>
      <c r="H563">
        <v>-2.39793680182447</v>
      </c>
      <c r="I563">
        <v>0.14231957810483201</v>
      </c>
      <c r="J563" t="s">
        <v>44</v>
      </c>
      <c r="K563">
        <v>1</v>
      </c>
      <c r="L563">
        <v>0.41606969619253498</v>
      </c>
      <c r="M563">
        <v>12</v>
      </c>
      <c r="N563" t="s">
        <v>45</v>
      </c>
      <c r="O563">
        <v>-3.6498273133784598</v>
      </c>
      <c r="P563">
        <v>4.8768550164679904E-3</v>
      </c>
      <c r="Q563" t="s">
        <v>59</v>
      </c>
      <c r="R563">
        <v>3</v>
      </c>
      <c r="S563">
        <v>0.240913567942805</v>
      </c>
      <c r="T563">
        <v>12</v>
      </c>
      <c r="U563" t="s">
        <v>45</v>
      </c>
      <c r="V563" t="b">
        <v>1</v>
      </c>
      <c r="W563">
        <v>-2.0205070087121899</v>
      </c>
      <c r="X563">
        <v>0.228826725464366</v>
      </c>
      <c r="Y563" t="s">
        <v>46</v>
      </c>
      <c r="Z563" t="s">
        <v>53</v>
      </c>
      <c r="AA563">
        <v>2</v>
      </c>
      <c r="AB563">
        <v>0</v>
      </c>
      <c r="AC563">
        <v>1</v>
      </c>
      <c r="AD563" t="s">
        <v>48</v>
      </c>
      <c r="AG563">
        <v>0.999999999999999</v>
      </c>
      <c r="AH563">
        <v>0</v>
      </c>
      <c r="AI563">
        <v>-0.99829754198134601</v>
      </c>
      <c r="AJ563">
        <f>ABS(AI563+1)</f>
        <v>1.7024580186539851E-3</v>
      </c>
      <c r="AK563">
        <v>0</v>
      </c>
      <c r="AL563">
        <v>93</v>
      </c>
      <c r="AM563">
        <v>0.303876533945723</v>
      </c>
      <c r="AN563" s="1">
        <v>9.9092368695764705E-34</v>
      </c>
      <c r="AO563">
        <v>4.7322779693730999E-2</v>
      </c>
      <c r="AP563">
        <v>3.1055204463897801</v>
      </c>
      <c r="AQ563">
        <v>3.0485202436847301</v>
      </c>
      <c r="AR563" t="s">
        <v>49</v>
      </c>
      <c r="AS563" t="s">
        <v>50</v>
      </c>
    </row>
    <row r="564" spans="1:45" ht="15.75" hidden="1" thickBot="1" x14ac:dyDescent="0.3">
      <c r="A564">
        <v>0</v>
      </c>
      <c r="B564" t="s">
        <v>86</v>
      </c>
      <c r="C564" t="s">
        <v>69</v>
      </c>
      <c r="D564" t="s">
        <v>64</v>
      </c>
      <c r="E564" t="str">
        <f t="shared" si="16"/>
        <v>MbaleBusia</v>
      </c>
      <c r="F564" t="str">
        <f t="shared" si="17"/>
        <v>BusiaMbale</v>
      </c>
      <c r="G564">
        <v>79</v>
      </c>
      <c r="H564">
        <v>-1.83020104861467</v>
      </c>
      <c r="I564">
        <v>0.365574112989694</v>
      </c>
      <c r="J564" t="s">
        <v>44</v>
      </c>
      <c r="K564">
        <v>2</v>
      </c>
      <c r="L564">
        <v>0.47387851832127798</v>
      </c>
      <c r="M564">
        <v>12</v>
      </c>
      <c r="N564" t="s">
        <v>45</v>
      </c>
      <c r="O564">
        <v>-1.6031440831177499</v>
      </c>
      <c r="P564">
        <v>0.48201391258548398</v>
      </c>
      <c r="Q564" t="s">
        <v>44</v>
      </c>
      <c r="R564">
        <v>6</v>
      </c>
      <c r="S564">
        <v>0.65543788803232705</v>
      </c>
      <c r="T564">
        <v>12</v>
      </c>
      <c r="U564" t="s">
        <v>45</v>
      </c>
      <c r="V564" t="b">
        <v>1</v>
      </c>
      <c r="W564">
        <v>-4.1302146937365096</v>
      </c>
      <c r="X564">
        <v>6.68790905033541E-4</v>
      </c>
      <c r="Y564" t="s">
        <v>46</v>
      </c>
      <c r="Z564" t="s">
        <v>47</v>
      </c>
      <c r="AA564">
        <v>2</v>
      </c>
      <c r="AB564">
        <v>2</v>
      </c>
      <c r="AC564">
        <v>2</v>
      </c>
      <c r="AD564" t="s">
        <v>48</v>
      </c>
      <c r="AG564">
        <v>1</v>
      </c>
      <c r="AH564">
        <v>0</v>
      </c>
      <c r="AI564">
        <v>-1.00157437976311</v>
      </c>
      <c r="AJ564">
        <f>ABS(AI564+1)</f>
        <v>1.5743797631100342E-3</v>
      </c>
      <c r="AK564">
        <v>0</v>
      </c>
      <c r="AL564">
        <v>76</v>
      </c>
      <c r="AM564">
        <v>0.13403278833271901</v>
      </c>
      <c r="AN564" s="1">
        <v>5.3217586852114196E-15</v>
      </c>
      <c r="AO564">
        <v>0.29021299935633699</v>
      </c>
      <c r="AP564">
        <v>1.26158536665176</v>
      </c>
      <c r="AQ564">
        <v>2.6721824319724998</v>
      </c>
      <c r="AR564" t="s">
        <v>49</v>
      </c>
      <c r="AS564" t="s">
        <v>50</v>
      </c>
    </row>
    <row r="565" spans="1:45" ht="15.75" hidden="1" thickBot="1" x14ac:dyDescent="0.3">
      <c r="A565">
        <v>0</v>
      </c>
      <c r="B565" t="s">
        <v>86</v>
      </c>
      <c r="C565" t="s">
        <v>64</v>
      </c>
      <c r="D565" t="s">
        <v>69</v>
      </c>
      <c r="E565" t="str">
        <f t="shared" si="16"/>
        <v>BusiaMbale</v>
      </c>
      <c r="F565" t="str">
        <f t="shared" si="17"/>
        <v>MbaleBusia</v>
      </c>
      <c r="G565">
        <v>79</v>
      </c>
      <c r="H565">
        <v>-1.6031440831177499</v>
      </c>
      <c r="I565">
        <v>0.48201391258548398</v>
      </c>
      <c r="J565" t="s">
        <v>44</v>
      </c>
      <c r="K565">
        <v>6</v>
      </c>
      <c r="L565">
        <v>0.65543788803232705</v>
      </c>
      <c r="M565">
        <v>12</v>
      </c>
      <c r="N565" t="s">
        <v>45</v>
      </c>
      <c r="O565">
        <v>-1.83020104861467</v>
      </c>
      <c r="P565">
        <v>0.365574112989694</v>
      </c>
      <c r="Q565" t="s">
        <v>44</v>
      </c>
      <c r="R565">
        <v>2</v>
      </c>
      <c r="S565">
        <v>0.47387851832127798</v>
      </c>
      <c r="T565">
        <v>12</v>
      </c>
      <c r="U565" t="s">
        <v>45</v>
      </c>
      <c r="V565" t="b">
        <v>1</v>
      </c>
      <c r="W565">
        <v>-4.13395070155818</v>
      </c>
      <c r="X565">
        <v>6.5935076059835996E-4</v>
      </c>
      <c r="Y565" t="s">
        <v>46</v>
      </c>
      <c r="Z565" t="s">
        <v>47</v>
      </c>
      <c r="AA565">
        <v>2</v>
      </c>
      <c r="AB565">
        <v>2</v>
      </c>
      <c r="AC565">
        <v>2</v>
      </c>
      <c r="AD565" t="s">
        <v>48</v>
      </c>
      <c r="AG565">
        <v>1</v>
      </c>
      <c r="AH565">
        <v>0</v>
      </c>
      <c r="AI565">
        <v>-0.99842809501228902</v>
      </c>
      <c r="AJ565">
        <f>ABS(AI565+1)</f>
        <v>1.5719049877109814E-3</v>
      </c>
      <c r="AK565">
        <v>0</v>
      </c>
      <c r="AL565">
        <v>76</v>
      </c>
      <c r="AM565">
        <v>0.134032788332722</v>
      </c>
      <c r="AN565" s="1">
        <v>1.6470183300591801E-13</v>
      </c>
      <c r="AO565">
        <v>2.60338107215993E-3</v>
      </c>
      <c r="AP565">
        <v>4.9864386024745198</v>
      </c>
      <c r="AQ565">
        <v>2.6721824319724998</v>
      </c>
      <c r="AR565" t="s">
        <v>49</v>
      </c>
      <c r="AS565" t="s">
        <v>50</v>
      </c>
    </row>
    <row r="566" spans="1:45" ht="15.75" hidden="1" thickBot="1" x14ac:dyDescent="0.3">
      <c r="A566">
        <v>0</v>
      </c>
      <c r="B566" t="s">
        <v>86</v>
      </c>
      <c r="C566" t="s">
        <v>55</v>
      </c>
      <c r="D566" t="s">
        <v>54</v>
      </c>
      <c r="E566" t="str">
        <f t="shared" si="16"/>
        <v>MakueniMachakos</v>
      </c>
      <c r="F566" t="str">
        <f t="shared" si="17"/>
        <v>MachakosMakueni</v>
      </c>
      <c r="G566">
        <v>75</v>
      </c>
      <c r="H566">
        <v>-2.07236214777866</v>
      </c>
      <c r="I566">
        <v>0.25577212817636702</v>
      </c>
      <c r="J566" t="s">
        <v>44</v>
      </c>
      <c r="K566">
        <v>0</v>
      </c>
      <c r="L566">
        <v>0.51819883126727695</v>
      </c>
      <c r="M566">
        <v>12</v>
      </c>
      <c r="N566" t="s">
        <v>45</v>
      </c>
      <c r="O566">
        <v>-2.1945519341436999</v>
      </c>
      <c r="P566">
        <v>0.20822872943458701</v>
      </c>
      <c r="Q566" t="s">
        <v>44</v>
      </c>
      <c r="R566">
        <v>0</v>
      </c>
      <c r="S566">
        <v>0.48368001055690502</v>
      </c>
      <c r="T566">
        <v>12</v>
      </c>
      <c r="U566" t="s">
        <v>45</v>
      </c>
      <c r="V566" t="b">
        <v>1</v>
      </c>
      <c r="W566">
        <v>-3.6199807640091302</v>
      </c>
      <c r="X566">
        <v>4.1399391428133502E-3</v>
      </c>
      <c r="Y566" t="s">
        <v>46</v>
      </c>
      <c r="Z566" t="s">
        <v>47</v>
      </c>
      <c r="AA566">
        <v>0</v>
      </c>
      <c r="AB566">
        <v>0</v>
      </c>
      <c r="AC566">
        <v>1</v>
      </c>
      <c r="AD566" t="s">
        <v>48</v>
      </c>
      <c r="AG566">
        <v>0.999999999999999</v>
      </c>
      <c r="AH566">
        <v>0</v>
      </c>
      <c r="AI566">
        <v>-1.0013738925525899</v>
      </c>
      <c r="AJ566">
        <f>ABS(AI566+1)</f>
        <v>1.3738925525899059E-3</v>
      </c>
      <c r="AK566">
        <v>0</v>
      </c>
      <c r="AL566">
        <v>73</v>
      </c>
      <c r="AM566">
        <v>0.61341356967696004</v>
      </c>
      <c r="AN566" s="1">
        <v>1.5273298834513299E-44</v>
      </c>
      <c r="AO566">
        <v>8.3821034930033206E-2</v>
      </c>
      <c r="AP566">
        <v>2.5262187993832801</v>
      </c>
      <c r="AQ566">
        <v>3.0647606768696698</v>
      </c>
      <c r="AR566" t="s">
        <v>49</v>
      </c>
      <c r="AS566" t="s">
        <v>50</v>
      </c>
    </row>
    <row r="567" spans="1:45" ht="15.75" hidden="1" thickBot="1" x14ac:dyDescent="0.3">
      <c r="A567">
        <v>0</v>
      </c>
      <c r="B567" t="s">
        <v>86</v>
      </c>
      <c r="C567" t="s">
        <v>54</v>
      </c>
      <c r="D567" t="s">
        <v>55</v>
      </c>
      <c r="E567" t="str">
        <f t="shared" si="16"/>
        <v>MachakosMakueni</v>
      </c>
      <c r="F567" t="str">
        <f t="shared" si="17"/>
        <v>MakueniMachakos</v>
      </c>
      <c r="G567">
        <v>75</v>
      </c>
      <c r="H567">
        <v>-2.1945519341436999</v>
      </c>
      <c r="I567">
        <v>0.20822872943458701</v>
      </c>
      <c r="J567" t="s">
        <v>44</v>
      </c>
      <c r="K567">
        <v>0</v>
      </c>
      <c r="L567">
        <v>0.48368001055690502</v>
      </c>
      <c r="M567">
        <v>12</v>
      </c>
      <c r="N567" t="s">
        <v>45</v>
      </c>
      <c r="O567">
        <v>-2.07236214777866</v>
      </c>
      <c r="P567">
        <v>0.25577212817636702</v>
      </c>
      <c r="Q567" t="s">
        <v>44</v>
      </c>
      <c r="R567">
        <v>0</v>
      </c>
      <c r="S567">
        <v>0.51819883126727695</v>
      </c>
      <c r="T567">
        <v>12</v>
      </c>
      <c r="U567" t="s">
        <v>45</v>
      </c>
      <c r="V567" t="b">
        <v>1</v>
      </c>
      <c r="W567">
        <v>-3.6174488332717698</v>
      </c>
      <c r="X567">
        <v>4.1750282074207497E-3</v>
      </c>
      <c r="Y567" t="s">
        <v>46</v>
      </c>
      <c r="Z567" t="s">
        <v>47</v>
      </c>
      <c r="AA567">
        <v>0</v>
      </c>
      <c r="AB567">
        <v>0</v>
      </c>
      <c r="AC567">
        <v>1</v>
      </c>
      <c r="AD567" t="s">
        <v>48</v>
      </c>
      <c r="AG567">
        <v>0.999999999999999</v>
      </c>
      <c r="AH567">
        <v>0</v>
      </c>
      <c r="AI567">
        <v>-0.99862799243836997</v>
      </c>
      <c r="AJ567">
        <f>ABS(AI567+1)</f>
        <v>1.3720075616300287E-3</v>
      </c>
      <c r="AK567">
        <v>0</v>
      </c>
      <c r="AL567">
        <v>73</v>
      </c>
      <c r="AM567">
        <v>0.61341356967699001</v>
      </c>
      <c r="AN567" s="1">
        <v>8.0085203751544002E-21</v>
      </c>
      <c r="AO567">
        <v>0.45144087328506</v>
      </c>
      <c r="AP567">
        <v>0.80012198987904803</v>
      </c>
      <c r="AQ567">
        <v>3.0647606768696698</v>
      </c>
      <c r="AR567" t="s">
        <v>49</v>
      </c>
      <c r="AS567" t="s">
        <v>50</v>
      </c>
    </row>
    <row r="568" spans="1:45" x14ac:dyDescent="0.25">
      <c r="A568">
        <v>0</v>
      </c>
      <c r="B568" t="s">
        <v>41</v>
      </c>
      <c r="C568" t="s">
        <v>63</v>
      </c>
      <c r="D568" t="s">
        <v>51</v>
      </c>
      <c r="E568" t="str">
        <f t="shared" si="16"/>
        <v>KamembeBujumbura</v>
      </c>
      <c r="F568" t="str">
        <f t="shared" si="17"/>
        <v>BujumburaKamembe</v>
      </c>
      <c r="G568">
        <v>54</v>
      </c>
      <c r="H568">
        <v>-1.5436873076708599</v>
      </c>
      <c r="I568">
        <v>0.51179990459606095</v>
      </c>
      <c r="J568" t="s">
        <v>44</v>
      </c>
      <c r="K568">
        <v>0</v>
      </c>
      <c r="L568">
        <v>0.269648156294302</v>
      </c>
      <c r="M568">
        <v>11</v>
      </c>
      <c r="N568" t="s">
        <v>45</v>
      </c>
      <c r="O568">
        <v>-1.55531978270981</v>
      </c>
      <c r="P568">
        <v>0.50598982943841897</v>
      </c>
      <c r="Q568" t="s">
        <v>44</v>
      </c>
      <c r="R568">
        <v>0</v>
      </c>
      <c r="S568">
        <v>0.30490833062092898</v>
      </c>
      <c r="T568">
        <v>11</v>
      </c>
      <c r="U568" t="s">
        <v>45</v>
      </c>
      <c r="V568" t="b">
        <v>1</v>
      </c>
      <c r="W568">
        <v>-3.1813173772396799</v>
      </c>
      <c r="X568">
        <v>1.62597802496574E-2</v>
      </c>
      <c r="Y568" t="s">
        <v>46</v>
      </c>
      <c r="Z568" t="s">
        <v>47</v>
      </c>
      <c r="AA568">
        <v>0</v>
      </c>
      <c r="AB568">
        <v>0</v>
      </c>
      <c r="AC568">
        <v>1</v>
      </c>
      <c r="AD568" t="s">
        <v>48</v>
      </c>
      <c r="AG568">
        <v>1</v>
      </c>
      <c r="AH568">
        <v>0</v>
      </c>
      <c r="AI568">
        <v>-0.91700904120527704</v>
      </c>
      <c r="AJ568" s="3">
        <f>ABS(AI568+1)</f>
        <v>8.2990958794722958E-2</v>
      </c>
      <c r="AK568">
        <v>0</v>
      </c>
      <c r="AL568">
        <v>52</v>
      </c>
      <c r="AM568">
        <v>0.74781935440013003</v>
      </c>
      <c r="AN568" s="1">
        <v>1.01626419818669E-7</v>
      </c>
      <c r="AO568">
        <v>0.127681084428278</v>
      </c>
      <c r="AP568">
        <v>2.10601520651436</v>
      </c>
      <c r="AQ568">
        <v>3.0976980352519199</v>
      </c>
      <c r="AR568" t="s">
        <v>49</v>
      </c>
      <c r="AS568" t="s">
        <v>50</v>
      </c>
    </row>
    <row r="569" spans="1:45" x14ac:dyDescent="0.25">
      <c r="A569">
        <v>0</v>
      </c>
      <c r="B569" t="s">
        <v>41</v>
      </c>
      <c r="C569" t="s">
        <v>51</v>
      </c>
      <c r="D569" t="s">
        <v>63</v>
      </c>
      <c r="E569" t="str">
        <f t="shared" si="16"/>
        <v>BujumburaKamembe</v>
      </c>
      <c r="F569" t="str">
        <f t="shared" si="17"/>
        <v>KamembeBujumbura</v>
      </c>
      <c r="G569">
        <v>54</v>
      </c>
      <c r="H569">
        <v>-1.55531978270981</v>
      </c>
      <c r="I569">
        <v>0.50598982943841897</v>
      </c>
      <c r="J569" t="s">
        <v>44</v>
      </c>
      <c r="K569">
        <v>0</v>
      </c>
      <c r="L569">
        <v>0.30490833062092898</v>
      </c>
      <c r="M569">
        <v>11</v>
      </c>
      <c r="N569" t="s">
        <v>45</v>
      </c>
      <c r="O569">
        <v>-1.5436873076708599</v>
      </c>
      <c r="P569">
        <v>0.51179990459606095</v>
      </c>
      <c r="Q569" t="s">
        <v>44</v>
      </c>
      <c r="R569">
        <v>0</v>
      </c>
      <c r="S569">
        <v>0.269648156294302</v>
      </c>
      <c r="T569">
        <v>11</v>
      </c>
      <c r="U569" t="s">
        <v>45</v>
      </c>
      <c r="V569" t="b">
        <v>1</v>
      </c>
      <c r="W569">
        <v>-3.1726952444029402</v>
      </c>
      <c r="X569">
        <v>1.6670501881452301E-2</v>
      </c>
      <c r="Y569" t="s">
        <v>46</v>
      </c>
      <c r="Z569" t="s">
        <v>47</v>
      </c>
      <c r="AA569">
        <v>0</v>
      </c>
      <c r="AB569">
        <v>0</v>
      </c>
      <c r="AC569">
        <v>1</v>
      </c>
      <c r="AD569" t="s">
        <v>48</v>
      </c>
      <c r="AG569">
        <v>1</v>
      </c>
      <c r="AH569">
        <v>0</v>
      </c>
      <c r="AI569">
        <v>-1.0905017890397699</v>
      </c>
      <c r="AJ569" s="5">
        <f>ABS(AI569+1)</f>
        <v>9.0501789039769909E-2</v>
      </c>
      <c r="AK569">
        <v>0</v>
      </c>
      <c r="AL569">
        <v>52</v>
      </c>
      <c r="AM569">
        <v>0.74781935440011504</v>
      </c>
      <c r="AN569" s="1">
        <v>1.3068740146549099E-7</v>
      </c>
      <c r="AO569">
        <v>0.45561413480450302</v>
      </c>
      <c r="AP569">
        <v>0.79301548562553303</v>
      </c>
      <c r="AQ569">
        <v>3.0976980352519199</v>
      </c>
      <c r="AR569" t="s">
        <v>49</v>
      </c>
      <c r="AS569" t="s">
        <v>50</v>
      </c>
    </row>
    <row r="570" spans="1:45" x14ac:dyDescent="0.25">
      <c r="A570">
        <v>0</v>
      </c>
      <c r="B570" t="s">
        <v>41</v>
      </c>
      <c r="C570" t="s">
        <v>42</v>
      </c>
      <c r="D570" t="s">
        <v>51</v>
      </c>
      <c r="E570" t="str">
        <f t="shared" si="16"/>
        <v>ArushaBujumbura</v>
      </c>
      <c r="F570" t="str">
        <f t="shared" si="17"/>
        <v>BujumburaArusha</v>
      </c>
      <c r="G570">
        <v>88</v>
      </c>
      <c r="H570">
        <v>-1.86137686511029</v>
      </c>
      <c r="I570">
        <v>0.35044296757388599</v>
      </c>
      <c r="J570" t="s">
        <v>44</v>
      </c>
      <c r="K570">
        <v>2</v>
      </c>
      <c r="L570">
        <v>0.71672023219679304</v>
      </c>
      <c r="M570">
        <v>12</v>
      </c>
      <c r="N570" t="s">
        <v>45</v>
      </c>
      <c r="O570">
        <v>-2.2736486465831098</v>
      </c>
      <c r="P570">
        <v>0.18060768368277899</v>
      </c>
      <c r="Q570" t="s">
        <v>44</v>
      </c>
      <c r="R570">
        <v>0</v>
      </c>
      <c r="S570">
        <v>0.33278966883727801</v>
      </c>
      <c r="T570">
        <v>12</v>
      </c>
      <c r="U570" t="s">
        <v>45</v>
      </c>
      <c r="V570" t="b">
        <v>1</v>
      </c>
      <c r="W570">
        <v>-2.9528163153617899</v>
      </c>
      <c r="X570">
        <v>3.0683584743204002E-2</v>
      </c>
      <c r="Y570" t="s">
        <v>46</v>
      </c>
      <c r="Z570" t="s">
        <v>47</v>
      </c>
      <c r="AA570">
        <v>1</v>
      </c>
      <c r="AB570">
        <v>1</v>
      </c>
      <c r="AC570">
        <v>1</v>
      </c>
      <c r="AD570" t="s">
        <v>48</v>
      </c>
      <c r="AG570">
        <v>1</v>
      </c>
      <c r="AH570">
        <v>0</v>
      </c>
      <c r="AI570">
        <v>-0.90670256615834699</v>
      </c>
      <c r="AJ570" s="5">
        <f>ABS(AI570+1)</f>
        <v>9.329743384165301E-2</v>
      </c>
      <c r="AK570">
        <v>0</v>
      </c>
      <c r="AL570">
        <v>86</v>
      </c>
      <c r="AM570">
        <v>0.61324703074960096</v>
      </c>
      <c r="AN570" s="1">
        <v>7.9864728304358104E-16</v>
      </c>
      <c r="AO570">
        <v>0.33738251674817699</v>
      </c>
      <c r="AP570">
        <v>1.0940442296001101</v>
      </c>
      <c r="AQ570">
        <v>3.0532571724412398</v>
      </c>
      <c r="AR570" t="s">
        <v>49</v>
      </c>
      <c r="AS570" t="s">
        <v>50</v>
      </c>
    </row>
    <row r="571" spans="1:45" ht="15.75" thickBot="1" x14ac:dyDescent="0.3">
      <c r="A571">
        <v>0</v>
      </c>
      <c r="B571" t="s">
        <v>41</v>
      </c>
      <c r="C571" t="s">
        <v>51</v>
      </c>
      <c r="D571" t="s">
        <v>42</v>
      </c>
      <c r="E571" t="str">
        <f t="shared" si="16"/>
        <v>BujumburaArusha</v>
      </c>
      <c r="F571" t="str">
        <f t="shared" si="17"/>
        <v>ArushaBujumbura</v>
      </c>
      <c r="G571">
        <v>88</v>
      </c>
      <c r="H571">
        <v>-2.2736486465831098</v>
      </c>
      <c r="I571">
        <v>0.18060768368277899</v>
      </c>
      <c r="J571" t="s">
        <v>44</v>
      </c>
      <c r="K571">
        <v>0</v>
      </c>
      <c r="L571">
        <v>0.33278966883727801</v>
      </c>
      <c r="M571">
        <v>12</v>
      </c>
      <c r="N571" t="s">
        <v>45</v>
      </c>
      <c r="O571">
        <v>-1.86137686511029</v>
      </c>
      <c r="P571">
        <v>0.35044296757388599</v>
      </c>
      <c r="Q571" t="s">
        <v>44</v>
      </c>
      <c r="R571">
        <v>2</v>
      </c>
      <c r="S571">
        <v>0.71672023219679304</v>
      </c>
      <c r="T571">
        <v>12</v>
      </c>
      <c r="U571" t="s">
        <v>45</v>
      </c>
      <c r="V571" t="b">
        <v>1</v>
      </c>
      <c r="W571">
        <v>-2.9838100964891998</v>
      </c>
      <c r="X571">
        <v>2.8241551272647301E-2</v>
      </c>
      <c r="Y571" t="s">
        <v>46</v>
      </c>
      <c r="Z571" t="s">
        <v>47</v>
      </c>
      <c r="AA571">
        <v>1</v>
      </c>
      <c r="AB571">
        <v>1</v>
      </c>
      <c r="AC571">
        <v>1</v>
      </c>
      <c r="AD571" t="s">
        <v>48</v>
      </c>
      <c r="AG571">
        <v>1</v>
      </c>
      <c r="AH571">
        <v>0</v>
      </c>
      <c r="AI571">
        <v>-1.10289750721335</v>
      </c>
      <c r="AJ571" s="4">
        <f>ABS(AI571+1)</f>
        <v>0.10289750721335</v>
      </c>
      <c r="AK571">
        <v>0</v>
      </c>
      <c r="AL571">
        <v>86</v>
      </c>
      <c r="AM571">
        <v>0.61324703074960996</v>
      </c>
      <c r="AN571" s="1">
        <v>5.0662015439680898E-13</v>
      </c>
      <c r="AO571">
        <v>0.36953255215643299</v>
      </c>
      <c r="AP571">
        <v>1.0018153626525199</v>
      </c>
      <c r="AQ571">
        <v>3.0532571724412398</v>
      </c>
      <c r="AR571" t="s">
        <v>49</v>
      </c>
      <c r="AS571" t="s">
        <v>50</v>
      </c>
    </row>
    <row r="572" spans="1:45" hidden="1" x14ac:dyDescent="0.25">
      <c r="A572">
        <v>0</v>
      </c>
      <c r="B572" t="s">
        <v>81</v>
      </c>
      <c r="C572" t="s">
        <v>67</v>
      </c>
      <c r="D572" t="s">
        <v>64</v>
      </c>
      <c r="E572" t="str">
        <f t="shared" si="16"/>
        <v>TororoBusia</v>
      </c>
      <c r="F572" t="str">
        <f t="shared" si="17"/>
        <v>BusiaTororo</v>
      </c>
      <c r="G572">
        <v>81</v>
      </c>
      <c r="H572">
        <v>-1.9876205732126</v>
      </c>
      <c r="I572">
        <v>0.29202728577228798</v>
      </c>
      <c r="J572" t="s">
        <v>44</v>
      </c>
      <c r="K572">
        <v>1</v>
      </c>
      <c r="L572">
        <v>0.579800212067898</v>
      </c>
      <c r="M572">
        <v>12</v>
      </c>
      <c r="N572" t="s">
        <v>45</v>
      </c>
      <c r="O572">
        <v>-1.38433300305449</v>
      </c>
      <c r="P572">
        <v>0.58976360204234102</v>
      </c>
      <c r="Q572" t="s">
        <v>44</v>
      </c>
      <c r="R572">
        <v>3</v>
      </c>
      <c r="S572">
        <v>0.55398718202657804</v>
      </c>
      <c r="T572">
        <v>12</v>
      </c>
      <c r="U572" t="s">
        <v>45</v>
      </c>
      <c r="V572" t="b">
        <v>1</v>
      </c>
      <c r="W572">
        <v>-4.3578741888395403</v>
      </c>
      <c r="X572">
        <v>2.7514255456869601E-4</v>
      </c>
      <c r="Y572" t="s">
        <v>46</v>
      </c>
      <c r="Z572" t="s">
        <v>47</v>
      </c>
      <c r="AA572">
        <v>0</v>
      </c>
      <c r="AB572">
        <v>0</v>
      </c>
      <c r="AC572">
        <v>1</v>
      </c>
      <c r="AD572" t="s">
        <v>48</v>
      </c>
      <c r="AG572">
        <v>1</v>
      </c>
      <c r="AH572">
        <v>0</v>
      </c>
      <c r="AI572">
        <v>-1.00125506053624</v>
      </c>
      <c r="AJ572">
        <f>ABS(AI572+1)</f>
        <v>1.2550605362400269E-3</v>
      </c>
      <c r="AK572">
        <v>0</v>
      </c>
      <c r="AL572">
        <v>79</v>
      </c>
      <c r="AM572">
        <v>0.56235068607088401</v>
      </c>
      <c r="AN572">
        <v>3.1337102536001899E-4</v>
      </c>
      <c r="AO572">
        <v>0.72312538606854804</v>
      </c>
      <c r="AP572">
        <v>0.324903520747295</v>
      </c>
      <c r="AQ572">
        <v>3.0589280005422799</v>
      </c>
      <c r="AR572" t="s">
        <v>49</v>
      </c>
      <c r="AS572" t="s">
        <v>50</v>
      </c>
    </row>
    <row r="573" spans="1:45" hidden="1" x14ac:dyDescent="0.25">
      <c r="A573">
        <v>0</v>
      </c>
      <c r="B573" t="s">
        <v>81</v>
      </c>
      <c r="C573" t="s">
        <v>64</v>
      </c>
      <c r="D573" t="s">
        <v>67</v>
      </c>
      <c r="E573" t="str">
        <f t="shared" si="16"/>
        <v>BusiaTororo</v>
      </c>
      <c r="F573" t="str">
        <f t="shared" si="17"/>
        <v>TororoBusia</v>
      </c>
      <c r="G573">
        <v>81</v>
      </c>
      <c r="H573">
        <v>-1.38433300305449</v>
      </c>
      <c r="I573">
        <v>0.58976360204234102</v>
      </c>
      <c r="J573" t="s">
        <v>44</v>
      </c>
      <c r="K573">
        <v>3</v>
      </c>
      <c r="L573">
        <v>0.55398718202657804</v>
      </c>
      <c r="M573">
        <v>12</v>
      </c>
      <c r="N573" t="s">
        <v>45</v>
      </c>
      <c r="O573">
        <v>-1.9876205732126</v>
      </c>
      <c r="P573">
        <v>0.29202728577228798</v>
      </c>
      <c r="Q573" t="s">
        <v>44</v>
      </c>
      <c r="R573">
        <v>1</v>
      </c>
      <c r="S573">
        <v>0.579800212067898</v>
      </c>
      <c r="T573">
        <v>12</v>
      </c>
      <c r="U573" t="s">
        <v>45</v>
      </c>
      <c r="V573" t="b">
        <v>1</v>
      </c>
      <c r="W573">
        <v>-4.3642931301182504</v>
      </c>
      <c r="X573">
        <v>2.6816734976182598E-4</v>
      </c>
      <c r="Y573" t="s">
        <v>46</v>
      </c>
      <c r="Z573" t="s">
        <v>47</v>
      </c>
      <c r="AA573">
        <v>0</v>
      </c>
      <c r="AB573">
        <v>0</v>
      </c>
      <c r="AC573">
        <v>1</v>
      </c>
      <c r="AD573" t="s">
        <v>48</v>
      </c>
      <c r="AG573">
        <v>1</v>
      </c>
      <c r="AH573">
        <v>0</v>
      </c>
      <c r="AI573">
        <v>-0.99874651266623604</v>
      </c>
      <c r="AJ573">
        <f>ABS(AI573+1)</f>
        <v>1.2534873337639585E-3</v>
      </c>
      <c r="AK573">
        <v>0</v>
      </c>
      <c r="AL573">
        <v>79</v>
      </c>
      <c r="AM573">
        <v>0.56235068607094396</v>
      </c>
      <c r="AN573" s="1">
        <v>4.6094623315806598E-7</v>
      </c>
      <c r="AO573">
        <v>1.98017972662168E-4</v>
      </c>
      <c r="AP573">
        <v>9.0526380633328998</v>
      </c>
      <c r="AQ573">
        <v>3.0589280005422799</v>
      </c>
      <c r="AR573" t="s">
        <v>49</v>
      </c>
      <c r="AS573" t="s">
        <v>50</v>
      </c>
    </row>
    <row r="574" spans="1:45" hidden="1" x14ac:dyDescent="0.25">
      <c r="A574">
        <v>0</v>
      </c>
      <c r="B574" t="s">
        <v>81</v>
      </c>
      <c r="C574" t="s">
        <v>56</v>
      </c>
      <c r="D574" t="s">
        <v>70</v>
      </c>
      <c r="E574" t="str">
        <f t="shared" si="16"/>
        <v>KampalaKasese</v>
      </c>
      <c r="F574" t="str">
        <f t="shared" si="17"/>
        <v>KaseseKampala</v>
      </c>
      <c r="G574">
        <v>78</v>
      </c>
      <c r="H574">
        <v>-1.6545615926644499</v>
      </c>
      <c r="I574">
        <v>0.45466251801836599</v>
      </c>
      <c r="J574" t="s">
        <v>44</v>
      </c>
      <c r="K574">
        <v>0</v>
      </c>
      <c r="L574">
        <v>0.65321777876864695</v>
      </c>
      <c r="M574">
        <v>12</v>
      </c>
      <c r="N574" t="s">
        <v>45</v>
      </c>
      <c r="O574">
        <v>-1.2154902605297699</v>
      </c>
      <c r="P574">
        <v>0.66689695002429605</v>
      </c>
      <c r="Q574" t="s">
        <v>44</v>
      </c>
      <c r="R574">
        <v>1</v>
      </c>
      <c r="S574">
        <v>0.186982083025034</v>
      </c>
      <c r="T574">
        <v>12</v>
      </c>
      <c r="U574" t="s">
        <v>45</v>
      </c>
      <c r="V574" t="b">
        <v>1</v>
      </c>
      <c r="W574">
        <v>-3.2763081535330598</v>
      </c>
      <c r="X574">
        <v>1.2290423596709199E-2</v>
      </c>
      <c r="Y574" t="s">
        <v>46</v>
      </c>
      <c r="Z574" t="s">
        <v>47</v>
      </c>
      <c r="AA574">
        <v>1</v>
      </c>
      <c r="AB574">
        <v>1</v>
      </c>
      <c r="AC574">
        <v>2</v>
      </c>
      <c r="AD574" t="s">
        <v>48</v>
      </c>
      <c r="AG574">
        <v>1</v>
      </c>
      <c r="AH574">
        <v>0</v>
      </c>
      <c r="AI574">
        <v>-1.00077958362994</v>
      </c>
      <c r="AJ574">
        <f>ABS(AI574+1)</f>
        <v>7.7958362994001718E-4</v>
      </c>
      <c r="AK574">
        <v>0</v>
      </c>
      <c r="AL574">
        <v>75</v>
      </c>
      <c r="AM574">
        <v>0.90100886097503197</v>
      </c>
      <c r="AN574" s="1">
        <v>1.9384490941078399E-7</v>
      </c>
      <c r="AO574">
        <v>9.6663178274137302E-3</v>
      </c>
      <c r="AP574">
        <v>3.9600654951233101</v>
      </c>
      <c r="AQ574">
        <v>2.6732178312584298</v>
      </c>
      <c r="AR574" t="s">
        <v>49</v>
      </c>
      <c r="AS574" t="s">
        <v>50</v>
      </c>
    </row>
    <row r="575" spans="1:45" hidden="1" x14ac:dyDescent="0.25">
      <c r="A575">
        <v>0</v>
      </c>
      <c r="B575" t="s">
        <v>81</v>
      </c>
      <c r="C575" t="s">
        <v>70</v>
      </c>
      <c r="D575" t="s">
        <v>56</v>
      </c>
      <c r="E575" t="str">
        <f t="shared" si="16"/>
        <v>KaseseKampala</v>
      </c>
      <c r="F575" t="str">
        <f t="shared" si="17"/>
        <v>KampalaKasese</v>
      </c>
      <c r="G575">
        <v>78</v>
      </c>
      <c r="H575">
        <v>-1.2154902605297699</v>
      </c>
      <c r="I575">
        <v>0.66689695002429605</v>
      </c>
      <c r="J575" t="s">
        <v>44</v>
      </c>
      <c r="K575">
        <v>1</v>
      </c>
      <c r="L575">
        <v>0.186982083025034</v>
      </c>
      <c r="M575">
        <v>12</v>
      </c>
      <c r="N575" t="s">
        <v>45</v>
      </c>
      <c r="O575">
        <v>-1.6545615926644499</v>
      </c>
      <c r="P575">
        <v>0.45466251801836599</v>
      </c>
      <c r="Q575" t="s">
        <v>44</v>
      </c>
      <c r="R575">
        <v>0</v>
      </c>
      <c r="S575">
        <v>0.65321777876864695</v>
      </c>
      <c r="T575">
        <v>12</v>
      </c>
      <c r="U575" t="s">
        <v>45</v>
      </c>
      <c r="V575" t="b">
        <v>1</v>
      </c>
      <c r="W575">
        <v>-3.2816576309900798</v>
      </c>
      <c r="X575">
        <v>1.20949204776438E-2</v>
      </c>
      <c r="Y575" t="s">
        <v>46</v>
      </c>
      <c r="Z575" t="s">
        <v>47</v>
      </c>
      <c r="AA575">
        <v>1</v>
      </c>
      <c r="AB575">
        <v>1</v>
      </c>
      <c r="AC575">
        <v>2</v>
      </c>
      <c r="AD575" t="s">
        <v>48</v>
      </c>
      <c r="AG575">
        <v>1</v>
      </c>
      <c r="AH575">
        <v>0</v>
      </c>
      <c r="AI575">
        <v>-0.99922102364726295</v>
      </c>
      <c r="AJ575">
        <f>ABS(AI575+1)</f>
        <v>7.7897635273704857E-4</v>
      </c>
      <c r="AK575">
        <v>0</v>
      </c>
      <c r="AL575">
        <v>75</v>
      </c>
      <c r="AM575">
        <v>0.90100886097506505</v>
      </c>
      <c r="AN575" s="1">
        <v>1.67954501085632E-7</v>
      </c>
      <c r="AO575">
        <v>0.498330967648552</v>
      </c>
      <c r="AP575">
        <v>0.79575784849855502</v>
      </c>
      <c r="AQ575">
        <v>2.6732178312584298</v>
      </c>
      <c r="AR575" t="s">
        <v>49</v>
      </c>
      <c r="AS575" t="s">
        <v>50</v>
      </c>
    </row>
    <row r="576" spans="1:45" hidden="1" x14ac:dyDescent="0.25">
      <c r="A576">
        <v>0</v>
      </c>
      <c r="B576" t="s">
        <v>85</v>
      </c>
      <c r="C576" t="s">
        <v>69</v>
      </c>
      <c r="D576" t="s">
        <v>56</v>
      </c>
      <c r="E576" t="str">
        <f t="shared" si="16"/>
        <v>MbaleKampala</v>
      </c>
      <c r="F576" t="str">
        <f t="shared" si="17"/>
        <v>KampalaMbale</v>
      </c>
      <c r="G576">
        <v>79</v>
      </c>
      <c r="H576">
        <v>-2.2347520302590702</v>
      </c>
      <c r="I576">
        <v>0.19387504454165599</v>
      </c>
      <c r="J576" t="s">
        <v>44</v>
      </c>
      <c r="K576">
        <v>0</v>
      </c>
      <c r="L576">
        <v>0.37393802402985798</v>
      </c>
      <c r="M576">
        <v>12</v>
      </c>
      <c r="N576" t="s">
        <v>45</v>
      </c>
      <c r="O576">
        <v>-3.3070860849705199</v>
      </c>
      <c r="P576">
        <v>1.45646823916504E-2</v>
      </c>
      <c r="Q576" t="s">
        <v>59</v>
      </c>
      <c r="R576">
        <v>1</v>
      </c>
      <c r="S576">
        <v>0.16503410177393299</v>
      </c>
      <c r="T576">
        <v>12</v>
      </c>
      <c r="U576" t="s">
        <v>45</v>
      </c>
      <c r="V576" t="b">
        <v>1</v>
      </c>
      <c r="W576">
        <v>-3.1398718798304399</v>
      </c>
      <c r="X576">
        <v>1.83184197594022E-2</v>
      </c>
      <c r="Y576" t="s">
        <v>46</v>
      </c>
      <c r="Z576" t="s">
        <v>47</v>
      </c>
      <c r="AA576">
        <v>2</v>
      </c>
      <c r="AB576">
        <v>0</v>
      </c>
      <c r="AC576">
        <v>1</v>
      </c>
      <c r="AD576" t="s">
        <v>48</v>
      </c>
      <c r="AG576">
        <v>0.999999999999999</v>
      </c>
      <c r="AH576">
        <v>0</v>
      </c>
      <c r="AI576">
        <v>-1.0005688250234901</v>
      </c>
      <c r="AJ576">
        <f>ABS(AI576+1)</f>
        <v>5.6882502349009378E-4</v>
      </c>
      <c r="AK576">
        <v>0</v>
      </c>
      <c r="AL576">
        <v>77</v>
      </c>
      <c r="AM576">
        <v>0.61105078939866497</v>
      </c>
      <c r="AN576" s="1">
        <v>8.6561769954905606E-5</v>
      </c>
      <c r="AO576">
        <v>0.51274838904270204</v>
      </c>
      <c r="AP576">
        <v>0.67116721362720599</v>
      </c>
      <c r="AQ576">
        <v>3.0607595370748801</v>
      </c>
      <c r="AR576" t="s">
        <v>49</v>
      </c>
      <c r="AS576" t="s">
        <v>50</v>
      </c>
    </row>
    <row r="577" spans="1:45" hidden="1" x14ac:dyDescent="0.25">
      <c r="A577">
        <v>0</v>
      </c>
      <c r="B577" t="s">
        <v>85</v>
      </c>
      <c r="C577" t="s">
        <v>56</v>
      </c>
      <c r="D577" t="s">
        <v>69</v>
      </c>
      <c r="E577" t="str">
        <f t="shared" si="16"/>
        <v>KampalaMbale</v>
      </c>
      <c r="F577" t="str">
        <f t="shared" si="17"/>
        <v>MbaleKampala</v>
      </c>
      <c r="G577">
        <v>79</v>
      </c>
      <c r="H577">
        <v>-3.3070860849705199</v>
      </c>
      <c r="I577">
        <v>1.45646823916504E-2</v>
      </c>
      <c r="J577" t="s">
        <v>59</v>
      </c>
      <c r="K577">
        <v>1</v>
      </c>
      <c r="L577">
        <v>0.16503410177393299</v>
      </c>
      <c r="M577">
        <v>12</v>
      </c>
      <c r="N577" t="s">
        <v>45</v>
      </c>
      <c r="O577">
        <v>-2.2347520302590702</v>
      </c>
      <c r="P577">
        <v>0.19387504454165599</v>
      </c>
      <c r="Q577" t="s">
        <v>44</v>
      </c>
      <c r="R577">
        <v>0</v>
      </c>
      <c r="S577">
        <v>0.37393802402985798</v>
      </c>
      <c r="T577">
        <v>12</v>
      </c>
      <c r="U577" t="s">
        <v>45</v>
      </c>
      <c r="V577" t="b">
        <v>1</v>
      </c>
      <c r="W577">
        <v>-3.1414300522826699</v>
      </c>
      <c r="X577">
        <v>1.8237087209000202E-2</v>
      </c>
      <c r="Y577" t="s">
        <v>46</v>
      </c>
      <c r="Z577" t="s">
        <v>47</v>
      </c>
      <c r="AA577">
        <v>2</v>
      </c>
      <c r="AB577">
        <v>0</v>
      </c>
      <c r="AC577">
        <v>1</v>
      </c>
      <c r="AD577" t="s">
        <v>48</v>
      </c>
      <c r="AG577">
        <v>1</v>
      </c>
      <c r="AH577">
        <v>0</v>
      </c>
      <c r="AI577">
        <v>-0.99943149835447098</v>
      </c>
      <c r="AJ577">
        <f>ABS(AI577+1)</f>
        <v>5.6850164552901816E-4</v>
      </c>
      <c r="AK577">
        <v>0</v>
      </c>
      <c r="AL577">
        <v>77</v>
      </c>
      <c r="AM577">
        <v>0.61105078939857205</v>
      </c>
      <c r="AN577" s="1">
        <v>1.0554038264532601E-5</v>
      </c>
      <c r="AO577">
        <v>8.5048948690823301E-2</v>
      </c>
      <c r="AP577">
        <v>2.5084269933043402</v>
      </c>
      <c r="AQ577">
        <v>3.0607595370748801</v>
      </c>
      <c r="AR577" t="s">
        <v>49</v>
      </c>
      <c r="AS577" t="s">
        <v>50</v>
      </c>
    </row>
    <row r="578" spans="1:45" x14ac:dyDescent="0.25">
      <c r="A578">
        <v>0</v>
      </c>
      <c r="B578" t="s">
        <v>41</v>
      </c>
      <c r="C578" t="s">
        <v>58</v>
      </c>
      <c r="D578" t="s">
        <v>43</v>
      </c>
      <c r="E578" t="str">
        <f t="shared" si="16"/>
        <v>DodomaGitega</v>
      </c>
      <c r="F578" t="str">
        <f t="shared" si="17"/>
        <v>GitegaDodoma</v>
      </c>
      <c r="G578">
        <v>55</v>
      </c>
      <c r="H578">
        <v>-2.8724861274446298</v>
      </c>
      <c r="I578">
        <v>4.8642312440429498E-2</v>
      </c>
      <c r="J578" t="s">
        <v>59</v>
      </c>
      <c r="K578">
        <v>1</v>
      </c>
      <c r="L578">
        <v>0.97856794289497995</v>
      </c>
      <c r="M578">
        <v>11</v>
      </c>
      <c r="N578" t="s">
        <v>45</v>
      </c>
      <c r="O578">
        <v>-2.006362748086</v>
      </c>
      <c r="P578">
        <v>0.28379024350641502</v>
      </c>
      <c r="Q578" t="s">
        <v>44</v>
      </c>
      <c r="R578">
        <v>1</v>
      </c>
      <c r="S578">
        <v>0.54282976103746505</v>
      </c>
      <c r="T578">
        <v>11</v>
      </c>
      <c r="U578" t="s">
        <v>45</v>
      </c>
      <c r="V578" t="b">
        <v>1</v>
      </c>
      <c r="W578">
        <v>-2.7105933720764002</v>
      </c>
      <c r="X578">
        <v>5.66369990262241E-2</v>
      </c>
      <c r="Y578" t="s">
        <v>46</v>
      </c>
      <c r="Z578" t="s">
        <v>53</v>
      </c>
      <c r="AA578">
        <v>2</v>
      </c>
      <c r="AB578">
        <v>2</v>
      </c>
      <c r="AC578">
        <v>3</v>
      </c>
      <c r="AD578" t="s">
        <v>48</v>
      </c>
      <c r="AG578">
        <v>1</v>
      </c>
      <c r="AH578">
        <v>0</v>
      </c>
      <c r="AI578">
        <v>-0.86371109800783397</v>
      </c>
      <c r="AJ578">
        <f>ABS(AI578+1)</f>
        <v>0.13628890199216603</v>
      </c>
      <c r="AK578">
        <v>0</v>
      </c>
      <c r="AL578">
        <v>51</v>
      </c>
      <c r="AM578">
        <v>0.12948986055692099</v>
      </c>
      <c r="AN578" s="1">
        <v>4.0786798386933797E-8</v>
      </c>
      <c r="AO578">
        <v>0.206661461396656</v>
      </c>
      <c r="AP578">
        <v>1.5116715287758</v>
      </c>
      <c r="AQ578">
        <v>2.4858849377488599</v>
      </c>
      <c r="AR578" t="s">
        <v>49</v>
      </c>
      <c r="AS578" t="s">
        <v>50</v>
      </c>
    </row>
    <row r="579" spans="1:45" ht="15.75" thickBot="1" x14ac:dyDescent="0.3">
      <c r="A579">
        <v>0</v>
      </c>
      <c r="B579" t="s">
        <v>41</v>
      </c>
      <c r="C579" t="s">
        <v>43</v>
      </c>
      <c r="D579" t="s">
        <v>58</v>
      </c>
      <c r="E579" t="str">
        <f t="shared" ref="E579" si="18">C579&amp;D579</f>
        <v>GitegaDodoma</v>
      </c>
      <c r="F579" t="str">
        <f t="shared" ref="F579" si="19">D579&amp;C579</f>
        <v>DodomaGitega</v>
      </c>
      <c r="G579">
        <v>55</v>
      </c>
      <c r="H579">
        <v>-2.006362748086</v>
      </c>
      <c r="I579">
        <v>0.28379024350641502</v>
      </c>
      <c r="J579" t="s">
        <v>44</v>
      </c>
      <c r="K579">
        <v>1</v>
      </c>
      <c r="L579">
        <v>0.54282976103746505</v>
      </c>
      <c r="M579">
        <v>11</v>
      </c>
      <c r="N579" t="s">
        <v>45</v>
      </c>
      <c r="O579">
        <v>-2.8724861274446298</v>
      </c>
      <c r="P579">
        <v>4.8642312440429498E-2</v>
      </c>
      <c r="Q579" t="s">
        <v>59</v>
      </c>
      <c r="R579">
        <v>1</v>
      </c>
      <c r="S579">
        <v>0.97856794289497995</v>
      </c>
      <c r="T579">
        <v>11</v>
      </c>
      <c r="U579" t="s">
        <v>45</v>
      </c>
      <c r="V579" t="b">
        <v>1</v>
      </c>
      <c r="W579">
        <v>-2.6716360430372599</v>
      </c>
      <c r="X579">
        <v>6.2138038352742897E-2</v>
      </c>
      <c r="Y579" t="s">
        <v>46</v>
      </c>
      <c r="Z579" t="s">
        <v>53</v>
      </c>
      <c r="AA579">
        <v>2</v>
      </c>
      <c r="AB579">
        <v>2</v>
      </c>
      <c r="AC579">
        <v>3</v>
      </c>
      <c r="AD579" t="s">
        <v>48</v>
      </c>
      <c r="AG579">
        <v>1</v>
      </c>
      <c r="AH579">
        <v>0</v>
      </c>
      <c r="AI579">
        <v>-1.15779454762885</v>
      </c>
      <c r="AJ579">
        <f>ABS(AI579+1)</f>
        <v>0.15779454762885003</v>
      </c>
      <c r="AK579">
        <v>0</v>
      </c>
      <c r="AL579">
        <v>51</v>
      </c>
      <c r="AM579">
        <v>0.12948986055692099</v>
      </c>
      <c r="AN579" s="1">
        <v>2.9637006273330799E-7</v>
      </c>
      <c r="AO579">
        <v>5.4040443930158798E-2</v>
      </c>
      <c r="AP579">
        <v>2.4335979457331001</v>
      </c>
      <c r="AQ579">
        <v>2.4858849377488599</v>
      </c>
      <c r="AR579" t="s">
        <v>49</v>
      </c>
      <c r="AS579" t="s">
        <v>50</v>
      </c>
    </row>
    <row r="580" spans="1:45" x14ac:dyDescent="0.25">
      <c r="AJ580" s="3"/>
    </row>
  </sheetData>
  <autoFilter ref="A1:AS579">
    <filterColumn colId="1">
      <filters>
        <filter val="Maize"/>
      </filters>
    </filterColumn>
  </autoFilter>
  <conditionalFormatting sqref="AJ1:AJ104857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BC153"/>
  <sheetViews>
    <sheetView workbookViewId="0">
      <selection activeCell="AR1" activeCellId="1" sqref="I1:J1048576 AR1:AR1048576"/>
    </sheetView>
  </sheetViews>
  <sheetFormatPr defaultRowHeight="15" x14ac:dyDescent="0.25"/>
  <cols>
    <col min="12" max="43" width="0" hidden="1" customWidth="1"/>
    <col min="46" max="46" width="12" bestFit="1" customWidth="1"/>
  </cols>
  <sheetData>
    <row r="1" spans="1:55" ht="15.75" thickBot="1" x14ac:dyDescent="0.3">
      <c r="B1" t="s">
        <v>0</v>
      </c>
      <c r="C1" t="s">
        <v>1</v>
      </c>
      <c r="D1" t="s">
        <v>2</v>
      </c>
      <c r="E1" t="s">
        <v>248</v>
      </c>
      <c r="F1" t="s">
        <v>247</v>
      </c>
      <c r="G1" t="s">
        <v>249</v>
      </c>
      <c r="H1" t="s">
        <v>250</v>
      </c>
      <c r="I1" t="s">
        <v>251</v>
      </c>
      <c r="J1" t="s">
        <v>87</v>
      </c>
      <c r="K1" t="s">
        <v>88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241</v>
      </c>
      <c r="AG1" t="s">
        <v>242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244</v>
      </c>
      <c r="AQ1" t="s">
        <v>243</v>
      </c>
      <c r="AR1" t="s">
        <v>246</v>
      </c>
      <c r="AT1" s="3" t="s">
        <v>245</v>
      </c>
      <c r="AU1" t="s">
        <v>32</v>
      </c>
      <c r="AV1" t="s">
        <v>33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</row>
    <row r="2" spans="1:55" ht="15.75" thickBot="1" x14ac:dyDescent="0.3">
      <c r="A2">
        <v>0</v>
      </c>
      <c r="B2" t="s">
        <v>41</v>
      </c>
      <c r="C2" t="s">
        <v>54</v>
      </c>
      <c r="D2" t="s">
        <v>55</v>
      </c>
      <c r="E2">
        <f>VLOOKUP(C2,[1]Sheet1!$B:$E,4,FALSE)</f>
        <v>-1.517684</v>
      </c>
      <c r="F2">
        <f>-VLOOKUP(C2,[1]Sheet1!$B:$F,5,FALSE)</f>
        <v>-37.263415000000002</v>
      </c>
      <c r="G2">
        <f>VLOOKUP(D2,[1]Sheet1!$B:$E,4,FALSE)</f>
        <v>-1.7864949999999999</v>
      </c>
      <c r="H2">
        <f>-VLOOKUP(D2,[1]Sheet1!$B:$F,5,FALSE)</f>
        <v>-37.631107</v>
      </c>
      <c r="I2" cm="1">
        <f t="array" ref="I2">CrowFlies(E2,F2,G2,H2)</f>
        <v>27.369923848515977</v>
      </c>
      <c r="J2" t="s">
        <v>89</v>
      </c>
      <c r="K2" t="s">
        <v>90</v>
      </c>
      <c r="L2">
        <v>81</v>
      </c>
      <c r="M2">
        <v>-1.9395885435006699</v>
      </c>
      <c r="N2">
        <v>0.31367259740160103</v>
      </c>
      <c r="O2" t="s">
        <v>44</v>
      </c>
      <c r="P2">
        <v>2</v>
      </c>
      <c r="Q2">
        <v>0.56166215870262404</v>
      </c>
      <c r="R2">
        <v>12</v>
      </c>
      <c r="S2" t="s">
        <v>45</v>
      </c>
      <c r="T2">
        <v>-1.69441855663565</v>
      </c>
      <c r="U2">
        <v>0.43399047459541201</v>
      </c>
      <c r="V2" t="s">
        <v>44</v>
      </c>
      <c r="W2">
        <v>2</v>
      </c>
      <c r="X2">
        <v>0.70432500035947798</v>
      </c>
      <c r="Y2">
        <v>12</v>
      </c>
      <c r="Z2" t="s">
        <v>45</v>
      </c>
      <c r="AA2" t="b">
        <v>1</v>
      </c>
      <c r="AB2">
        <v>-5.9400194841776601</v>
      </c>
      <c r="AC2" s="1">
        <v>1.96942541680492E-7</v>
      </c>
      <c r="AD2" t="s">
        <v>46</v>
      </c>
      <c r="AE2" t="s">
        <v>47</v>
      </c>
      <c r="AF2" t="str">
        <f>VLOOKUP(K2,J:AE,22,FALSE)</f>
        <v>Cointegrated</v>
      </c>
      <c r="AG2" t="s">
        <v>47</v>
      </c>
      <c r="AH2">
        <v>1</v>
      </c>
      <c r="AI2">
        <v>1</v>
      </c>
      <c r="AJ2">
        <v>3</v>
      </c>
      <c r="AK2" t="s">
        <v>48</v>
      </c>
      <c r="AN2">
        <v>1</v>
      </c>
      <c r="AO2">
        <v>0</v>
      </c>
      <c r="AP2">
        <v>-0.99983036672297099</v>
      </c>
      <c r="AQ2">
        <f>VLOOKUP(K2,J:AP,33,FALSE)</f>
        <v>-1.0001696620573499</v>
      </c>
      <c r="AR2">
        <f>ABS(ABS(AP2)-1)+ABS(ABS(AQ2)-1)</f>
        <v>3.3929533437893067E-4</v>
      </c>
      <c r="AT2" s="3">
        <f>ABS(AR2+2)</f>
        <v>2.000339295334379</v>
      </c>
      <c r="AU2">
        <v>0</v>
      </c>
      <c r="AV2">
        <v>77</v>
      </c>
      <c r="AW2">
        <v>0.81496676710597105</v>
      </c>
      <c r="AX2" s="1">
        <v>8.7497932971938403E-15</v>
      </c>
      <c r="AY2">
        <v>6.0624775092766203E-2</v>
      </c>
      <c r="AZ2">
        <v>2.3156023314852301</v>
      </c>
      <c r="BA2">
        <v>2.4402817318393999</v>
      </c>
      <c r="BB2" t="s">
        <v>49</v>
      </c>
      <c r="BC2" t="s">
        <v>50</v>
      </c>
    </row>
    <row r="3" spans="1:55" ht="15.75" thickBot="1" x14ac:dyDescent="0.3">
      <c r="A3">
        <v>0</v>
      </c>
      <c r="B3" t="s">
        <v>41</v>
      </c>
      <c r="C3" t="s">
        <v>55</v>
      </c>
      <c r="D3" t="s">
        <v>54</v>
      </c>
      <c r="E3">
        <f>VLOOKUP(C3,[1]Sheet1!$B:$E,4,FALSE)</f>
        <v>-1.7864949999999999</v>
      </c>
      <c r="F3">
        <f>-VLOOKUP(C3,[1]Sheet1!$B:$F,5,FALSE)</f>
        <v>-37.631107</v>
      </c>
      <c r="G3">
        <f>VLOOKUP(D3,[1]Sheet1!$B:$E,4,FALSE)</f>
        <v>-1.517684</v>
      </c>
      <c r="H3">
        <f>-VLOOKUP(D3,[1]Sheet1!$B:$F,5,FALSE)</f>
        <v>-37.263415000000002</v>
      </c>
      <c r="I3" cm="1">
        <f t="array" ref="I3">CrowFlies(E3,F3,G3,H3)</f>
        <v>27.369923848515977</v>
      </c>
      <c r="J3" t="s">
        <v>90</v>
      </c>
      <c r="K3" t="s">
        <v>89</v>
      </c>
      <c r="L3">
        <v>81</v>
      </c>
      <c r="M3">
        <v>-1.69441855663565</v>
      </c>
      <c r="N3">
        <v>0.43399047459541201</v>
      </c>
      <c r="O3" t="s">
        <v>44</v>
      </c>
      <c r="P3">
        <v>2</v>
      </c>
      <c r="Q3">
        <v>0.70432500035947798</v>
      </c>
      <c r="R3">
        <v>12</v>
      </c>
      <c r="S3" t="s">
        <v>45</v>
      </c>
      <c r="T3">
        <v>-1.9395885435006699</v>
      </c>
      <c r="U3">
        <v>0.31367259740160103</v>
      </c>
      <c r="V3" t="s">
        <v>44</v>
      </c>
      <c r="W3">
        <v>2</v>
      </c>
      <c r="X3">
        <v>0.56166215870262404</v>
      </c>
      <c r="Y3">
        <v>12</v>
      </c>
      <c r="Z3" t="s">
        <v>45</v>
      </c>
      <c r="AA3" t="b">
        <v>1</v>
      </c>
      <c r="AB3">
        <v>-5.9397669971336802</v>
      </c>
      <c r="AC3" s="1">
        <v>1.97195193579166E-7</v>
      </c>
      <c r="AD3" t="s">
        <v>46</v>
      </c>
      <c r="AE3" t="s">
        <v>47</v>
      </c>
      <c r="AF3" t="str">
        <f>VLOOKUP(K3,J:AE,22,FALSE)</f>
        <v>Cointegrated</v>
      </c>
      <c r="AG3" t="s">
        <v>47</v>
      </c>
      <c r="AH3">
        <v>1</v>
      </c>
      <c r="AI3">
        <v>1</v>
      </c>
      <c r="AJ3">
        <v>3</v>
      </c>
      <c r="AK3" t="s">
        <v>48</v>
      </c>
      <c r="AN3">
        <v>0.999999999999999</v>
      </c>
      <c r="AO3">
        <v>0</v>
      </c>
      <c r="AP3">
        <v>-1.0001696620573499</v>
      </c>
      <c r="AQ3">
        <f>VLOOKUP(K3,J:AP,33,FALSE)</f>
        <v>-0.99983036672297099</v>
      </c>
      <c r="AR3">
        <f>ABS(ABS(AP3)-1)+ABS(ABS(AQ3)-1)</f>
        <v>3.3929533437893067E-4</v>
      </c>
      <c r="AT3" s="3">
        <f>ABS(AR3+2)</f>
        <v>2.000339295334379</v>
      </c>
      <c r="AU3">
        <v>0</v>
      </c>
      <c r="AV3">
        <v>77</v>
      </c>
      <c r="AW3">
        <v>0.81496676710416205</v>
      </c>
      <c r="AX3" s="1">
        <v>8.0995026805739197E-22</v>
      </c>
      <c r="AY3" s="1">
        <v>3.6289644974381301E-6</v>
      </c>
      <c r="AZ3">
        <v>8.5503733703842997</v>
      </c>
      <c r="BA3">
        <v>2.4402817318393999</v>
      </c>
      <c r="BB3" t="s">
        <v>49</v>
      </c>
      <c r="BC3" t="s">
        <v>50</v>
      </c>
    </row>
    <row r="4" spans="1:55" ht="15.75" thickBot="1" x14ac:dyDescent="0.3">
      <c r="A4">
        <v>0</v>
      </c>
      <c r="B4" t="s">
        <v>41</v>
      </c>
      <c r="C4" t="s">
        <v>65</v>
      </c>
      <c r="D4" t="s">
        <v>69</v>
      </c>
      <c r="E4">
        <f>VLOOKUP(C4,[1]Sheet1!$B:$E,4,FALSE)</f>
        <v>1.71553</v>
      </c>
      <c r="F4">
        <f>-VLOOKUP(C4,[1]Sheet1!$B:$F,5,FALSE)</f>
        <v>-33.610087999999998</v>
      </c>
      <c r="G4">
        <f>VLOOKUP(D4,[1]Sheet1!$B:$E,4,FALSE)</f>
        <v>1.078444</v>
      </c>
      <c r="H4">
        <f>-VLOOKUP(D4,[1]Sheet1!$B:$F,5,FALSE)</f>
        <v>-34.181005999999996</v>
      </c>
      <c r="I4" cm="1">
        <f t="array" ref="I4">CrowFlies(E4,F4,G4,H4)</f>
        <v>51.413020277126186</v>
      </c>
      <c r="J4" t="s">
        <v>91</v>
      </c>
      <c r="K4" t="s">
        <v>92</v>
      </c>
      <c r="L4">
        <v>55</v>
      </c>
      <c r="M4">
        <v>-0.66584060835829595</v>
      </c>
      <c r="N4">
        <v>0.85540032815711198</v>
      </c>
      <c r="O4" t="s">
        <v>44</v>
      </c>
      <c r="P4">
        <v>0</v>
      </c>
      <c r="Q4">
        <v>1</v>
      </c>
      <c r="R4">
        <v>11</v>
      </c>
      <c r="S4" t="s">
        <v>45</v>
      </c>
      <c r="T4">
        <v>-1.7708538885027101</v>
      </c>
      <c r="U4">
        <v>0.39502489146165098</v>
      </c>
      <c r="V4" t="s">
        <v>44</v>
      </c>
      <c r="W4">
        <v>1</v>
      </c>
      <c r="X4">
        <v>0.99317399910313298</v>
      </c>
      <c r="Y4">
        <v>11</v>
      </c>
      <c r="Z4" t="s">
        <v>45</v>
      </c>
      <c r="AA4" t="b">
        <v>1</v>
      </c>
      <c r="AB4">
        <v>-4.4993040202436001</v>
      </c>
      <c r="AC4">
        <v>1.5503623577495601E-4</v>
      </c>
      <c r="AD4" t="s">
        <v>46</v>
      </c>
      <c r="AE4" t="s">
        <v>47</v>
      </c>
      <c r="AF4" t="str">
        <f>VLOOKUP(K4,J:AE,22,FALSE)</f>
        <v>Cointegrated</v>
      </c>
      <c r="AG4" t="s">
        <v>47</v>
      </c>
      <c r="AH4">
        <v>1</v>
      </c>
      <c r="AI4">
        <v>1</v>
      </c>
      <c r="AJ4">
        <v>2</v>
      </c>
      <c r="AK4" t="s">
        <v>48</v>
      </c>
      <c r="AN4">
        <v>1</v>
      </c>
      <c r="AO4">
        <v>0</v>
      </c>
      <c r="AP4">
        <v>-0.998675153912706</v>
      </c>
      <c r="AQ4">
        <f>VLOOKUP(K4,J:AP,33,FALSE)</f>
        <v>-1.00132660363292</v>
      </c>
      <c r="AR4">
        <f>ABS(ABS(AP4)-1)+ABS(ABS(AQ4)-1)</f>
        <v>2.6514497202140275E-3</v>
      </c>
      <c r="AT4" s="3">
        <f>ABS(AR4+2)</f>
        <v>2.0026514497202141</v>
      </c>
      <c r="AU4">
        <v>0</v>
      </c>
      <c r="AV4">
        <v>52</v>
      </c>
      <c r="AW4">
        <v>0.49735979164248001</v>
      </c>
      <c r="AX4">
        <v>1.4670963608519199E-3</v>
      </c>
      <c r="AY4">
        <v>6.44876714934456E-2</v>
      </c>
      <c r="AZ4">
        <v>2.5046106281795502</v>
      </c>
      <c r="BA4">
        <v>2.7106467710825601</v>
      </c>
      <c r="BB4" t="s">
        <v>49</v>
      </c>
      <c r="BC4" t="s">
        <v>50</v>
      </c>
    </row>
    <row r="5" spans="1:55" ht="15.75" thickBot="1" x14ac:dyDescent="0.3">
      <c r="A5">
        <v>0</v>
      </c>
      <c r="B5" t="s">
        <v>41</v>
      </c>
      <c r="C5" t="s">
        <v>69</v>
      </c>
      <c r="D5" t="s">
        <v>65</v>
      </c>
      <c r="E5">
        <f>VLOOKUP(C5,[1]Sheet1!$B:$E,4,FALSE)</f>
        <v>1.078444</v>
      </c>
      <c r="F5">
        <f>-VLOOKUP(C5,[1]Sheet1!$B:$F,5,FALSE)</f>
        <v>-34.181005999999996</v>
      </c>
      <c r="G5">
        <f>VLOOKUP(D5,[1]Sheet1!$B:$E,4,FALSE)</f>
        <v>1.71553</v>
      </c>
      <c r="H5">
        <f>-VLOOKUP(D5,[1]Sheet1!$B:$F,5,FALSE)</f>
        <v>-33.610087999999998</v>
      </c>
      <c r="I5" cm="1">
        <f t="array" ref="I5">CrowFlies(E5,F5,G5,H5)</f>
        <v>51.413020277126186</v>
      </c>
      <c r="J5" t="s">
        <v>92</v>
      </c>
      <c r="K5" t="s">
        <v>91</v>
      </c>
      <c r="L5">
        <v>55</v>
      </c>
      <c r="M5">
        <v>-1.7708538885027101</v>
      </c>
      <c r="N5">
        <v>0.39502489146165098</v>
      </c>
      <c r="O5" t="s">
        <v>44</v>
      </c>
      <c r="P5">
        <v>1</v>
      </c>
      <c r="Q5">
        <v>0.99317399910313298</v>
      </c>
      <c r="R5">
        <v>11</v>
      </c>
      <c r="S5" t="s">
        <v>45</v>
      </c>
      <c r="T5">
        <v>-0.66584060835829595</v>
      </c>
      <c r="U5">
        <v>0.85540032815711198</v>
      </c>
      <c r="V5" t="s">
        <v>44</v>
      </c>
      <c r="W5">
        <v>0</v>
      </c>
      <c r="X5">
        <v>1</v>
      </c>
      <c r="Y5">
        <v>11</v>
      </c>
      <c r="Z5" t="s">
        <v>45</v>
      </c>
      <c r="AA5" t="b">
        <v>1</v>
      </c>
      <c r="AB5">
        <v>-4.5029433172414004</v>
      </c>
      <c r="AC5">
        <v>1.5273174423037199E-4</v>
      </c>
      <c r="AD5" t="s">
        <v>46</v>
      </c>
      <c r="AE5" t="s">
        <v>47</v>
      </c>
      <c r="AF5" t="str">
        <f>VLOOKUP(K5,J:AE,22,FALSE)</f>
        <v>Cointegrated</v>
      </c>
      <c r="AG5" t="s">
        <v>47</v>
      </c>
      <c r="AH5">
        <v>1</v>
      </c>
      <c r="AI5">
        <v>1</v>
      </c>
      <c r="AJ5">
        <v>2</v>
      </c>
      <c r="AK5" t="s">
        <v>48</v>
      </c>
      <c r="AN5">
        <v>0.999999999999999</v>
      </c>
      <c r="AO5">
        <v>0</v>
      </c>
      <c r="AP5">
        <v>-1.00132660363292</v>
      </c>
      <c r="AQ5">
        <f>VLOOKUP(K5,J:AP,33,FALSE)</f>
        <v>-0.998675153912706</v>
      </c>
      <c r="AR5">
        <f>ABS(ABS(AP5)-1)+ABS(ABS(AQ5)-1)</f>
        <v>2.6514497202140275E-3</v>
      </c>
      <c r="AT5" s="3">
        <f>ABS(AR5+2)</f>
        <v>2.0026514497202141</v>
      </c>
      <c r="AU5">
        <v>0</v>
      </c>
      <c r="AV5">
        <v>52</v>
      </c>
      <c r="AW5">
        <v>0.49735979164197602</v>
      </c>
      <c r="AX5" s="1">
        <v>1.3498479400576E-14</v>
      </c>
      <c r="AY5">
        <v>9.4646838511144096E-2</v>
      </c>
      <c r="AZ5">
        <v>2.19333076922717</v>
      </c>
      <c r="BA5">
        <v>2.7106467710825601</v>
      </c>
      <c r="BB5" t="s">
        <v>49</v>
      </c>
      <c r="BC5" t="s">
        <v>50</v>
      </c>
    </row>
    <row r="6" spans="1:55" ht="15.75" hidden="1" thickBot="1" x14ac:dyDescent="0.3">
      <c r="A6">
        <v>0</v>
      </c>
      <c r="B6" t="s">
        <v>41</v>
      </c>
      <c r="C6" t="s">
        <v>76</v>
      </c>
      <c r="D6" t="s">
        <v>63</v>
      </c>
      <c r="J6" t="s">
        <v>93</v>
      </c>
      <c r="K6" t="s">
        <v>94</v>
      </c>
      <c r="L6">
        <v>55</v>
      </c>
      <c r="M6">
        <v>-1.99533717457126</v>
      </c>
      <c r="N6">
        <v>0.28862132075513902</v>
      </c>
      <c r="O6" t="s">
        <v>44</v>
      </c>
      <c r="P6">
        <v>0</v>
      </c>
      <c r="Q6">
        <v>0.61044704470437305</v>
      </c>
      <c r="R6">
        <v>11</v>
      </c>
      <c r="S6" t="s">
        <v>45</v>
      </c>
      <c r="T6">
        <v>-1.52498255460242</v>
      </c>
      <c r="U6">
        <v>0.521118626605649</v>
      </c>
      <c r="V6" t="s">
        <v>44</v>
      </c>
      <c r="W6">
        <v>0</v>
      </c>
      <c r="X6">
        <v>0.25554071693575497</v>
      </c>
      <c r="Y6">
        <v>11</v>
      </c>
      <c r="Z6" t="s">
        <v>45</v>
      </c>
      <c r="AA6" t="b">
        <v>1</v>
      </c>
      <c r="AB6">
        <v>-0.58110455952510898</v>
      </c>
      <c r="AC6">
        <v>0.84055335707235801</v>
      </c>
      <c r="AD6" t="s">
        <v>46</v>
      </c>
      <c r="AE6" t="s">
        <v>53</v>
      </c>
      <c r="AF6" t="str">
        <f>VLOOKUP(K6,J:AE,22,FALSE)</f>
        <v>Not Cointegrated</v>
      </c>
      <c r="AG6" t="s">
        <v>53</v>
      </c>
      <c r="AH6">
        <v>0</v>
      </c>
      <c r="AI6">
        <v>0</v>
      </c>
      <c r="AJ6">
        <v>1</v>
      </c>
      <c r="AK6" t="s">
        <v>48</v>
      </c>
      <c r="AN6">
        <v>1</v>
      </c>
      <c r="AO6">
        <v>0</v>
      </c>
      <c r="AP6">
        <v>-0.99865770962834999</v>
      </c>
      <c r="AT6">
        <v>1.3422903716500123E-3</v>
      </c>
      <c r="AU6">
        <v>0</v>
      </c>
      <c r="AV6">
        <v>53</v>
      </c>
      <c r="AW6">
        <v>0.40846600143914602</v>
      </c>
      <c r="AX6" s="1">
        <v>2.8772070830642401E-27</v>
      </c>
      <c r="AY6">
        <v>0.56068247357647705</v>
      </c>
      <c r="AZ6">
        <v>0.582254737158166</v>
      </c>
      <c r="BA6">
        <v>3.0954327502913701</v>
      </c>
      <c r="BB6" t="s">
        <v>49</v>
      </c>
      <c r="BC6" t="s">
        <v>50</v>
      </c>
    </row>
    <row r="7" spans="1:55" ht="15.75" hidden="1" thickBot="1" x14ac:dyDescent="0.3">
      <c r="A7">
        <v>0</v>
      </c>
      <c r="B7" t="s">
        <v>41</v>
      </c>
      <c r="C7" t="s">
        <v>63</v>
      </c>
      <c r="D7" t="s">
        <v>76</v>
      </c>
      <c r="J7" t="s">
        <v>94</v>
      </c>
      <c r="K7" t="s">
        <v>93</v>
      </c>
      <c r="L7">
        <v>55</v>
      </c>
      <c r="M7">
        <v>-1.52498255460242</v>
      </c>
      <c r="N7">
        <v>0.521118626605649</v>
      </c>
      <c r="O7" t="s">
        <v>44</v>
      </c>
      <c r="P7">
        <v>0</v>
      </c>
      <c r="Q7">
        <v>0.25554071693575497</v>
      </c>
      <c r="R7">
        <v>11</v>
      </c>
      <c r="S7" t="s">
        <v>45</v>
      </c>
      <c r="T7">
        <v>-1.99533717457126</v>
      </c>
      <c r="U7">
        <v>0.28862132075513902</v>
      </c>
      <c r="V7" t="s">
        <v>44</v>
      </c>
      <c r="W7">
        <v>0</v>
      </c>
      <c r="X7">
        <v>0.61044704470437305</v>
      </c>
      <c r="Y7">
        <v>11</v>
      </c>
      <c r="Z7" t="s">
        <v>45</v>
      </c>
      <c r="AA7" t="b">
        <v>1</v>
      </c>
      <c r="AB7">
        <v>-0.62436056137834595</v>
      </c>
      <c r="AC7">
        <v>0.82905487765137098</v>
      </c>
      <c r="AD7" t="s">
        <v>46</v>
      </c>
      <c r="AE7" t="s">
        <v>53</v>
      </c>
      <c r="AF7" t="str">
        <f>VLOOKUP(K7,J:AE,22,FALSE)</f>
        <v>Not Cointegrated</v>
      </c>
      <c r="AG7" t="s">
        <v>53</v>
      </c>
      <c r="AH7">
        <v>0</v>
      </c>
      <c r="AI7">
        <v>0</v>
      </c>
      <c r="AJ7">
        <v>1</v>
      </c>
      <c r="AK7" t="s">
        <v>48</v>
      </c>
      <c r="AN7">
        <v>1</v>
      </c>
      <c r="AO7">
        <v>0</v>
      </c>
      <c r="AP7">
        <v>-1.0013440945368</v>
      </c>
      <c r="AT7">
        <v>1.3440945367999557E-3</v>
      </c>
      <c r="AU7">
        <v>0</v>
      </c>
      <c r="AV7">
        <v>53</v>
      </c>
      <c r="AW7">
        <v>0.408466001439166</v>
      </c>
      <c r="AX7" s="1">
        <v>5.9961218031037296E-28</v>
      </c>
      <c r="AY7">
        <v>1.17564800231761E-2</v>
      </c>
      <c r="AZ7">
        <v>4.6650324257852001</v>
      </c>
      <c r="BA7">
        <v>3.0954327502913701</v>
      </c>
      <c r="BB7" t="s">
        <v>49</v>
      </c>
      <c r="BC7" t="s">
        <v>50</v>
      </c>
    </row>
    <row r="8" spans="1:55" ht="15.75" thickBot="1" x14ac:dyDescent="0.3">
      <c r="A8">
        <v>0</v>
      </c>
      <c r="B8" t="s">
        <v>41</v>
      </c>
      <c r="C8" t="s">
        <v>69</v>
      </c>
      <c r="D8" t="s">
        <v>56</v>
      </c>
      <c r="E8">
        <f>VLOOKUP(C8,[1]Sheet1!$B:$E,4,FALSE)</f>
        <v>1.078444</v>
      </c>
      <c r="F8">
        <f>-VLOOKUP(C8,[1]Sheet1!$B:$F,5,FALSE)</f>
        <v>-34.181005999999996</v>
      </c>
      <c r="G8">
        <f>VLOOKUP(D8,[1]Sheet1!$B:$E,4,FALSE)</f>
        <v>0.34759600000000002</v>
      </c>
      <c r="H8">
        <f>-VLOOKUP(D8,[1]Sheet1!$B:$F,5,FALSE)</f>
        <v>-32.582520000000002</v>
      </c>
      <c r="I8" cm="1">
        <f t="array" ref="I8">CrowFlies(E8,F8,G8,H8)</f>
        <v>105.63971920467795</v>
      </c>
      <c r="J8" t="s">
        <v>95</v>
      </c>
      <c r="K8" t="s">
        <v>96</v>
      </c>
      <c r="L8">
        <v>79</v>
      </c>
      <c r="M8">
        <v>-1.54063731645608</v>
      </c>
      <c r="N8">
        <v>0.513321503619384</v>
      </c>
      <c r="O8" t="s">
        <v>44</v>
      </c>
      <c r="P8">
        <v>1</v>
      </c>
      <c r="Q8">
        <v>0.81099615431458605</v>
      </c>
      <c r="R8">
        <v>12</v>
      </c>
      <c r="S8" t="s">
        <v>45</v>
      </c>
      <c r="T8">
        <v>-1.39253593124315</v>
      </c>
      <c r="U8">
        <v>0.585849209601637</v>
      </c>
      <c r="V8" t="s">
        <v>44</v>
      </c>
      <c r="W8">
        <v>4</v>
      </c>
      <c r="X8">
        <v>0.673656652662177</v>
      </c>
      <c r="Y8">
        <v>12</v>
      </c>
      <c r="Z8" t="s">
        <v>45</v>
      </c>
      <c r="AA8" t="b">
        <v>1</v>
      </c>
      <c r="AB8">
        <v>-7.8462679269592996</v>
      </c>
      <c r="AC8" s="1">
        <v>5.7997974720804698E-12</v>
      </c>
      <c r="AD8" t="s">
        <v>46</v>
      </c>
      <c r="AE8" t="s">
        <v>47</v>
      </c>
      <c r="AF8" t="str">
        <f>VLOOKUP(K8,J:AE,22,FALSE)</f>
        <v>Cointegrated</v>
      </c>
      <c r="AG8" t="s">
        <v>47</v>
      </c>
      <c r="AH8">
        <v>1</v>
      </c>
      <c r="AI8">
        <v>1</v>
      </c>
      <c r="AJ8">
        <v>2</v>
      </c>
      <c r="AK8" t="s">
        <v>48</v>
      </c>
      <c r="AN8">
        <v>1</v>
      </c>
      <c r="AO8">
        <v>0</v>
      </c>
      <c r="AP8">
        <v>-0.99787255391755503</v>
      </c>
      <c r="AQ8">
        <f>VLOOKUP(K8,J:AP,33,FALSE)</f>
        <v>-1.00213198175868</v>
      </c>
      <c r="AR8">
        <f>ABS(ABS(AP8)-1)+ABS(ABS(AQ8)-1)</f>
        <v>4.2594278411249853E-3</v>
      </c>
      <c r="AT8" s="3">
        <f>ABS(AR8+2)</f>
        <v>2.004259427841125</v>
      </c>
      <c r="AU8">
        <v>0</v>
      </c>
      <c r="AV8">
        <v>76</v>
      </c>
      <c r="AW8">
        <v>0.439019897944814</v>
      </c>
      <c r="AX8" s="1">
        <v>3.0836258017302298E-8</v>
      </c>
      <c r="AY8">
        <v>6.9134106869367005E-4</v>
      </c>
      <c r="AZ8">
        <v>6.0357663573831699</v>
      </c>
      <c r="BA8">
        <v>2.6721824319724998</v>
      </c>
      <c r="BB8" t="s">
        <v>49</v>
      </c>
      <c r="BC8" t="s">
        <v>50</v>
      </c>
    </row>
    <row r="9" spans="1:55" ht="15.75" thickBot="1" x14ac:dyDescent="0.3">
      <c r="A9">
        <v>0</v>
      </c>
      <c r="B9" t="s">
        <v>41</v>
      </c>
      <c r="C9" t="s">
        <v>56</v>
      </c>
      <c r="D9" t="s">
        <v>69</v>
      </c>
      <c r="E9">
        <f>VLOOKUP(C9,[1]Sheet1!$B:$E,4,FALSE)</f>
        <v>0.34759600000000002</v>
      </c>
      <c r="F9">
        <f>-VLOOKUP(C9,[1]Sheet1!$B:$F,5,FALSE)</f>
        <v>-32.582520000000002</v>
      </c>
      <c r="G9">
        <f>VLOOKUP(D9,[1]Sheet1!$B:$E,4,FALSE)</f>
        <v>1.078444</v>
      </c>
      <c r="H9">
        <f>-VLOOKUP(D9,[1]Sheet1!$B:$F,5,FALSE)</f>
        <v>-34.181005999999996</v>
      </c>
      <c r="I9" cm="1">
        <f t="array" ref="I9">CrowFlies(E9,F9,G9,H9)</f>
        <v>105.63971920467795</v>
      </c>
      <c r="J9" t="s">
        <v>96</v>
      </c>
      <c r="K9" t="s">
        <v>95</v>
      </c>
      <c r="L9">
        <v>79</v>
      </c>
      <c r="M9">
        <v>-1.39253593124315</v>
      </c>
      <c r="N9">
        <v>0.585849209601637</v>
      </c>
      <c r="O9" t="s">
        <v>44</v>
      </c>
      <c r="P9">
        <v>4</v>
      </c>
      <c r="Q9">
        <v>0.673656652662177</v>
      </c>
      <c r="R9">
        <v>12</v>
      </c>
      <c r="S9" t="s">
        <v>45</v>
      </c>
      <c r="T9">
        <v>-1.54063731645608</v>
      </c>
      <c r="U9">
        <v>0.513321503619384</v>
      </c>
      <c r="V9" t="s">
        <v>44</v>
      </c>
      <c r="W9">
        <v>1</v>
      </c>
      <c r="X9">
        <v>0.81099615431458605</v>
      </c>
      <c r="Y9">
        <v>12</v>
      </c>
      <c r="Z9" t="s">
        <v>45</v>
      </c>
      <c r="AA9" t="b">
        <v>1</v>
      </c>
      <c r="AB9">
        <v>-7.8471968085013399</v>
      </c>
      <c r="AC9" s="1">
        <v>5.7688547166933298E-12</v>
      </c>
      <c r="AD9" t="s">
        <v>46</v>
      </c>
      <c r="AE9" t="s">
        <v>47</v>
      </c>
      <c r="AF9" t="str">
        <f>VLOOKUP(K9,J:AE,22,FALSE)</f>
        <v>Cointegrated</v>
      </c>
      <c r="AG9" t="s">
        <v>47</v>
      </c>
      <c r="AH9">
        <v>1</v>
      </c>
      <c r="AI9">
        <v>1</v>
      </c>
      <c r="AJ9">
        <v>2</v>
      </c>
      <c r="AK9" t="s">
        <v>48</v>
      </c>
      <c r="AN9">
        <v>1</v>
      </c>
      <c r="AO9">
        <v>0</v>
      </c>
      <c r="AP9">
        <v>-1.00213198175868</v>
      </c>
      <c r="AQ9">
        <f>VLOOKUP(K9,J:AP,33,FALSE)</f>
        <v>-0.99787255391755503</v>
      </c>
      <c r="AR9">
        <f>ABS(ABS(AP9)-1)+ABS(ABS(AQ9)-1)</f>
        <v>4.2594278411249853E-3</v>
      </c>
      <c r="AT9" s="3">
        <f>ABS(AR9+2)</f>
        <v>2.004259427841125</v>
      </c>
      <c r="AU9">
        <v>0</v>
      </c>
      <c r="AV9">
        <v>76</v>
      </c>
      <c r="AW9">
        <v>0.439019897946476</v>
      </c>
      <c r="AX9" s="1">
        <v>2.18918501671747E-13</v>
      </c>
      <c r="AY9">
        <v>5.2260891813848999E-3</v>
      </c>
      <c r="AZ9">
        <v>4.4391082504096397</v>
      </c>
      <c r="BA9">
        <v>2.6721824319724998</v>
      </c>
      <c r="BB9" t="s">
        <v>49</v>
      </c>
      <c r="BC9" t="s">
        <v>50</v>
      </c>
    </row>
    <row r="10" spans="1:55" ht="15.75" thickBot="1" x14ac:dyDescent="0.3">
      <c r="A10">
        <v>0</v>
      </c>
      <c r="B10" t="s">
        <v>41</v>
      </c>
      <c r="C10" t="s">
        <v>74</v>
      </c>
      <c r="D10" t="s">
        <v>75</v>
      </c>
      <c r="E10">
        <f>VLOOKUP(C10,[1]Sheet1!$B:$E,4,FALSE)</f>
        <v>-1.2419560000000001</v>
      </c>
      <c r="F10">
        <f>-VLOOKUP(C10,[1]Sheet1!$B:$F,5,FALSE)</f>
        <v>-29.985616</v>
      </c>
      <c r="G10">
        <f>VLOOKUP(D10,[1]Sheet1!$B:$E,4,FALSE)</f>
        <v>-1.477311</v>
      </c>
      <c r="H10">
        <f>-VLOOKUP(D10,[1]Sheet1!$B:$F,5,FALSE)</f>
        <v>-30.041967</v>
      </c>
      <c r="I10" cm="1">
        <f t="array" ref="I10">CrowFlies(E10,F10,G10,H10)</f>
        <v>14.546184050814723</v>
      </c>
      <c r="J10" t="s">
        <v>97</v>
      </c>
      <c r="K10" t="s">
        <v>98</v>
      </c>
      <c r="L10">
        <v>86</v>
      </c>
      <c r="M10">
        <v>-1.2569501046379401</v>
      </c>
      <c r="N10">
        <v>0.64863051355810297</v>
      </c>
      <c r="O10" t="s">
        <v>44</v>
      </c>
      <c r="P10">
        <v>6</v>
      </c>
      <c r="Q10">
        <v>0.58547358250639903</v>
      </c>
      <c r="R10">
        <v>12</v>
      </c>
      <c r="S10" t="s">
        <v>45</v>
      </c>
      <c r="T10">
        <v>-1.8548616598224601</v>
      </c>
      <c r="U10">
        <v>0.35358421518467698</v>
      </c>
      <c r="V10" t="s">
        <v>44</v>
      </c>
      <c r="W10">
        <v>0</v>
      </c>
      <c r="X10">
        <v>0.61231297824486497</v>
      </c>
      <c r="Y10">
        <v>12</v>
      </c>
      <c r="Z10" t="s">
        <v>45</v>
      </c>
      <c r="AA10" t="b">
        <v>1</v>
      </c>
      <c r="AB10">
        <v>-3.5088636154659998</v>
      </c>
      <c r="AC10">
        <v>5.9610206526787201E-3</v>
      </c>
      <c r="AD10" t="s">
        <v>46</v>
      </c>
      <c r="AE10" t="s">
        <v>47</v>
      </c>
      <c r="AF10" t="str">
        <f>VLOOKUP(K10,J:AE,22,FALSE)</f>
        <v>Cointegrated</v>
      </c>
      <c r="AG10" t="s">
        <v>47</v>
      </c>
      <c r="AH10">
        <v>0</v>
      </c>
      <c r="AI10">
        <v>0</v>
      </c>
      <c r="AJ10">
        <v>2</v>
      </c>
      <c r="AK10" t="s">
        <v>48</v>
      </c>
      <c r="AN10">
        <v>1</v>
      </c>
      <c r="AO10">
        <v>0</v>
      </c>
      <c r="AP10">
        <v>-0.99675434766188598</v>
      </c>
      <c r="AQ10">
        <f>VLOOKUP(K10,J:AP,33,FALSE)</f>
        <v>-1.0032562208990801</v>
      </c>
      <c r="AR10">
        <f>ABS(ABS(AP10)-1)+ABS(ABS(AQ10)-1)</f>
        <v>6.5018732371940891E-3</v>
      </c>
      <c r="AT10" s="3">
        <f>ABS(AR10+2)</f>
        <v>2.0065018732371942</v>
      </c>
      <c r="AU10">
        <v>0</v>
      </c>
      <c r="AV10">
        <v>83</v>
      </c>
      <c r="AW10">
        <v>7.2427788360537398E-2</v>
      </c>
      <c r="AX10" s="1">
        <v>2.8379264157180698E-53</v>
      </c>
      <c r="AY10">
        <v>1.0859344682516801E-4</v>
      </c>
      <c r="AZ10">
        <v>7.4693812127919701</v>
      </c>
      <c r="BA10">
        <v>2.6657291682226898</v>
      </c>
      <c r="BB10" t="s">
        <v>49</v>
      </c>
      <c r="BC10" t="s">
        <v>50</v>
      </c>
    </row>
    <row r="11" spans="1:55" ht="15.75" thickBot="1" x14ac:dyDescent="0.3">
      <c r="A11">
        <v>0</v>
      </c>
      <c r="B11" t="s">
        <v>41</v>
      </c>
      <c r="C11" t="s">
        <v>75</v>
      </c>
      <c r="D11" t="s">
        <v>74</v>
      </c>
      <c r="E11">
        <f>VLOOKUP(C11,[1]Sheet1!$B:$E,4,FALSE)</f>
        <v>-1.477311</v>
      </c>
      <c r="F11">
        <f>-VLOOKUP(C11,[1]Sheet1!$B:$F,5,FALSE)</f>
        <v>-30.041967</v>
      </c>
      <c r="G11">
        <f>VLOOKUP(D11,[1]Sheet1!$B:$E,4,FALSE)</f>
        <v>-1.2419560000000001</v>
      </c>
      <c r="H11">
        <f>-VLOOKUP(D11,[1]Sheet1!$B:$F,5,FALSE)</f>
        <v>-29.985616</v>
      </c>
      <c r="I11" cm="1">
        <f t="array" ref="I11">CrowFlies(E11,F11,G11,H11)</f>
        <v>14.546184050814723</v>
      </c>
      <c r="J11" t="s">
        <v>98</v>
      </c>
      <c r="K11" t="s">
        <v>97</v>
      </c>
      <c r="L11">
        <v>86</v>
      </c>
      <c r="M11">
        <v>-1.8548616598224601</v>
      </c>
      <c r="N11">
        <v>0.35358421518467698</v>
      </c>
      <c r="O11" t="s">
        <v>44</v>
      </c>
      <c r="P11">
        <v>0</v>
      </c>
      <c r="Q11">
        <v>0.61231297824486497</v>
      </c>
      <c r="R11">
        <v>12</v>
      </c>
      <c r="S11" t="s">
        <v>45</v>
      </c>
      <c r="T11">
        <v>-1.2569501046379401</v>
      </c>
      <c r="U11">
        <v>0.64863051355810297</v>
      </c>
      <c r="V11" t="s">
        <v>44</v>
      </c>
      <c r="W11">
        <v>6</v>
      </c>
      <c r="X11">
        <v>0.58547358250639903</v>
      </c>
      <c r="Y11">
        <v>12</v>
      </c>
      <c r="Z11" t="s">
        <v>45</v>
      </c>
      <c r="AA11" t="b">
        <v>1</v>
      </c>
      <c r="AB11">
        <v>-3.5167256610214102</v>
      </c>
      <c r="AC11">
        <v>5.8115224366276398E-3</v>
      </c>
      <c r="AD11" t="s">
        <v>46</v>
      </c>
      <c r="AE11" t="s">
        <v>47</v>
      </c>
      <c r="AF11" t="str">
        <f>VLOOKUP(K11,J:AE,22,FALSE)</f>
        <v>Cointegrated</v>
      </c>
      <c r="AG11" t="s">
        <v>47</v>
      </c>
      <c r="AH11">
        <v>0</v>
      </c>
      <c r="AI11">
        <v>0</v>
      </c>
      <c r="AJ11">
        <v>2</v>
      </c>
      <c r="AK11" t="s">
        <v>48</v>
      </c>
      <c r="AN11">
        <v>1</v>
      </c>
      <c r="AO11">
        <v>0</v>
      </c>
      <c r="AP11">
        <v>-1.0032562208990801</v>
      </c>
      <c r="AQ11">
        <f>VLOOKUP(K11,J:AP,33,FALSE)</f>
        <v>-0.99675434766188598</v>
      </c>
      <c r="AR11">
        <f>ABS(ABS(AP11)-1)+ABS(ABS(AQ11)-1)</f>
        <v>6.5018732371940891E-3</v>
      </c>
      <c r="AT11" s="3">
        <f>ABS(AR11+2)</f>
        <v>2.0065018732371942</v>
      </c>
      <c r="AU11">
        <v>0</v>
      </c>
      <c r="AV11">
        <v>83</v>
      </c>
      <c r="AW11">
        <v>7.2427788360544601E-2</v>
      </c>
      <c r="AX11" s="1">
        <v>4.3042466500382801E-43</v>
      </c>
      <c r="AY11">
        <v>0.273310825606706</v>
      </c>
      <c r="AZ11">
        <v>1.31024380371655</v>
      </c>
      <c r="BA11">
        <v>2.6657291682226898</v>
      </c>
      <c r="BB11" t="s">
        <v>49</v>
      </c>
      <c r="BC11" t="s">
        <v>50</v>
      </c>
    </row>
    <row r="12" spans="1:55" ht="15.75" thickBot="1" x14ac:dyDescent="0.3">
      <c r="A12">
        <v>0</v>
      </c>
      <c r="B12" t="s">
        <v>41</v>
      </c>
      <c r="C12" t="s">
        <v>65</v>
      </c>
      <c r="D12" t="s">
        <v>56</v>
      </c>
      <c r="E12">
        <f>VLOOKUP(C12,[1]Sheet1!$B:$E,4,FALSE)</f>
        <v>1.71553</v>
      </c>
      <c r="F12">
        <f>-VLOOKUP(C12,[1]Sheet1!$B:$F,5,FALSE)</f>
        <v>-33.610087999999998</v>
      </c>
      <c r="G12">
        <f>VLOOKUP(D12,[1]Sheet1!$B:$E,4,FALSE)</f>
        <v>0.34759600000000002</v>
      </c>
      <c r="H12">
        <f>-VLOOKUP(D12,[1]Sheet1!$B:$F,5,FALSE)</f>
        <v>-32.582520000000002</v>
      </c>
      <c r="I12" cm="1">
        <f t="array" ref="I12">CrowFlies(E12,F12,G12,H12)</f>
        <v>102.83010990115854</v>
      </c>
      <c r="J12" t="s">
        <v>99</v>
      </c>
      <c r="K12" t="s">
        <v>100</v>
      </c>
      <c r="L12">
        <v>57</v>
      </c>
      <c r="M12">
        <v>-1.37063184590661</v>
      </c>
      <c r="N12">
        <v>0.59627181888769898</v>
      </c>
      <c r="O12" t="s">
        <v>44</v>
      </c>
      <c r="P12">
        <v>0</v>
      </c>
      <c r="Q12">
        <v>0.95958795028924304</v>
      </c>
      <c r="R12">
        <v>11</v>
      </c>
      <c r="S12" t="s">
        <v>45</v>
      </c>
      <c r="T12">
        <v>-2.15116283564547</v>
      </c>
      <c r="U12">
        <v>0.224445251467593</v>
      </c>
      <c r="V12" t="s">
        <v>44</v>
      </c>
      <c r="W12">
        <v>5</v>
      </c>
      <c r="X12">
        <v>0.97532924066234505</v>
      </c>
      <c r="Y12">
        <v>11</v>
      </c>
      <c r="Z12" t="s">
        <v>45</v>
      </c>
      <c r="AA12" t="b">
        <v>1</v>
      </c>
      <c r="AB12">
        <v>-5.3029445900260503</v>
      </c>
      <c r="AC12" s="1">
        <v>4.4544114008037698E-6</v>
      </c>
      <c r="AD12" t="s">
        <v>46</v>
      </c>
      <c r="AE12" t="s">
        <v>47</v>
      </c>
      <c r="AF12" t="str">
        <f>VLOOKUP(K12,J:AE,22,FALSE)</f>
        <v>Cointegrated</v>
      </c>
      <c r="AG12" t="s">
        <v>47</v>
      </c>
      <c r="AH12">
        <v>2</v>
      </c>
      <c r="AI12">
        <v>2</v>
      </c>
      <c r="AJ12">
        <v>2</v>
      </c>
      <c r="AK12" t="s">
        <v>48</v>
      </c>
      <c r="AN12">
        <v>1</v>
      </c>
      <c r="AO12">
        <v>0</v>
      </c>
      <c r="AP12">
        <v>-0.99656874241938798</v>
      </c>
      <c r="AQ12">
        <f>VLOOKUP(K12,J:AP,33,FALSE)</f>
        <v>-1.0034430716462901</v>
      </c>
      <c r="AR12">
        <f>ABS(ABS(AP12)-1)+ABS(ABS(AQ12)-1)</f>
        <v>6.8743292269021206E-3</v>
      </c>
      <c r="AT12" s="3">
        <f>ABS(AR12+2)</f>
        <v>2.006874329226902</v>
      </c>
      <c r="AU12">
        <v>0</v>
      </c>
      <c r="AV12">
        <v>54</v>
      </c>
      <c r="AW12">
        <v>0.75034011575075399</v>
      </c>
      <c r="AX12" s="1">
        <v>5.3410180993550405E-7</v>
      </c>
      <c r="AY12">
        <v>0.54480883138214398</v>
      </c>
      <c r="AZ12">
        <v>0.71626962649592396</v>
      </c>
      <c r="BA12">
        <v>2.70583805101613</v>
      </c>
      <c r="BB12" t="s">
        <v>49</v>
      </c>
      <c r="BC12" t="s">
        <v>50</v>
      </c>
    </row>
    <row r="13" spans="1:55" ht="15.75" thickBot="1" x14ac:dyDescent="0.3">
      <c r="A13">
        <v>0</v>
      </c>
      <c r="B13" t="s">
        <v>41</v>
      </c>
      <c r="C13" t="s">
        <v>56</v>
      </c>
      <c r="D13" t="s">
        <v>65</v>
      </c>
      <c r="E13">
        <f>VLOOKUP(C13,[1]Sheet1!$B:$E,4,FALSE)</f>
        <v>0.34759600000000002</v>
      </c>
      <c r="F13">
        <f>-VLOOKUP(C13,[1]Sheet1!$B:$F,5,FALSE)</f>
        <v>-32.582520000000002</v>
      </c>
      <c r="G13">
        <f>VLOOKUP(D13,[1]Sheet1!$B:$E,4,FALSE)</f>
        <v>1.71553</v>
      </c>
      <c r="H13">
        <f>-VLOOKUP(D13,[1]Sheet1!$B:$F,5,FALSE)</f>
        <v>-33.610087999999998</v>
      </c>
      <c r="I13" cm="1">
        <f t="array" ref="I13">CrowFlies(E13,F13,G13,H13)</f>
        <v>102.83010990115854</v>
      </c>
      <c r="J13" t="s">
        <v>100</v>
      </c>
      <c r="K13" t="s">
        <v>99</v>
      </c>
      <c r="L13">
        <v>57</v>
      </c>
      <c r="M13">
        <v>-2.15116283564547</v>
      </c>
      <c r="N13">
        <v>0.224445251467593</v>
      </c>
      <c r="O13" t="s">
        <v>44</v>
      </c>
      <c r="P13">
        <v>5</v>
      </c>
      <c r="Q13">
        <v>0.97532924066234505</v>
      </c>
      <c r="R13">
        <v>11</v>
      </c>
      <c r="S13" t="s">
        <v>45</v>
      </c>
      <c r="T13">
        <v>-1.37063184590661</v>
      </c>
      <c r="U13">
        <v>0.59627181888769898</v>
      </c>
      <c r="V13" t="s">
        <v>44</v>
      </c>
      <c r="W13">
        <v>0</v>
      </c>
      <c r="X13">
        <v>0.95958795028924304</v>
      </c>
      <c r="Y13">
        <v>11</v>
      </c>
      <c r="Z13" t="s">
        <v>45</v>
      </c>
      <c r="AA13" t="b">
        <v>1</v>
      </c>
      <c r="AB13">
        <v>-5.2987375762063502</v>
      </c>
      <c r="AC13" s="1">
        <v>4.5433421178394304E-6</v>
      </c>
      <c r="AD13" t="s">
        <v>46</v>
      </c>
      <c r="AE13" t="s">
        <v>47</v>
      </c>
      <c r="AF13" t="str">
        <f>VLOOKUP(K13,J:AE,22,FALSE)</f>
        <v>Cointegrated</v>
      </c>
      <c r="AG13" t="s">
        <v>47</v>
      </c>
      <c r="AH13">
        <v>2</v>
      </c>
      <c r="AI13">
        <v>2</v>
      </c>
      <c r="AJ13">
        <v>2</v>
      </c>
      <c r="AK13" t="s">
        <v>48</v>
      </c>
      <c r="AN13">
        <v>0.999999999999999</v>
      </c>
      <c r="AO13">
        <v>0</v>
      </c>
      <c r="AP13">
        <v>-1.0034430716462901</v>
      </c>
      <c r="AQ13">
        <f>VLOOKUP(K13,J:AP,33,FALSE)</f>
        <v>-0.99656874241938798</v>
      </c>
      <c r="AR13">
        <f>ABS(ABS(AP13)-1)+ABS(ABS(AQ13)-1)</f>
        <v>6.8743292269021206E-3</v>
      </c>
      <c r="AT13" s="3">
        <f>ABS(AR13+2)</f>
        <v>2.006874329226902</v>
      </c>
      <c r="AU13">
        <v>0</v>
      </c>
      <c r="AV13">
        <v>54</v>
      </c>
      <c r="AW13">
        <v>0.75034011575082804</v>
      </c>
      <c r="AX13" s="1">
        <v>5.3324350691993399E-56</v>
      </c>
      <c r="AY13">
        <v>3.5987810762171698E-4</v>
      </c>
      <c r="AZ13">
        <v>6.7737107967754104</v>
      </c>
      <c r="BA13">
        <v>2.70583805101613</v>
      </c>
      <c r="BB13" t="s">
        <v>49</v>
      </c>
      <c r="BC13" t="s">
        <v>50</v>
      </c>
    </row>
    <row r="14" spans="1:55" ht="15.75" thickBot="1" x14ac:dyDescent="0.3">
      <c r="A14">
        <v>0</v>
      </c>
      <c r="B14" t="s">
        <v>41</v>
      </c>
      <c r="C14" t="s">
        <v>67</v>
      </c>
      <c r="D14" t="s">
        <v>69</v>
      </c>
      <c r="E14">
        <f>VLOOKUP(C14,[1]Sheet1!$B:$E,4,FALSE)</f>
        <v>0.69313000000000002</v>
      </c>
      <c r="F14">
        <f>-VLOOKUP(C14,[1]Sheet1!$B:$F,5,FALSE)</f>
        <v>-34.180999999999997</v>
      </c>
      <c r="G14">
        <f>VLOOKUP(D14,[1]Sheet1!$B:$E,4,FALSE)</f>
        <v>1.078444</v>
      </c>
      <c r="H14">
        <f>-VLOOKUP(D14,[1]Sheet1!$B:$F,5,FALSE)</f>
        <v>-34.181005999999996</v>
      </c>
      <c r="I14" cm="1">
        <f t="array" ref="I14">CrowFlies(E14,F14,G14,H14)</f>
        <v>23.160210301932093</v>
      </c>
      <c r="J14" t="s">
        <v>101</v>
      </c>
      <c r="K14" t="s">
        <v>102</v>
      </c>
      <c r="L14">
        <v>78</v>
      </c>
      <c r="M14">
        <v>-1.5386876748880001</v>
      </c>
      <c r="N14">
        <v>0.51429374398578398</v>
      </c>
      <c r="O14" t="s">
        <v>44</v>
      </c>
      <c r="P14">
        <v>0</v>
      </c>
      <c r="Q14">
        <v>0.65643368700646598</v>
      </c>
      <c r="R14">
        <v>12</v>
      </c>
      <c r="S14" t="s">
        <v>45</v>
      </c>
      <c r="T14">
        <v>-1.5717251408555699</v>
      </c>
      <c r="U14">
        <v>0.49777946688164298</v>
      </c>
      <c r="V14" t="s">
        <v>44</v>
      </c>
      <c r="W14">
        <v>1</v>
      </c>
      <c r="X14">
        <v>0.80164869676722705</v>
      </c>
      <c r="Y14">
        <v>12</v>
      </c>
      <c r="Z14" t="s">
        <v>45</v>
      </c>
      <c r="AA14" t="b">
        <v>1</v>
      </c>
      <c r="AB14">
        <v>-7.7394968367665697</v>
      </c>
      <c r="AC14" s="1">
        <v>1.07145089058986E-11</v>
      </c>
      <c r="AD14" t="s">
        <v>46</v>
      </c>
      <c r="AE14" t="s">
        <v>47</v>
      </c>
      <c r="AF14" t="str">
        <f>VLOOKUP(K14,J:AE,22,FALSE)</f>
        <v>Cointegrated</v>
      </c>
      <c r="AG14" t="s">
        <v>47</v>
      </c>
      <c r="AH14">
        <v>1</v>
      </c>
      <c r="AI14">
        <v>1</v>
      </c>
      <c r="AJ14">
        <v>1</v>
      </c>
      <c r="AK14" t="s">
        <v>48</v>
      </c>
      <c r="AN14">
        <v>1</v>
      </c>
      <c r="AO14">
        <v>0</v>
      </c>
      <c r="AP14">
        <v>-0.99623674510438798</v>
      </c>
      <c r="AQ14">
        <f>VLOOKUP(K14,J:AP,33,FALSE)</f>
        <v>-1.0037774704798801</v>
      </c>
      <c r="AR14">
        <f>ABS(ABS(AP14)-1)+ABS(ABS(AQ14)-1)</f>
        <v>7.5407253754921078E-3</v>
      </c>
      <c r="AT14" s="3">
        <f>ABS(AR14+2)</f>
        <v>2.0075407253754922</v>
      </c>
      <c r="AU14">
        <v>0</v>
      </c>
      <c r="AV14">
        <v>76</v>
      </c>
      <c r="AW14">
        <v>0.40656847800136198</v>
      </c>
      <c r="AX14" s="1">
        <v>2.4687455078830599E-21</v>
      </c>
      <c r="AY14">
        <v>0.34448317371874099</v>
      </c>
      <c r="AZ14">
        <v>1.0739825519407</v>
      </c>
      <c r="BA14">
        <v>3.0617156997722601</v>
      </c>
      <c r="BB14" t="s">
        <v>49</v>
      </c>
      <c r="BC14" t="s">
        <v>50</v>
      </c>
    </row>
    <row r="15" spans="1:55" ht="15.75" thickBot="1" x14ac:dyDescent="0.3">
      <c r="A15">
        <v>0</v>
      </c>
      <c r="B15" t="s">
        <v>41</v>
      </c>
      <c r="C15" t="s">
        <v>69</v>
      </c>
      <c r="D15" t="s">
        <v>67</v>
      </c>
      <c r="E15">
        <f>VLOOKUP(C15,[1]Sheet1!$B:$E,4,FALSE)</f>
        <v>1.078444</v>
      </c>
      <c r="F15">
        <f>-VLOOKUP(C15,[1]Sheet1!$B:$F,5,FALSE)</f>
        <v>-34.181005999999996</v>
      </c>
      <c r="G15">
        <f>VLOOKUP(D15,[1]Sheet1!$B:$E,4,FALSE)</f>
        <v>0.69313000000000002</v>
      </c>
      <c r="H15">
        <f>-VLOOKUP(D15,[1]Sheet1!$B:$F,5,FALSE)</f>
        <v>-34.180999999999997</v>
      </c>
      <c r="I15" cm="1">
        <f t="array" ref="I15">CrowFlies(E15,F15,G15,H15)</f>
        <v>23.160210301932093</v>
      </c>
      <c r="J15" t="s">
        <v>102</v>
      </c>
      <c r="K15" t="s">
        <v>101</v>
      </c>
      <c r="L15">
        <v>78</v>
      </c>
      <c r="M15">
        <v>-1.5717251408555699</v>
      </c>
      <c r="N15">
        <v>0.49777946688164298</v>
      </c>
      <c r="O15" t="s">
        <v>44</v>
      </c>
      <c r="P15">
        <v>1</v>
      </c>
      <c r="Q15">
        <v>0.80164869676722705</v>
      </c>
      <c r="R15">
        <v>12</v>
      </c>
      <c r="S15" t="s">
        <v>45</v>
      </c>
      <c r="T15">
        <v>-1.5386876748880001</v>
      </c>
      <c r="U15">
        <v>0.51429374398578398</v>
      </c>
      <c r="V15" t="s">
        <v>44</v>
      </c>
      <c r="W15">
        <v>0</v>
      </c>
      <c r="X15">
        <v>0.65643368700646598</v>
      </c>
      <c r="Y15">
        <v>12</v>
      </c>
      <c r="Z15" t="s">
        <v>45</v>
      </c>
      <c r="AA15" t="b">
        <v>1</v>
      </c>
      <c r="AB15">
        <v>-7.7379727625634702</v>
      </c>
      <c r="AC15" s="1">
        <v>1.08086138859363E-11</v>
      </c>
      <c r="AD15" t="s">
        <v>46</v>
      </c>
      <c r="AE15" t="s">
        <v>47</v>
      </c>
      <c r="AF15" t="str">
        <f>VLOOKUP(K15,J:AE,22,FALSE)</f>
        <v>Cointegrated</v>
      </c>
      <c r="AG15" t="s">
        <v>47</v>
      </c>
      <c r="AH15">
        <v>1</v>
      </c>
      <c r="AI15">
        <v>1</v>
      </c>
      <c r="AJ15">
        <v>1</v>
      </c>
      <c r="AK15" t="s">
        <v>48</v>
      </c>
      <c r="AN15">
        <v>0.999999999999999</v>
      </c>
      <c r="AO15">
        <v>0</v>
      </c>
      <c r="AP15">
        <v>-1.0037774704798801</v>
      </c>
      <c r="AQ15">
        <f>VLOOKUP(K15,J:AP,33,FALSE)</f>
        <v>-0.99623674510438798</v>
      </c>
      <c r="AR15">
        <f>ABS(ABS(AP15)-1)+ABS(ABS(AQ15)-1)</f>
        <v>7.5407253754921078E-3</v>
      </c>
      <c r="AT15" s="3">
        <f>ABS(AR15+2)</f>
        <v>2.0075407253754922</v>
      </c>
      <c r="AU15">
        <v>0</v>
      </c>
      <c r="AV15">
        <v>76</v>
      </c>
      <c r="AW15">
        <v>0.40656847800201201</v>
      </c>
      <c r="AX15" s="1">
        <v>2.03339486837609E-15</v>
      </c>
      <c r="AY15" s="1">
        <v>5.22781749615158E-6</v>
      </c>
      <c r="AZ15">
        <v>13.299116244464001</v>
      </c>
      <c r="BA15">
        <v>3.0617156997722601</v>
      </c>
      <c r="BB15" t="s">
        <v>49</v>
      </c>
      <c r="BC15" t="s">
        <v>50</v>
      </c>
    </row>
    <row r="16" spans="1:55" ht="15.75" thickBot="1" x14ac:dyDescent="0.3">
      <c r="A16">
        <v>0</v>
      </c>
      <c r="B16" t="s">
        <v>41</v>
      </c>
      <c r="C16" t="s">
        <v>68</v>
      </c>
      <c r="D16" t="s">
        <v>73</v>
      </c>
      <c r="E16">
        <f>VLOOKUP(C16,[1]Sheet1!$B:$E,4,FALSE)</f>
        <v>1.6873130000000001</v>
      </c>
      <c r="F16">
        <f>-VLOOKUP(C16,[1]Sheet1!$B:$F,5,FALSE)</f>
        <v>-31.713846</v>
      </c>
      <c r="G16">
        <f>VLOOKUP(D16,[1]Sheet1!$B:$E,4,FALSE)</f>
        <v>2.2580830000000001</v>
      </c>
      <c r="H16">
        <f>-VLOOKUP(D16,[1]Sheet1!$B:$F,5,FALSE)</f>
        <v>-32.887407000000003</v>
      </c>
      <c r="I16" cm="1">
        <f t="array" ref="I16">CrowFlies(E16,F16,G16,H16)</f>
        <v>78.40223022704734</v>
      </c>
      <c r="J16" t="s">
        <v>103</v>
      </c>
      <c r="K16" t="s">
        <v>104</v>
      </c>
      <c r="L16">
        <v>94</v>
      </c>
      <c r="M16">
        <v>-2.1090263426613101</v>
      </c>
      <c r="N16">
        <v>0.240900588362954</v>
      </c>
      <c r="O16" t="s">
        <v>44</v>
      </c>
      <c r="P16">
        <v>1</v>
      </c>
      <c r="Q16">
        <v>0.55003766164899304</v>
      </c>
      <c r="R16">
        <v>12</v>
      </c>
      <c r="S16" t="s">
        <v>45</v>
      </c>
      <c r="T16">
        <v>-1.73640274453314</v>
      </c>
      <c r="U16">
        <v>0.412460964029636</v>
      </c>
      <c r="V16" t="s">
        <v>44</v>
      </c>
      <c r="W16">
        <v>2</v>
      </c>
      <c r="X16">
        <v>0.49435619311245099</v>
      </c>
      <c r="Y16">
        <v>12</v>
      </c>
      <c r="Z16" t="s">
        <v>45</v>
      </c>
      <c r="AA16" t="b">
        <v>1</v>
      </c>
      <c r="AB16">
        <v>-6.1646557561034001</v>
      </c>
      <c r="AC16" s="1">
        <v>6.2127818347721306E-8</v>
      </c>
      <c r="AD16" t="s">
        <v>46</v>
      </c>
      <c r="AE16" t="s">
        <v>47</v>
      </c>
      <c r="AF16" t="str">
        <f>VLOOKUP(K16,J:AE,22,FALSE)</f>
        <v>Cointegrated</v>
      </c>
      <c r="AG16" t="s">
        <v>47</v>
      </c>
      <c r="AH16">
        <v>2</v>
      </c>
      <c r="AI16">
        <v>2</v>
      </c>
      <c r="AJ16">
        <v>1</v>
      </c>
      <c r="AK16" t="s">
        <v>48</v>
      </c>
      <c r="AN16">
        <v>1</v>
      </c>
      <c r="AO16">
        <v>0</v>
      </c>
      <c r="AP16">
        <v>-0.99606134501722199</v>
      </c>
      <c r="AQ16">
        <f>VLOOKUP(K16,J:AP,33,FALSE)</f>
        <v>-1.0039542293278201</v>
      </c>
      <c r="AR16">
        <f>ABS(ABS(AP16)-1)+ABS(ABS(AQ16)-1)</f>
        <v>7.8928843105980917E-3</v>
      </c>
      <c r="AT16" s="3">
        <f>ABS(AR16+2)</f>
        <v>2.0078928843105981</v>
      </c>
      <c r="AU16">
        <v>0</v>
      </c>
      <c r="AV16">
        <v>92</v>
      </c>
      <c r="AW16">
        <v>0.40479888210936699</v>
      </c>
      <c r="AX16" s="1">
        <v>1.2153131789969599E-60</v>
      </c>
      <c r="AY16">
        <v>0.43773266504705599</v>
      </c>
      <c r="AZ16">
        <v>0.83017476352534603</v>
      </c>
      <c r="BA16">
        <v>3.0491486177374099</v>
      </c>
      <c r="BB16" t="s">
        <v>49</v>
      </c>
      <c r="BC16" t="s">
        <v>50</v>
      </c>
    </row>
    <row r="17" spans="1:55" ht="15.75" thickBot="1" x14ac:dyDescent="0.3">
      <c r="A17">
        <v>0</v>
      </c>
      <c r="B17" t="s">
        <v>41</v>
      </c>
      <c r="C17" t="s">
        <v>73</v>
      </c>
      <c r="D17" t="s">
        <v>68</v>
      </c>
      <c r="E17">
        <f>VLOOKUP(C17,[1]Sheet1!$B:$E,4,FALSE)</f>
        <v>2.2580830000000001</v>
      </c>
      <c r="F17">
        <f>-VLOOKUP(C17,[1]Sheet1!$B:$F,5,FALSE)</f>
        <v>-32.887407000000003</v>
      </c>
      <c r="G17">
        <f>VLOOKUP(D17,[1]Sheet1!$B:$E,4,FALSE)</f>
        <v>1.6873130000000001</v>
      </c>
      <c r="H17">
        <f>-VLOOKUP(D17,[1]Sheet1!$B:$F,5,FALSE)</f>
        <v>-31.713846</v>
      </c>
      <c r="I17" cm="1">
        <f t="array" ref="I17">CrowFlies(E17,F17,G17,H17)</f>
        <v>78.40223022704734</v>
      </c>
      <c r="J17" t="s">
        <v>104</v>
      </c>
      <c r="K17" t="s">
        <v>103</v>
      </c>
      <c r="L17">
        <v>94</v>
      </c>
      <c r="M17">
        <v>-1.73640274453314</v>
      </c>
      <c r="N17">
        <v>0.412460964029636</v>
      </c>
      <c r="O17" t="s">
        <v>44</v>
      </c>
      <c r="P17">
        <v>2</v>
      </c>
      <c r="Q17">
        <v>0.49435619311245099</v>
      </c>
      <c r="R17">
        <v>12</v>
      </c>
      <c r="S17" t="s">
        <v>45</v>
      </c>
      <c r="T17">
        <v>-2.1090263426613101</v>
      </c>
      <c r="U17">
        <v>0.240900588362954</v>
      </c>
      <c r="V17" t="s">
        <v>44</v>
      </c>
      <c r="W17">
        <v>1</v>
      </c>
      <c r="X17">
        <v>0.55003766164899304</v>
      </c>
      <c r="Y17">
        <v>12</v>
      </c>
      <c r="Z17" t="s">
        <v>45</v>
      </c>
      <c r="AA17" t="b">
        <v>1</v>
      </c>
      <c r="AB17">
        <v>-6.1672681056179002</v>
      </c>
      <c r="AC17" s="1">
        <v>6.1290657794989406E-8</v>
      </c>
      <c r="AD17" t="s">
        <v>46</v>
      </c>
      <c r="AE17" t="s">
        <v>47</v>
      </c>
      <c r="AF17" t="str">
        <f>VLOOKUP(K17,J:AE,22,FALSE)</f>
        <v>Cointegrated</v>
      </c>
      <c r="AG17" t="s">
        <v>47</v>
      </c>
      <c r="AH17">
        <v>2</v>
      </c>
      <c r="AI17">
        <v>2</v>
      </c>
      <c r="AJ17">
        <v>1</v>
      </c>
      <c r="AK17" t="s">
        <v>48</v>
      </c>
      <c r="AN17">
        <v>0.999999999999999</v>
      </c>
      <c r="AO17">
        <v>0</v>
      </c>
      <c r="AP17">
        <v>-1.0039542293278201</v>
      </c>
      <c r="AQ17">
        <f>VLOOKUP(K17,J:AP,33,FALSE)</f>
        <v>-0.99606134501722199</v>
      </c>
      <c r="AR17">
        <f>ABS(ABS(AP17)-1)+ABS(ABS(AQ17)-1)</f>
        <v>7.8928843105980917E-3</v>
      </c>
      <c r="AT17" s="3">
        <f>ABS(AR17+2)</f>
        <v>2.0078928843105981</v>
      </c>
      <c r="AU17">
        <v>0</v>
      </c>
      <c r="AV17">
        <v>92</v>
      </c>
      <c r="AW17">
        <v>0.40479888211023901</v>
      </c>
      <c r="AX17" s="1">
        <v>4.67443570618246E-25</v>
      </c>
      <c r="AY17">
        <v>6.5491329048539904E-3</v>
      </c>
      <c r="AZ17">
        <v>5.1801349691263896</v>
      </c>
      <c r="BA17">
        <v>3.0491486177374099</v>
      </c>
      <c r="BB17" t="s">
        <v>49</v>
      </c>
      <c r="BC17" t="s">
        <v>50</v>
      </c>
    </row>
    <row r="18" spans="1:55" ht="15.75" thickBot="1" x14ac:dyDescent="0.3">
      <c r="A18">
        <v>0</v>
      </c>
      <c r="B18" t="s">
        <v>41</v>
      </c>
      <c r="C18" t="s">
        <v>70</v>
      </c>
      <c r="D18" t="s">
        <v>68</v>
      </c>
      <c r="E18">
        <f>VLOOKUP(C18,[1]Sheet1!$B:$E,4,FALSE)</f>
        <v>0.16989899999999999</v>
      </c>
      <c r="F18">
        <f>-VLOOKUP(C18,[1]Sheet1!$B:$F,5,FALSE)</f>
        <v>-30.078078000000001</v>
      </c>
      <c r="G18">
        <f>VLOOKUP(D18,[1]Sheet1!$B:$E,4,FALSE)</f>
        <v>1.6873130000000001</v>
      </c>
      <c r="H18">
        <f>-VLOOKUP(D18,[1]Sheet1!$B:$F,5,FALSE)</f>
        <v>-31.713846</v>
      </c>
      <c r="I18" cm="1">
        <f t="array" ref="I18">CrowFlies(E18,F18,G18,H18)</f>
        <v>134.10037106232571</v>
      </c>
      <c r="J18" t="s">
        <v>105</v>
      </c>
      <c r="K18" t="s">
        <v>106</v>
      </c>
      <c r="L18">
        <v>76</v>
      </c>
      <c r="M18">
        <v>-1.52393722226846</v>
      </c>
      <c r="N18">
        <v>0.52163846231230704</v>
      </c>
      <c r="O18" t="s">
        <v>44</v>
      </c>
      <c r="P18">
        <v>0</v>
      </c>
      <c r="Q18">
        <v>0.72723817487926401</v>
      </c>
      <c r="R18">
        <v>12</v>
      </c>
      <c r="S18" t="s">
        <v>45</v>
      </c>
      <c r="T18">
        <v>-1.7189518669342201</v>
      </c>
      <c r="U18">
        <v>0.42137530561154302</v>
      </c>
      <c r="V18" t="s">
        <v>44</v>
      </c>
      <c r="W18">
        <v>1</v>
      </c>
      <c r="X18">
        <v>0.74594819844272997</v>
      </c>
      <c r="Y18">
        <v>12</v>
      </c>
      <c r="Z18" t="s">
        <v>45</v>
      </c>
      <c r="AA18" t="b">
        <v>1</v>
      </c>
      <c r="AB18">
        <v>-3.5209794049740202</v>
      </c>
      <c r="AC18">
        <v>5.7320612449360897E-3</v>
      </c>
      <c r="AD18" t="s">
        <v>46</v>
      </c>
      <c r="AE18" t="s">
        <v>47</v>
      </c>
      <c r="AF18" t="str">
        <f>VLOOKUP(K18,J:AE,22,FALSE)</f>
        <v>Cointegrated</v>
      </c>
      <c r="AG18" t="s">
        <v>47</v>
      </c>
      <c r="AH18">
        <v>1</v>
      </c>
      <c r="AI18">
        <v>0</v>
      </c>
      <c r="AJ18">
        <v>1</v>
      </c>
      <c r="AK18" t="s">
        <v>48</v>
      </c>
      <c r="AN18">
        <v>1</v>
      </c>
      <c r="AO18">
        <v>0</v>
      </c>
      <c r="AP18">
        <v>-0.99542039765762902</v>
      </c>
      <c r="AQ18">
        <f>VLOOKUP(K18,J:AP,33,FALSE)</f>
        <v>-1.0046006715887501</v>
      </c>
      <c r="AR18">
        <f>ABS(ABS(AP18)-1)+ABS(ABS(AQ18)-1)</f>
        <v>9.1802739311210857E-3</v>
      </c>
      <c r="AT18" s="3">
        <f>ABS(AR18+2)</f>
        <v>2.0091802739311211</v>
      </c>
      <c r="AU18">
        <v>0</v>
      </c>
      <c r="AV18">
        <v>74</v>
      </c>
      <c r="AW18">
        <v>0.75692983635434097</v>
      </c>
      <c r="AX18" s="1">
        <v>6.6100269949885796E-66</v>
      </c>
      <c r="AY18">
        <v>0.21387831969863999</v>
      </c>
      <c r="AZ18">
        <v>1.5602375526354699</v>
      </c>
      <c r="BA18">
        <v>3.0637149329533999</v>
      </c>
      <c r="BB18" t="s">
        <v>49</v>
      </c>
      <c r="BC18" t="s">
        <v>50</v>
      </c>
    </row>
    <row r="19" spans="1:55" ht="15.75" thickBot="1" x14ac:dyDescent="0.3">
      <c r="A19">
        <v>0</v>
      </c>
      <c r="B19" t="s">
        <v>41</v>
      </c>
      <c r="C19" t="s">
        <v>68</v>
      </c>
      <c r="D19" t="s">
        <v>70</v>
      </c>
      <c r="E19">
        <f>VLOOKUP(C19,[1]Sheet1!$B:$E,4,FALSE)</f>
        <v>1.6873130000000001</v>
      </c>
      <c r="F19">
        <f>-VLOOKUP(C19,[1]Sheet1!$B:$F,5,FALSE)</f>
        <v>-31.713846</v>
      </c>
      <c r="G19">
        <f>VLOOKUP(D19,[1]Sheet1!$B:$E,4,FALSE)</f>
        <v>0.16989899999999999</v>
      </c>
      <c r="H19">
        <f>-VLOOKUP(D19,[1]Sheet1!$B:$F,5,FALSE)</f>
        <v>-30.078078000000001</v>
      </c>
      <c r="I19" cm="1">
        <f t="array" ref="I19">CrowFlies(E19,F19,G19,H19)</f>
        <v>134.10037106232571</v>
      </c>
      <c r="J19" t="s">
        <v>106</v>
      </c>
      <c r="K19" t="s">
        <v>105</v>
      </c>
      <c r="L19">
        <v>76</v>
      </c>
      <c r="M19">
        <v>-1.7189518669342201</v>
      </c>
      <c r="N19">
        <v>0.42137530561154302</v>
      </c>
      <c r="O19" t="s">
        <v>44</v>
      </c>
      <c r="P19">
        <v>1</v>
      </c>
      <c r="Q19">
        <v>0.74594819844272997</v>
      </c>
      <c r="R19">
        <v>12</v>
      </c>
      <c r="S19" t="s">
        <v>45</v>
      </c>
      <c r="T19">
        <v>-1.52393722226846</v>
      </c>
      <c r="U19">
        <v>0.52163846231230704</v>
      </c>
      <c r="V19" t="s">
        <v>44</v>
      </c>
      <c r="W19">
        <v>0</v>
      </c>
      <c r="X19">
        <v>0.72723817487926401</v>
      </c>
      <c r="Y19">
        <v>12</v>
      </c>
      <c r="Z19" t="s">
        <v>45</v>
      </c>
      <c r="AA19" t="b">
        <v>1</v>
      </c>
      <c r="AB19">
        <v>-3.51762314872814</v>
      </c>
      <c r="AC19">
        <v>5.7946744619842804E-3</v>
      </c>
      <c r="AD19" t="s">
        <v>46</v>
      </c>
      <c r="AE19" t="s">
        <v>47</v>
      </c>
      <c r="AF19" t="str">
        <f>VLOOKUP(K19,J:AE,22,FALSE)</f>
        <v>Cointegrated</v>
      </c>
      <c r="AG19" t="s">
        <v>47</v>
      </c>
      <c r="AH19">
        <v>1</v>
      </c>
      <c r="AI19">
        <v>0</v>
      </c>
      <c r="AJ19">
        <v>1</v>
      </c>
      <c r="AK19" t="s">
        <v>48</v>
      </c>
      <c r="AN19">
        <v>1</v>
      </c>
      <c r="AO19">
        <v>0</v>
      </c>
      <c r="AP19">
        <v>-1.0046006715887501</v>
      </c>
      <c r="AQ19">
        <f>VLOOKUP(K19,J:AP,33,FALSE)</f>
        <v>-0.99542039765762902</v>
      </c>
      <c r="AR19">
        <f>ABS(ABS(AP19)-1)+ABS(ABS(AQ19)-1)</f>
        <v>9.1802739311210857E-3</v>
      </c>
      <c r="AT19" s="3">
        <f>ABS(AR19+2)</f>
        <v>2.0091802739311211</v>
      </c>
      <c r="AU19">
        <v>0</v>
      </c>
      <c r="AV19">
        <v>74</v>
      </c>
      <c r="AW19">
        <v>0.75692983635433997</v>
      </c>
      <c r="AX19" s="1">
        <v>2.8656602826638499E-77</v>
      </c>
      <c r="AY19">
        <v>1.05792188512458E-3</v>
      </c>
      <c r="AZ19">
        <v>7.2140176135871199</v>
      </c>
      <c r="BA19">
        <v>3.0637149329533999</v>
      </c>
      <c r="BB19" t="s">
        <v>49</v>
      </c>
      <c r="BC19" t="s">
        <v>50</v>
      </c>
    </row>
    <row r="20" spans="1:55" ht="15.75" thickBot="1" x14ac:dyDescent="0.3">
      <c r="A20">
        <v>0</v>
      </c>
      <c r="B20" t="s">
        <v>41</v>
      </c>
      <c r="C20" t="s">
        <v>67</v>
      </c>
      <c r="D20" t="s">
        <v>65</v>
      </c>
      <c r="E20">
        <f>VLOOKUP(C20,[1]Sheet1!$B:$E,4,FALSE)</f>
        <v>0.69313000000000002</v>
      </c>
      <c r="F20">
        <f>-VLOOKUP(C20,[1]Sheet1!$B:$F,5,FALSE)</f>
        <v>-34.180999999999997</v>
      </c>
      <c r="G20">
        <f>VLOOKUP(D20,[1]Sheet1!$B:$E,4,FALSE)</f>
        <v>1.71553</v>
      </c>
      <c r="H20">
        <f>-VLOOKUP(D20,[1]Sheet1!$B:$F,5,FALSE)</f>
        <v>-33.610087999999998</v>
      </c>
      <c r="I20" cm="1">
        <f t="array" ref="I20">CrowFlies(E20,F20,G20,H20)</f>
        <v>70.381842579183257</v>
      </c>
      <c r="J20" t="s">
        <v>107</v>
      </c>
      <c r="K20" t="s">
        <v>108</v>
      </c>
      <c r="L20">
        <v>56</v>
      </c>
      <c r="M20">
        <v>-1.53922434652466</v>
      </c>
      <c r="N20">
        <v>0.51402615075535896</v>
      </c>
      <c r="O20" t="s">
        <v>44</v>
      </c>
      <c r="P20">
        <v>0</v>
      </c>
      <c r="Q20">
        <v>0.96147257209874604</v>
      </c>
      <c r="R20">
        <v>11</v>
      </c>
      <c r="S20" t="s">
        <v>45</v>
      </c>
      <c r="T20">
        <v>-1.3872413488444499</v>
      </c>
      <c r="U20">
        <v>0.58837726193009099</v>
      </c>
      <c r="V20" t="s">
        <v>44</v>
      </c>
      <c r="W20">
        <v>0</v>
      </c>
      <c r="X20">
        <v>0.95638022387756205</v>
      </c>
      <c r="Y20">
        <v>11</v>
      </c>
      <c r="Z20" t="s">
        <v>45</v>
      </c>
      <c r="AA20" t="b">
        <v>1</v>
      </c>
      <c r="AB20">
        <v>-5.5747966100374304</v>
      </c>
      <c r="AC20" s="1">
        <v>1.21244201526385E-6</v>
      </c>
      <c r="AD20" t="s">
        <v>46</v>
      </c>
      <c r="AE20" t="s">
        <v>47</v>
      </c>
      <c r="AF20" t="str">
        <f>VLOOKUP(K20,J:AE,22,FALSE)</f>
        <v>Cointegrated</v>
      </c>
      <c r="AG20" t="s">
        <v>47</v>
      </c>
      <c r="AH20">
        <v>1</v>
      </c>
      <c r="AI20">
        <v>1</v>
      </c>
      <c r="AJ20">
        <v>1</v>
      </c>
      <c r="AK20" t="s">
        <v>48</v>
      </c>
      <c r="AN20">
        <v>0.999999999999999</v>
      </c>
      <c r="AO20">
        <v>0</v>
      </c>
      <c r="AP20">
        <v>-0.99537927621418698</v>
      </c>
      <c r="AQ20">
        <f>VLOOKUP(K20,J:AP,33,FALSE)</f>
        <v>-1.0046421739895799</v>
      </c>
      <c r="AR20">
        <f>ABS(ABS(AP20)-1)+ABS(ABS(AQ20)-1)</f>
        <v>9.2628977753929087E-3</v>
      </c>
      <c r="AT20" s="3">
        <f>ABS(AR20+2)</f>
        <v>2.0092628977753928</v>
      </c>
      <c r="AU20">
        <v>0</v>
      </c>
      <c r="AV20">
        <v>54</v>
      </c>
      <c r="AW20">
        <v>0.67836098231275199</v>
      </c>
      <c r="AX20" s="1">
        <v>8.3638474107495198E-47</v>
      </c>
      <c r="AY20">
        <v>3.59702575577931E-3</v>
      </c>
      <c r="AZ20">
        <v>5.9784269610916798</v>
      </c>
      <c r="BA20">
        <v>3.0932659185772899</v>
      </c>
      <c r="BB20" t="s">
        <v>49</v>
      </c>
      <c r="BC20" t="s">
        <v>50</v>
      </c>
    </row>
    <row r="21" spans="1:55" ht="15.75" thickBot="1" x14ac:dyDescent="0.3">
      <c r="A21">
        <v>0</v>
      </c>
      <c r="B21" t="s">
        <v>41</v>
      </c>
      <c r="C21" t="s">
        <v>65</v>
      </c>
      <c r="D21" t="s">
        <v>67</v>
      </c>
      <c r="E21">
        <f>VLOOKUP(C21,[1]Sheet1!$B:$E,4,FALSE)</f>
        <v>1.71553</v>
      </c>
      <c r="F21">
        <f>-VLOOKUP(C21,[1]Sheet1!$B:$F,5,FALSE)</f>
        <v>-33.610087999999998</v>
      </c>
      <c r="G21">
        <f>VLOOKUP(D21,[1]Sheet1!$B:$E,4,FALSE)</f>
        <v>0.69313000000000002</v>
      </c>
      <c r="H21">
        <f>-VLOOKUP(D21,[1]Sheet1!$B:$F,5,FALSE)</f>
        <v>-34.180999999999997</v>
      </c>
      <c r="I21" cm="1">
        <f t="array" ref="I21">CrowFlies(E21,F21,G21,H21)</f>
        <v>70.381842579183257</v>
      </c>
      <c r="J21" t="s">
        <v>108</v>
      </c>
      <c r="K21" t="s">
        <v>107</v>
      </c>
      <c r="L21">
        <v>56</v>
      </c>
      <c r="M21">
        <v>-1.3872413488444499</v>
      </c>
      <c r="N21">
        <v>0.58837726193009099</v>
      </c>
      <c r="O21" t="s">
        <v>44</v>
      </c>
      <c r="P21">
        <v>0</v>
      </c>
      <c r="Q21">
        <v>0.95638022387756205</v>
      </c>
      <c r="R21">
        <v>11</v>
      </c>
      <c r="S21" t="s">
        <v>45</v>
      </c>
      <c r="T21">
        <v>-1.53922434652466</v>
      </c>
      <c r="U21">
        <v>0.51402615075535896</v>
      </c>
      <c r="V21" t="s">
        <v>44</v>
      </c>
      <c r="W21">
        <v>0</v>
      </c>
      <c r="X21">
        <v>0.96147257209874604</v>
      </c>
      <c r="Y21">
        <v>11</v>
      </c>
      <c r="Z21" t="s">
        <v>45</v>
      </c>
      <c r="AA21" t="b">
        <v>1</v>
      </c>
      <c r="AB21">
        <v>-5.5880138942646997</v>
      </c>
      <c r="AC21" s="1">
        <v>1.1367871436377001E-6</v>
      </c>
      <c r="AD21" t="s">
        <v>46</v>
      </c>
      <c r="AE21" t="s">
        <v>47</v>
      </c>
      <c r="AF21" t="str">
        <f>VLOOKUP(K21,J:AE,22,FALSE)</f>
        <v>Cointegrated</v>
      </c>
      <c r="AG21" t="s">
        <v>47</v>
      </c>
      <c r="AH21">
        <v>1</v>
      </c>
      <c r="AI21">
        <v>1</v>
      </c>
      <c r="AJ21">
        <v>1</v>
      </c>
      <c r="AK21" t="s">
        <v>48</v>
      </c>
      <c r="AN21">
        <v>1</v>
      </c>
      <c r="AO21">
        <v>0</v>
      </c>
      <c r="AP21">
        <v>-1.0046421739895799</v>
      </c>
      <c r="AQ21">
        <f>VLOOKUP(K21,J:AP,33,FALSE)</f>
        <v>-0.99537927621418698</v>
      </c>
      <c r="AR21">
        <f>ABS(ABS(AP21)-1)+ABS(ABS(AQ21)-1)</f>
        <v>9.2628977753929087E-3</v>
      </c>
      <c r="AT21" s="3">
        <f>ABS(AR21+2)</f>
        <v>2.0092628977753928</v>
      </c>
      <c r="AU21">
        <v>0</v>
      </c>
      <c r="AV21">
        <v>54</v>
      </c>
      <c r="AW21">
        <v>0.67836098231267905</v>
      </c>
      <c r="AX21" s="1">
        <v>3.5324476778651703E-11</v>
      </c>
      <c r="AY21">
        <v>6.8217890817730796E-3</v>
      </c>
      <c r="AZ21">
        <v>5.2618920339958599</v>
      </c>
      <c r="BA21">
        <v>3.0932659185772899</v>
      </c>
      <c r="BB21" t="s">
        <v>49</v>
      </c>
      <c r="BC21" t="s">
        <v>50</v>
      </c>
    </row>
    <row r="22" spans="1:55" ht="15.75" thickBot="1" x14ac:dyDescent="0.3">
      <c r="A22">
        <v>0</v>
      </c>
      <c r="B22" t="s">
        <v>41</v>
      </c>
      <c r="C22" t="s">
        <v>73</v>
      </c>
      <c r="D22" t="s">
        <v>72</v>
      </c>
      <c r="E22">
        <f>VLOOKUP(C22,[1]Sheet1!$B:$E,4,FALSE)</f>
        <v>2.2580830000000001</v>
      </c>
      <c r="F22">
        <f>-VLOOKUP(C22,[1]Sheet1!$B:$F,5,FALSE)</f>
        <v>-32.887407000000003</v>
      </c>
      <c r="G22">
        <f>VLOOKUP(D22,[1]Sheet1!$B:$E,4,FALSE)</f>
        <v>2.7724039999999999</v>
      </c>
      <c r="H22">
        <f>-VLOOKUP(D22,[1]Sheet1!$B:$F,5,FALSE)</f>
        <v>-32.288072999999997</v>
      </c>
      <c r="I22" cm="1">
        <f t="array" ref="I22">CrowFlies(E22,F22,G22,H22)</f>
        <v>47.44421616096011</v>
      </c>
      <c r="J22" t="s">
        <v>109</v>
      </c>
      <c r="K22" t="s">
        <v>110</v>
      </c>
      <c r="L22">
        <v>66</v>
      </c>
      <c r="M22">
        <v>-2.1302608532941298</v>
      </c>
      <c r="N22">
        <v>0.23252190243465801</v>
      </c>
      <c r="O22" t="s">
        <v>44</v>
      </c>
      <c r="P22">
        <v>0</v>
      </c>
      <c r="Q22">
        <v>0.71554584155606604</v>
      </c>
      <c r="R22">
        <v>11</v>
      </c>
      <c r="S22" t="s">
        <v>45</v>
      </c>
      <c r="T22">
        <v>-1.87416706921373</v>
      </c>
      <c r="U22">
        <v>0.344309595451044</v>
      </c>
      <c r="V22" t="s">
        <v>44</v>
      </c>
      <c r="W22">
        <v>0</v>
      </c>
      <c r="X22">
        <v>0.74431115802497205</v>
      </c>
      <c r="Y22">
        <v>11</v>
      </c>
      <c r="Z22" t="s">
        <v>45</v>
      </c>
      <c r="AA22" t="b">
        <v>1</v>
      </c>
      <c r="AB22">
        <v>-4.7396412751974299</v>
      </c>
      <c r="AC22" s="1">
        <v>5.6383317580267699E-5</v>
      </c>
      <c r="AD22" t="s">
        <v>46</v>
      </c>
      <c r="AE22" t="s">
        <v>47</v>
      </c>
      <c r="AF22" t="str">
        <f>VLOOKUP(K22,J:AE,22,FALSE)</f>
        <v>Cointegrated</v>
      </c>
      <c r="AG22" t="s">
        <v>47</v>
      </c>
      <c r="AH22">
        <v>2</v>
      </c>
      <c r="AI22">
        <v>2</v>
      </c>
      <c r="AJ22">
        <v>1</v>
      </c>
      <c r="AK22" t="s">
        <v>48</v>
      </c>
      <c r="AN22">
        <v>1</v>
      </c>
      <c r="AO22">
        <v>0</v>
      </c>
      <c r="AP22">
        <v>-0.99532116729538</v>
      </c>
      <c r="AQ22">
        <f>VLOOKUP(K22,J:AP,33,FALSE)</f>
        <v>-1.0047008270881299</v>
      </c>
      <c r="AR22">
        <f>ABS(ABS(AP22)-1)+ABS(ABS(AQ22)-1)</f>
        <v>9.3796597927499059E-3</v>
      </c>
      <c r="AT22" s="3">
        <f>ABS(AR22+2)</f>
        <v>2.0093796597927498</v>
      </c>
      <c r="AU22">
        <v>0</v>
      </c>
      <c r="AV22">
        <v>64</v>
      </c>
      <c r="AW22">
        <v>0.886311253094624</v>
      </c>
      <c r="AX22" s="1">
        <v>7.3799852338405695E-8</v>
      </c>
      <c r="AY22">
        <v>5.1534266721500895E-4</v>
      </c>
      <c r="AZ22">
        <v>8.0964612449622706</v>
      </c>
      <c r="BA22">
        <v>3.0758526364438099</v>
      </c>
      <c r="BB22" t="s">
        <v>49</v>
      </c>
      <c r="BC22" t="s">
        <v>50</v>
      </c>
    </row>
    <row r="23" spans="1:55" ht="15.75" thickBot="1" x14ac:dyDescent="0.3">
      <c r="A23">
        <v>0</v>
      </c>
      <c r="B23" t="s">
        <v>41</v>
      </c>
      <c r="C23" t="s">
        <v>72</v>
      </c>
      <c r="D23" t="s">
        <v>73</v>
      </c>
      <c r="E23">
        <f>VLOOKUP(C23,[1]Sheet1!$B:$E,4,FALSE)</f>
        <v>2.7724039999999999</v>
      </c>
      <c r="F23">
        <f>-VLOOKUP(C23,[1]Sheet1!$B:$F,5,FALSE)</f>
        <v>-32.288072999999997</v>
      </c>
      <c r="G23">
        <f>VLOOKUP(D23,[1]Sheet1!$B:$E,4,FALSE)</f>
        <v>2.2580830000000001</v>
      </c>
      <c r="H23">
        <f>-VLOOKUP(D23,[1]Sheet1!$B:$F,5,FALSE)</f>
        <v>-32.887407000000003</v>
      </c>
      <c r="I23" cm="1">
        <f t="array" ref="I23">CrowFlies(E23,F23,G23,H23)</f>
        <v>47.44421616096011</v>
      </c>
      <c r="J23" t="s">
        <v>110</v>
      </c>
      <c r="K23" t="s">
        <v>109</v>
      </c>
      <c r="L23">
        <v>66</v>
      </c>
      <c r="M23">
        <v>-1.87416706921373</v>
      </c>
      <c r="N23">
        <v>0.344309595451044</v>
      </c>
      <c r="O23" t="s">
        <v>44</v>
      </c>
      <c r="P23">
        <v>0</v>
      </c>
      <c r="Q23">
        <v>0.74431115802497205</v>
      </c>
      <c r="R23">
        <v>11</v>
      </c>
      <c r="S23" t="s">
        <v>45</v>
      </c>
      <c r="T23">
        <v>-2.1302608532941298</v>
      </c>
      <c r="U23">
        <v>0.23252190243465801</v>
      </c>
      <c r="V23" t="s">
        <v>44</v>
      </c>
      <c r="W23">
        <v>0</v>
      </c>
      <c r="X23">
        <v>0.71554584155606604</v>
      </c>
      <c r="Y23">
        <v>11</v>
      </c>
      <c r="Z23" t="s">
        <v>45</v>
      </c>
      <c r="AA23" t="b">
        <v>1</v>
      </c>
      <c r="AB23">
        <v>-4.73390569237786</v>
      </c>
      <c r="AC23" s="1">
        <v>5.7791078475085699E-5</v>
      </c>
      <c r="AD23" t="s">
        <v>46</v>
      </c>
      <c r="AE23" t="s">
        <v>47</v>
      </c>
      <c r="AF23" t="str">
        <f>VLOOKUP(K23,J:AE,22,FALSE)</f>
        <v>Cointegrated</v>
      </c>
      <c r="AG23" t="s">
        <v>47</v>
      </c>
      <c r="AH23">
        <v>2</v>
      </c>
      <c r="AI23">
        <v>2</v>
      </c>
      <c r="AJ23">
        <v>1</v>
      </c>
      <c r="AK23" t="s">
        <v>48</v>
      </c>
      <c r="AN23">
        <v>1</v>
      </c>
      <c r="AO23">
        <v>0</v>
      </c>
      <c r="AP23">
        <v>-1.0047008270881299</v>
      </c>
      <c r="AQ23">
        <f>VLOOKUP(K23,J:AP,33,FALSE)</f>
        <v>-0.99532116729538</v>
      </c>
      <c r="AR23">
        <f>ABS(ABS(AP23)-1)+ABS(ABS(AQ23)-1)</f>
        <v>9.3796597927499059E-3</v>
      </c>
      <c r="AT23" s="3">
        <f>ABS(AR23+2)</f>
        <v>2.0093796597927498</v>
      </c>
      <c r="AU23">
        <v>0</v>
      </c>
      <c r="AV23">
        <v>64</v>
      </c>
      <c r="AW23">
        <v>0.886311253094616</v>
      </c>
      <c r="AX23" s="1">
        <v>4.96520550231548E-5</v>
      </c>
      <c r="AY23">
        <v>0.73727047628454001</v>
      </c>
      <c r="AZ23">
        <v>0.30561685374282899</v>
      </c>
      <c r="BA23">
        <v>3.0758526364438099</v>
      </c>
      <c r="BB23" t="s">
        <v>49</v>
      </c>
      <c r="BC23" t="s">
        <v>50</v>
      </c>
    </row>
    <row r="24" spans="1:55" ht="15.75" hidden="1" thickBot="1" x14ac:dyDescent="0.3">
      <c r="A24">
        <v>0</v>
      </c>
      <c r="B24" t="s">
        <v>41</v>
      </c>
      <c r="C24" t="s">
        <v>73</v>
      </c>
      <c r="D24" t="s">
        <v>65</v>
      </c>
      <c r="J24" t="s">
        <v>111</v>
      </c>
      <c r="K24" t="s">
        <v>112</v>
      </c>
      <c r="L24">
        <v>56</v>
      </c>
      <c r="M24">
        <v>-1.33098684682742</v>
      </c>
      <c r="N24">
        <v>0.61487929234215899</v>
      </c>
      <c r="O24" t="s">
        <v>44</v>
      </c>
      <c r="P24">
        <v>0</v>
      </c>
      <c r="Q24">
        <v>0.983115531448011</v>
      </c>
      <c r="R24">
        <v>11</v>
      </c>
      <c r="S24" t="s">
        <v>45</v>
      </c>
      <c r="T24">
        <v>-1.3872413488444499</v>
      </c>
      <c r="U24">
        <v>0.58837726193009099</v>
      </c>
      <c r="V24" t="s">
        <v>44</v>
      </c>
      <c r="W24">
        <v>0</v>
      </c>
      <c r="X24">
        <v>0.95638022387756205</v>
      </c>
      <c r="Y24">
        <v>11</v>
      </c>
      <c r="Z24" t="s">
        <v>45</v>
      </c>
      <c r="AA24" t="b">
        <v>1</v>
      </c>
      <c r="AB24">
        <v>-1.7897495849268801</v>
      </c>
      <c r="AC24">
        <v>0.32490993544193802</v>
      </c>
      <c r="AD24" t="s">
        <v>46</v>
      </c>
      <c r="AE24" t="s">
        <v>53</v>
      </c>
      <c r="AF24" t="str">
        <f>VLOOKUP(K24,J:AE,22,FALSE)</f>
        <v>Not Cointegrated</v>
      </c>
      <c r="AG24" t="s">
        <v>53</v>
      </c>
      <c r="AH24">
        <v>2</v>
      </c>
      <c r="AI24">
        <v>2</v>
      </c>
      <c r="AJ24">
        <v>2</v>
      </c>
      <c r="AK24" t="s">
        <v>48</v>
      </c>
      <c r="AN24">
        <v>1</v>
      </c>
      <c r="AO24">
        <v>0</v>
      </c>
      <c r="AP24">
        <v>-0.99522882959348702</v>
      </c>
      <c r="AT24">
        <v>4.7711704065129812E-3</v>
      </c>
      <c r="AU24">
        <v>0</v>
      </c>
      <c r="AV24">
        <v>53</v>
      </c>
      <c r="AW24">
        <v>0.22065923044443</v>
      </c>
      <c r="AX24" s="1">
        <v>1.12675804050717E-28</v>
      </c>
      <c r="AY24" s="1">
        <v>5.2796844259092203E-5</v>
      </c>
      <c r="AZ24">
        <v>8.4676425565470392</v>
      </c>
      <c r="BA24">
        <v>2.7081864742481199</v>
      </c>
      <c r="BB24" t="s">
        <v>49</v>
      </c>
      <c r="BC24" t="s">
        <v>50</v>
      </c>
    </row>
    <row r="25" spans="1:55" ht="15.75" hidden="1" thickBot="1" x14ac:dyDescent="0.3">
      <c r="A25">
        <v>0</v>
      </c>
      <c r="B25" t="s">
        <v>41</v>
      </c>
      <c r="C25" t="s">
        <v>65</v>
      </c>
      <c r="D25" t="s">
        <v>73</v>
      </c>
      <c r="J25" t="s">
        <v>112</v>
      </c>
      <c r="K25" t="s">
        <v>111</v>
      </c>
      <c r="L25">
        <v>56</v>
      </c>
      <c r="M25">
        <v>-1.3872413488444499</v>
      </c>
      <c r="N25">
        <v>0.58837726193009099</v>
      </c>
      <c r="O25" t="s">
        <v>44</v>
      </c>
      <c r="P25">
        <v>0</v>
      </c>
      <c r="Q25">
        <v>0.95638022387756205</v>
      </c>
      <c r="R25">
        <v>11</v>
      </c>
      <c r="S25" t="s">
        <v>45</v>
      </c>
      <c r="T25">
        <v>-1.33098684682742</v>
      </c>
      <c r="U25">
        <v>0.61487929234215899</v>
      </c>
      <c r="V25" t="s">
        <v>44</v>
      </c>
      <c r="W25">
        <v>0</v>
      </c>
      <c r="X25">
        <v>0.983115531448011</v>
      </c>
      <c r="Y25">
        <v>11</v>
      </c>
      <c r="Z25" t="s">
        <v>45</v>
      </c>
      <c r="AA25" t="b">
        <v>1</v>
      </c>
      <c r="AB25">
        <v>-1.78567081085512</v>
      </c>
      <c r="AC25">
        <v>0.32676069989955098</v>
      </c>
      <c r="AD25" t="s">
        <v>46</v>
      </c>
      <c r="AE25" t="s">
        <v>53</v>
      </c>
      <c r="AF25" t="str">
        <f>VLOOKUP(K25,J:AE,22,FALSE)</f>
        <v>Not Cointegrated</v>
      </c>
      <c r="AG25" t="s">
        <v>53</v>
      </c>
      <c r="AH25">
        <v>2</v>
      </c>
      <c r="AI25">
        <v>2</v>
      </c>
      <c r="AJ25">
        <v>2</v>
      </c>
      <c r="AK25" t="s">
        <v>48</v>
      </c>
      <c r="AN25">
        <v>1</v>
      </c>
      <c r="AO25">
        <v>0</v>
      </c>
      <c r="AP25">
        <v>-1.0047940436054801</v>
      </c>
      <c r="AT25">
        <v>4.7940436054800806E-3</v>
      </c>
      <c r="AU25">
        <v>0</v>
      </c>
      <c r="AV25">
        <v>53</v>
      </c>
      <c r="AW25">
        <v>0.22065923044379401</v>
      </c>
      <c r="AX25" s="1">
        <v>6.05259203958898E-5</v>
      </c>
      <c r="AY25">
        <v>0.30655160215273403</v>
      </c>
      <c r="AZ25">
        <v>1.2219450238832501</v>
      </c>
      <c r="BA25">
        <v>2.7081864742481199</v>
      </c>
      <c r="BB25" t="s">
        <v>49</v>
      </c>
      <c r="BC25" t="s">
        <v>50</v>
      </c>
    </row>
    <row r="26" spans="1:55" ht="15.75" thickBot="1" x14ac:dyDescent="0.3">
      <c r="A26">
        <v>0</v>
      </c>
      <c r="B26" t="s">
        <v>41</v>
      </c>
      <c r="C26" t="s">
        <v>60</v>
      </c>
      <c r="D26" t="s">
        <v>66</v>
      </c>
      <c r="E26">
        <f>VLOOKUP(C26,[1]Sheet1!$B:$E,4,FALSE)</f>
        <v>-0.28149000000000002</v>
      </c>
      <c r="F26">
        <f>-VLOOKUP(C26,[1]Sheet1!$B:$F,5,FALSE)</f>
        <v>-36.078418999999997</v>
      </c>
      <c r="G26">
        <f>VLOOKUP(D26,[1]Sheet1!$B:$E,4,FALSE)</f>
        <v>0.51427699999999998</v>
      </c>
      <c r="H26">
        <f>-VLOOKUP(D26,[1]Sheet1!$B:$F,5,FALSE)</f>
        <v>-35.269779999999997</v>
      </c>
      <c r="I26" cm="1">
        <f t="array" ref="I26">CrowFlies(E26,F26,G26,H26)</f>
        <v>68.192833652477461</v>
      </c>
      <c r="J26" t="s">
        <v>113</v>
      </c>
      <c r="K26" t="s">
        <v>114</v>
      </c>
      <c r="L26">
        <v>100</v>
      </c>
      <c r="M26">
        <v>-1.8847321653094999</v>
      </c>
      <c r="N26">
        <v>0.33927731623630097</v>
      </c>
      <c r="O26" t="s">
        <v>44</v>
      </c>
      <c r="P26">
        <v>1</v>
      </c>
      <c r="Q26">
        <v>0.61352934750091004</v>
      </c>
      <c r="R26">
        <v>12</v>
      </c>
      <c r="S26" t="s">
        <v>45</v>
      </c>
      <c r="T26">
        <v>-1.5346444477316501</v>
      </c>
      <c r="U26">
        <v>0.51630895990274694</v>
      </c>
      <c r="V26" t="s">
        <v>44</v>
      </c>
      <c r="W26">
        <v>0</v>
      </c>
      <c r="X26">
        <v>0.544522457973727</v>
      </c>
      <c r="Y26">
        <v>12</v>
      </c>
      <c r="Z26" t="s">
        <v>45</v>
      </c>
      <c r="AA26" t="b">
        <v>1</v>
      </c>
      <c r="AB26">
        <v>-5.5823789854786297</v>
      </c>
      <c r="AC26" s="1">
        <v>1.1684608854598599E-6</v>
      </c>
      <c r="AD26" t="s">
        <v>46</v>
      </c>
      <c r="AE26" t="s">
        <v>47</v>
      </c>
      <c r="AF26" t="str">
        <f>VLOOKUP(K26,J:AE,22,FALSE)</f>
        <v>Cointegrated</v>
      </c>
      <c r="AG26" t="s">
        <v>47</v>
      </c>
      <c r="AH26">
        <v>1</v>
      </c>
      <c r="AI26">
        <v>1</v>
      </c>
      <c r="AJ26">
        <v>2</v>
      </c>
      <c r="AK26" t="s">
        <v>48</v>
      </c>
      <c r="AN26">
        <v>1</v>
      </c>
      <c r="AO26">
        <v>0</v>
      </c>
      <c r="AP26">
        <v>-0.99384010737663497</v>
      </c>
      <c r="AQ26">
        <f>VLOOKUP(K26,J:AP,33,FALSE)</f>
        <v>-1.00619807208186</v>
      </c>
      <c r="AR26">
        <f>ABS(ABS(AP26)-1)+ABS(ABS(AQ26)-1)</f>
        <v>1.2357964705224989E-2</v>
      </c>
      <c r="AT26" s="3">
        <f>ABS(AR26+2)</f>
        <v>2.0123579647052248</v>
      </c>
      <c r="AU26">
        <v>0</v>
      </c>
      <c r="AV26">
        <v>97</v>
      </c>
      <c r="AW26">
        <v>0.34335847349173199</v>
      </c>
      <c r="AX26" s="1">
        <v>2.6095680522403502E-28</v>
      </c>
      <c r="AY26">
        <v>2.44133969066329E-4</v>
      </c>
      <c r="AZ26">
        <v>6.7561375594193098</v>
      </c>
      <c r="BA26">
        <v>2.6559388770305601</v>
      </c>
      <c r="BB26" t="s">
        <v>49</v>
      </c>
      <c r="BC26" t="s">
        <v>50</v>
      </c>
    </row>
    <row r="27" spans="1:55" ht="15.75" thickBot="1" x14ac:dyDescent="0.3">
      <c r="A27">
        <v>0</v>
      </c>
      <c r="B27" t="s">
        <v>41</v>
      </c>
      <c r="C27" t="s">
        <v>66</v>
      </c>
      <c r="D27" t="s">
        <v>60</v>
      </c>
      <c r="E27">
        <f>VLOOKUP(C27,[1]Sheet1!$B:$E,4,FALSE)</f>
        <v>0.51427699999999998</v>
      </c>
      <c r="F27">
        <f>-VLOOKUP(C27,[1]Sheet1!$B:$F,5,FALSE)</f>
        <v>-35.269779999999997</v>
      </c>
      <c r="G27">
        <f>VLOOKUP(D27,[1]Sheet1!$B:$E,4,FALSE)</f>
        <v>-0.28149000000000002</v>
      </c>
      <c r="H27">
        <f>-VLOOKUP(D27,[1]Sheet1!$B:$F,5,FALSE)</f>
        <v>-36.078418999999997</v>
      </c>
      <c r="I27" cm="1">
        <f t="array" ref="I27">CrowFlies(E27,F27,G27,H27)</f>
        <v>68.192833652477461</v>
      </c>
      <c r="J27" t="s">
        <v>114</v>
      </c>
      <c r="K27" t="s">
        <v>113</v>
      </c>
      <c r="L27">
        <v>100</v>
      </c>
      <c r="M27">
        <v>-1.5346444477316501</v>
      </c>
      <c r="N27">
        <v>0.51630895990274694</v>
      </c>
      <c r="O27" t="s">
        <v>44</v>
      </c>
      <c r="P27">
        <v>0</v>
      </c>
      <c r="Q27">
        <v>0.544522457973727</v>
      </c>
      <c r="R27">
        <v>12</v>
      </c>
      <c r="S27" t="s">
        <v>45</v>
      </c>
      <c r="T27">
        <v>-1.8847321653094999</v>
      </c>
      <c r="U27">
        <v>0.33927731623630097</v>
      </c>
      <c r="V27" t="s">
        <v>44</v>
      </c>
      <c r="W27">
        <v>1</v>
      </c>
      <c r="X27">
        <v>0.61352934750091004</v>
      </c>
      <c r="Y27">
        <v>12</v>
      </c>
      <c r="Z27" t="s">
        <v>45</v>
      </c>
      <c r="AA27" t="b">
        <v>1</v>
      </c>
      <c r="AB27">
        <v>-5.5825865530990004</v>
      </c>
      <c r="AC27" s="1">
        <v>1.1672790384153299E-6</v>
      </c>
      <c r="AD27" t="s">
        <v>46</v>
      </c>
      <c r="AE27" t="s">
        <v>47</v>
      </c>
      <c r="AF27" t="str">
        <f>VLOOKUP(K27,J:AE,22,FALSE)</f>
        <v>Cointegrated</v>
      </c>
      <c r="AG27" t="s">
        <v>47</v>
      </c>
      <c r="AH27">
        <v>1</v>
      </c>
      <c r="AI27">
        <v>1</v>
      </c>
      <c r="AJ27">
        <v>2</v>
      </c>
      <c r="AK27" t="s">
        <v>48</v>
      </c>
      <c r="AN27">
        <v>1</v>
      </c>
      <c r="AO27">
        <v>0</v>
      </c>
      <c r="AP27">
        <v>-1.00619807208186</v>
      </c>
      <c r="AQ27">
        <f>VLOOKUP(K27,J:AP,33,FALSE)</f>
        <v>-0.99384010737663497</v>
      </c>
      <c r="AR27">
        <f>ABS(ABS(AP27)-1)+ABS(ABS(AQ27)-1)</f>
        <v>1.2357964705224989E-2</v>
      </c>
      <c r="AT27" s="3">
        <f>ABS(AR27+2)</f>
        <v>2.0123579647052248</v>
      </c>
      <c r="AU27">
        <v>0</v>
      </c>
      <c r="AV27">
        <v>97</v>
      </c>
      <c r="AW27">
        <v>0.34335847349174398</v>
      </c>
      <c r="AX27" s="1">
        <v>1.8413432726339599E-16</v>
      </c>
      <c r="AY27">
        <v>7.2707855491270901E-2</v>
      </c>
      <c r="AZ27">
        <v>2.3647754797970202</v>
      </c>
      <c r="BA27">
        <v>2.6559388770305601</v>
      </c>
      <c r="BB27" t="s">
        <v>49</v>
      </c>
      <c r="BC27" t="s">
        <v>50</v>
      </c>
    </row>
    <row r="28" spans="1:55" ht="15.75" thickBot="1" x14ac:dyDescent="0.3">
      <c r="A28">
        <v>0</v>
      </c>
      <c r="B28" t="s">
        <v>41</v>
      </c>
      <c r="C28" t="s">
        <v>67</v>
      </c>
      <c r="D28" t="s">
        <v>56</v>
      </c>
      <c r="E28">
        <f>VLOOKUP(C28,[1]Sheet1!$B:$E,4,FALSE)</f>
        <v>0.69313000000000002</v>
      </c>
      <c r="F28">
        <f>-VLOOKUP(C28,[1]Sheet1!$B:$F,5,FALSE)</f>
        <v>-34.180999999999997</v>
      </c>
      <c r="G28">
        <f>VLOOKUP(D28,[1]Sheet1!$B:$E,4,FALSE)</f>
        <v>0.34759600000000002</v>
      </c>
      <c r="H28">
        <f>-VLOOKUP(D28,[1]Sheet1!$B:$F,5,FALSE)</f>
        <v>-32.582520000000002</v>
      </c>
      <c r="I28" cm="1">
        <f t="array" ref="I28">CrowFlies(E28,F28,G28,H28)</f>
        <v>98.295553291558036</v>
      </c>
      <c r="J28" t="s">
        <v>115</v>
      </c>
      <c r="K28" t="s">
        <v>116</v>
      </c>
      <c r="L28">
        <v>80</v>
      </c>
      <c r="M28">
        <v>-1.52785191920583</v>
      </c>
      <c r="N28">
        <v>0.51969117365330997</v>
      </c>
      <c r="O28" t="s">
        <v>44</v>
      </c>
      <c r="P28">
        <v>0</v>
      </c>
      <c r="Q28">
        <v>0.69576529449928104</v>
      </c>
      <c r="R28">
        <v>12</v>
      </c>
      <c r="S28" t="s">
        <v>45</v>
      </c>
      <c r="T28">
        <v>-1.37566546540701</v>
      </c>
      <c r="U28">
        <v>0.59388521396398297</v>
      </c>
      <c r="V28" t="s">
        <v>44</v>
      </c>
      <c r="W28">
        <v>4</v>
      </c>
      <c r="X28">
        <v>0.71976628195150205</v>
      </c>
      <c r="Y28">
        <v>12</v>
      </c>
      <c r="Z28" t="s">
        <v>45</v>
      </c>
      <c r="AA28" t="b">
        <v>1</v>
      </c>
      <c r="AB28">
        <v>-4.8328460615590503</v>
      </c>
      <c r="AC28" s="1">
        <v>3.7635271173903002E-5</v>
      </c>
      <c r="AD28" t="s">
        <v>46</v>
      </c>
      <c r="AE28" t="s">
        <v>47</v>
      </c>
      <c r="AF28" t="str">
        <f>VLOOKUP(K28,J:AE,22,FALSE)</f>
        <v>Cointegrated</v>
      </c>
      <c r="AG28" t="s">
        <v>47</v>
      </c>
      <c r="AH28">
        <v>1</v>
      </c>
      <c r="AI28">
        <v>1</v>
      </c>
      <c r="AJ28">
        <v>1</v>
      </c>
      <c r="AK28" t="s">
        <v>48</v>
      </c>
      <c r="AN28">
        <v>1</v>
      </c>
      <c r="AO28">
        <v>0</v>
      </c>
      <c r="AP28">
        <v>-0.993407132666977</v>
      </c>
      <c r="AQ28">
        <f>VLOOKUP(K28,J:AP,33,FALSE)</f>
        <v>-1.00663662169942</v>
      </c>
      <c r="AR28">
        <f>ABS(ABS(AP28)-1)+ABS(ABS(AQ28)-1)</f>
        <v>1.3229489032443031E-2</v>
      </c>
      <c r="AT28" s="3">
        <f>ABS(AR28+2)</f>
        <v>2.0132294890324429</v>
      </c>
      <c r="AU28">
        <v>0</v>
      </c>
      <c r="AV28">
        <v>78</v>
      </c>
      <c r="AW28">
        <v>0.12812296464755801</v>
      </c>
      <c r="AX28" s="1">
        <v>2.9647472750105301E-32</v>
      </c>
      <c r="AY28">
        <v>0.88198734263694401</v>
      </c>
      <c r="AZ28">
        <v>0.12568869374880101</v>
      </c>
      <c r="BA28">
        <v>3.0598306886226299</v>
      </c>
      <c r="BB28" t="s">
        <v>49</v>
      </c>
      <c r="BC28" t="s">
        <v>50</v>
      </c>
    </row>
    <row r="29" spans="1:55" ht="15.75" thickBot="1" x14ac:dyDescent="0.3">
      <c r="A29">
        <v>0</v>
      </c>
      <c r="B29" t="s">
        <v>41</v>
      </c>
      <c r="C29" t="s">
        <v>56</v>
      </c>
      <c r="D29" t="s">
        <v>67</v>
      </c>
      <c r="E29">
        <f>VLOOKUP(C29,[1]Sheet1!$B:$E,4,FALSE)</f>
        <v>0.34759600000000002</v>
      </c>
      <c r="F29">
        <f>-VLOOKUP(C29,[1]Sheet1!$B:$F,5,FALSE)</f>
        <v>-32.582520000000002</v>
      </c>
      <c r="G29">
        <f>VLOOKUP(D29,[1]Sheet1!$B:$E,4,FALSE)</f>
        <v>0.69313000000000002</v>
      </c>
      <c r="H29">
        <f>-VLOOKUP(D29,[1]Sheet1!$B:$F,5,FALSE)</f>
        <v>-34.180999999999997</v>
      </c>
      <c r="I29" cm="1">
        <f t="array" ref="I29">CrowFlies(E29,F29,G29,H29)</f>
        <v>98.295553291558036</v>
      </c>
      <c r="J29" t="s">
        <v>116</v>
      </c>
      <c r="K29" t="s">
        <v>115</v>
      </c>
      <c r="L29">
        <v>80</v>
      </c>
      <c r="M29">
        <v>-1.37566546540701</v>
      </c>
      <c r="N29">
        <v>0.59388521396398297</v>
      </c>
      <c r="O29" t="s">
        <v>44</v>
      </c>
      <c r="P29">
        <v>4</v>
      </c>
      <c r="Q29">
        <v>0.71976628195150205</v>
      </c>
      <c r="R29">
        <v>12</v>
      </c>
      <c r="S29" t="s">
        <v>45</v>
      </c>
      <c r="T29">
        <v>-1.52785191920583</v>
      </c>
      <c r="U29">
        <v>0.51969117365330997</v>
      </c>
      <c r="V29" t="s">
        <v>44</v>
      </c>
      <c r="W29">
        <v>0</v>
      </c>
      <c r="X29">
        <v>0.69576529449928104</v>
      </c>
      <c r="Y29">
        <v>12</v>
      </c>
      <c r="Z29" t="s">
        <v>45</v>
      </c>
      <c r="AA29" t="b">
        <v>1</v>
      </c>
      <c r="AB29">
        <v>-4.8254446330609504</v>
      </c>
      <c r="AC29" s="1">
        <v>3.8872219444221898E-5</v>
      </c>
      <c r="AD29" t="s">
        <v>46</v>
      </c>
      <c r="AE29" t="s">
        <v>47</v>
      </c>
      <c r="AF29" t="str">
        <f>VLOOKUP(K29,J:AE,22,FALSE)</f>
        <v>Cointegrated</v>
      </c>
      <c r="AG29" t="s">
        <v>47</v>
      </c>
      <c r="AH29">
        <v>1</v>
      </c>
      <c r="AI29">
        <v>1</v>
      </c>
      <c r="AJ29">
        <v>1</v>
      </c>
      <c r="AK29" t="s">
        <v>48</v>
      </c>
      <c r="AN29">
        <v>1</v>
      </c>
      <c r="AO29">
        <v>0</v>
      </c>
      <c r="AP29">
        <v>-1.00663662169942</v>
      </c>
      <c r="AQ29">
        <f>VLOOKUP(K29,J:AP,33,FALSE)</f>
        <v>-0.993407132666977</v>
      </c>
      <c r="AR29">
        <f>ABS(ABS(AP29)-1)+ABS(ABS(AQ29)-1)</f>
        <v>1.3229489032443031E-2</v>
      </c>
      <c r="AT29" s="3">
        <f>ABS(AR29+2)</f>
        <v>2.0132294890324429</v>
      </c>
      <c r="AU29">
        <v>0</v>
      </c>
      <c r="AV29">
        <v>78</v>
      </c>
      <c r="AW29">
        <v>0.12812296464666201</v>
      </c>
      <c r="AX29" s="1">
        <v>1.82054776230016E-11</v>
      </c>
      <c r="AY29">
        <v>1.5802553730269501E-3</v>
      </c>
      <c r="AZ29">
        <v>6.7522372185994399</v>
      </c>
      <c r="BA29">
        <v>3.0598306886226299</v>
      </c>
      <c r="BB29" t="s">
        <v>49</v>
      </c>
      <c r="BC29" t="s">
        <v>50</v>
      </c>
    </row>
    <row r="30" spans="1:55" ht="15.75" thickBot="1" x14ac:dyDescent="0.3">
      <c r="A30">
        <v>0</v>
      </c>
      <c r="B30" t="s">
        <v>41</v>
      </c>
      <c r="C30" t="s">
        <v>56</v>
      </c>
      <c r="D30" t="s">
        <v>64</v>
      </c>
      <c r="E30">
        <f>VLOOKUP(C30,[1]Sheet1!$B:$E,4,FALSE)</f>
        <v>0.34759600000000002</v>
      </c>
      <c r="F30">
        <f>-VLOOKUP(C30,[1]Sheet1!$B:$F,5,FALSE)</f>
        <v>-32.582520000000002</v>
      </c>
      <c r="G30">
        <f>VLOOKUP(D30,[1]Sheet1!$B:$E,4,FALSE)</f>
        <v>0.470669</v>
      </c>
      <c r="H30">
        <f>-VLOOKUP(D30,[1]Sheet1!$B:$F,5,FALSE)</f>
        <v>-34.09198</v>
      </c>
      <c r="I30" cm="1">
        <f t="array" ref="I30">CrowFlies(E30,F30,G30,H30)</f>
        <v>91.028424178911521</v>
      </c>
      <c r="J30" t="s">
        <v>117</v>
      </c>
      <c r="K30" t="s">
        <v>118</v>
      </c>
      <c r="L30">
        <v>84</v>
      </c>
      <c r="M30">
        <v>-1.38342570068628</v>
      </c>
      <c r="N30">
        <v>0.59019574962924004</v>
      </c>
      <c r="O30" t="s">
        <v>44</v>
      </c>
      <c r="P30">
        <v>4</v>
      </c>
      <c r="Q30">
        <v>0.73500832012436201</v>
      </c>
      <c r="R30">
        <v>12</v>
      </c>
      <c r="S30" t="s">
        <v>45</v>
      </c>
      <c r="T30">
        <v>-1.45791518753816</v>
      </c>
      <c r="U30">
        <v>0.55421797030693798</v>
      </c>
      <c r="V30" t="s">
        <v>44</v>
      </c>
      <c r="W30">
        <v>1</v>
      </c>
      <c r="X30">
        <v>0.74704863027333601</v>
      </c>
      <c r="Y30">
        <v>12</v>
      </c>
      <c r="Z30" t="s">
        <v>45</v>
      </c>
      <c r="AA30" t="b">
        <v>1</v>
      </c>
      <c r="AB30">
        <v>-6.8793268819390097</v>
      </c>
      <c r="AC30" s="1">
        <v>1.35582818701314E-9</v>
      </c>
      <c r="AD30" t="s">
        <v>46</v>
      </c>
      <c r="AE30" t="s">
        <v>47</v>
      </c>
      <c r="AF30" t="str">
        <f>VLOOKUP(K30,J:AE,22,FALSE)</f>
        <v>Cointegrated</v>
      </c>
      <c r="AG30" t="s">
        <v>47</v>
      </c>
      <c r="AH30">
        <v>1</v>
      </c>
      <c r="AI30">
        <v>1</v>
      </c>
      <c r="AJ30">
        <v>2</v>
      </c>
      <c r="AK30" t="s">
        <v>48</v>
      </c>
      <c r="AN30">
        <v>1</v>
      </c>
      <c r="AO30">
        <v>0</v>
      </c>
      <c r="AP30">
        <v>-0.99310595972444604</v>
      </c>
      <c r="AQ30">
        <f>VLOOKUP(K30,J:AP,33,FALSE)</f>
        <v>-1.00694189799995</v>
      </c>
      <c r="AR30">
        <f>ABS(ABS(AP30)-1)+ABS(ABS(AQ30)-1)</f>
        <v>1.3835938275504001E-2</v>
      </c>
      <c r="AT30" s="3">
        <f>ABS(AR30+2)</f>
        <v>2.0138359382755038</v>
      </c>
      <c r="AU30">
        <v>0</v>
      </c>
      <c r="AV30">
        <v>81</v>
      </c>
      <c r="AW30">
        <v>0.482064117220532</v>
      </c>
      <c r="AX30" s="1">
        <v>3.6766488017860597E-27</v>
      </c>
      <c r="AY30">
        <v>0.76566141822557898</v>
      </c>
      <c r="AZ30">
        <v>0.38264318827369198</v>
      </c>
      <c r="BA30">
        <v>2.6674430704770402</v>
      </c>
      <c r="BB30" t="s">
        <v>49</v>
      </c>
      <c r="BC30" t="s">
        <v>50</v>
      </c>
    </row>
    <row r="31" spans="1:55" ht="15.75" thickBot="1" x14ac:dyDescent="0.3">
      <c r="A31">
        <v>0</v>
      </c>
      <c r="B31" t="s">
        <v>41</v>
      </c>
      <c r="C31" t="s">
        <v>64</v>
      </c>
      <c r="D31" t="s">
        <v>56</v>
      </c>
      <c r="E31">
        <f>VLOOKUP(C31,[1]Sheet1!$B:$E,4,FALSE)</f>
        <v>0.470669</v>
      </c>
      <c r="F31">
        <f>-VLOOKUP(C31,[1]Sheet1!$B:$F,5,FALSE)</f>
        <v>-34.09198</v>
      </c>
      <c r="G31">
        <f>VLOOKUP(D31,[1]Sheet1!$B:$E,4,FALSE)</f>
        <v>0.34759600000000002</v>
      </c>
      <c r="H31">
        <f>-VLOOKUP(D31,[1]Sheet1!$B:$F,5,FALSE)</f>
        <v>-32.582520000000002</v>
      </c>
      <c r="I31" cm="1">
        <f t="array" ref="I31">CrowFlies(E31,F31,G31,H31)</f>
        <v>91.028424178911521</v>
      </c>
      <c r="J31" t="s">
        <v>118</v>
      </c>
      <c r="K31" t="s">
        <v>117</v>
      </c>
      <c r="L31">
        <v>84</v>
      </c>
      <c r="M31">
        <v>-1.45791518753816</v>
      </c>
      <c r="N31">
        <v>0.55421797030693798</v>
      </c>
      <c r="O31" t="s">
        <v>44</v>
      </c>
      <c r="P31">
        <v>1</v>
      </c>
      <c r="Q31">
        <v>0.74704863027333601</v>
      </c>
      <c r="R31">
        <v>12</v>
      </c>
      <c r="S31" t="s">
        <v>45</v>
      </c>
      <c r="T31">
        <v>-1.38342570068628</v>
      </c>
      <c r="U31">
        <v>0.59019574962924004</v>
      </c>
      <c r="V31" t="s">
        <v>44</v>
      </c>
      <c r="W31">
        <v>4</v>
      </c>
      <c r="X31">
        <v>0.73500832012436201</v>
      </c>
      <c r="Y31">
        <v>12</v>
      </c>
      <c r="Z31" t="s">
        <v>45</v>
      </c>
      <c r="AA31" t="b">
        <v>1</v>
      </c>
      <c r="AB31">
        <v>-6.8769249131162002</v>
      </c>
      <c r="AC31" s="1">
        <v>1.3738419726330801E-9</v>
      </c>
      <c r="AD31" t="s">
        <v>46</v>
      </c>
      <c r="AE31" t="s">
        <v>47</v>
      </c>
      <c r="AF31" t="str">
        <f>VLOOKUP(K31,J:AE,22,FALSE)</f>
        <v>Cointegrated</v>
      </c>
      <c r="AG31" t="s">
        <v>47</v>
      </c>
      <c r="AH31">
        <v>1</v>
      </c>
      <c r="AI31">
        <v>1</v>
      </c>
      <c r="AJ31">
        <v>2</v>
      </c>
      <c r="AK31" t="s">
        <v>48</v>
      </c>
      <c r="AN31">
        <v>1</v>
      </c>
      <c r="AO31">
        <v>0</v>
      </c>
      <c r="AP31">
        <v>-1.00694189799995</v>
      </c>
      <c r="AQ31">
        <f>VLOOKUP(K31,J:AP,33,FALSE)</f>
        <v>-0.99310595972444604</v>
      </c>
      <c r="AR31">
        <f>ABS(ABS(AP31)-1)+ABS(ABS(AQ31)-1)</f>
        <v>1.3835938275504001E-2</v>
      </c>
      <c r="AT31" s="3">
        <f>ABS(AR31+2)</f>
        <v>2.0138359382755038</v>
      </c>
      <c r="AU31">
        <v>0</v>
      </c>
      <c r="AV31">
        <v>81</v>
      </c>
      <c r="AW31">
        <v>0.48206411722043802</v>
      </c>
      <c r="AX31" s="1">
        <v>1.52427308960525E-46</v>
      </c>
      <c r="AY31">
        <v>3.5612947163778103E-4</v>
      </c>
      <c r="AZ31">
        <v>6.5353722797399501</v>
      </c>
      <c r="BA31">
        <v>2.6674430704770402</v>
      </c>
      <c r="BB31" t="s">
        <v>49</v>
      </c>
      <c r="BC31" t="s">
        <v>50</v>
      </c>
    </row>
    <row r="32" spans="1:55" ht="15.75" thickBot="1" x14ac:dyDescent="0.3">
      <c r="A32">
        <v>0</v>
      </c>
      <c r="B32" t="s">
        <v>41</v>
      </c>
      <c r="C32" t="s">
        <v>68</v>
      </c>
      <c r="D32" t="s">
        <v>67</v>
      </c>
      <c r="E32">
        <f>VLOOKUP(C32,[1]Sheet1!$B:$E,4,FALSE)</f>
        <v>1.6873130000000001</v>
      </c>
      <c r="F32">
        <f>-VLOOKUP(C32,[1]Sheet1!$B:$F,5,FALSE)</f>
        <v>-31.713846</v>
      </c>
      <c r="G32">
        <f>VLOOKUP(D32,[1]Sheet1!$B:$E,4,FALSE)</f>
        <v>0.69313000000000002</v>
      </c>
      <c r="H32">
        <f>-VLOOKUP(D32,[1]Sheet1!$B:$F,5,FALSE)</f>
        <v>-34.180999999999997</v>
      </c>
      <c r="I32" cm="1">
        <f t="array" ref="I32">CrowFlies(E32,F32,G32,H32)</f>
        <v>159.85022087131856</v>
      </c>
      <c r="J32" t="s">
        <v>119</v>
      </c>
      <c r="K32" t="s">
        <v>120</v>
      </c>
      <c r="L32">
        <v>80</v>
      </c>
      <c r="M32">
        <v>-1.6795655240816001</v>
      </c>
      <c r="N32">
        <v>0.44167049039794298</v>
      </c>
      <c r="O32" t="s">
        <v>44</v>
      </c>
      <c r="P32">
        <v>1</v>
      </c>
      <c r="Q32">
        <v>0.74155613781178498</v>
      </c>
      <c r="R32">
        <v>12</v>
      </c>
      <c r="S32" t="s">
        <v>45</v>
      </c>
      <c r="T32">
        <v>-1.52785191920583</v>
      </c>
      <c r="U32">
        <v>0.51969117365330997</v>
      </c>
      <c r="V32" t="s">
        <v>44</v>
      </c>
      <c r="W32">
        <v>0</v>
      </c>
      <c r="X32">
        <v>0.69576529449928104</v>
      </c>
      <c r="Y32">
        <v>12</v>
      </c>
      <c r="Z32" t="s">
        <v>45</v>
      </c>
      <c r="AA32" t="b">
        <v>1</v>
      </c>
      <c r="AB32">
        <v>-5.4982273482192401</v>
      </c>
      <c r="AC32" s="1">
        <v>1.7573529653083899E-6</v>
      </c>
      <c r="AD32" t="s">
        <v>46</v>
      </c>
      <c r="AE32" t="s">
        <v>47</v>
      </c>
      <c r="AF32" t="str">
        <f>VLOOKUP(K32,J:AE,22,FALSE)</f>
        <v>Cointegrated</v>
      </c>
      <c r="AG32" t="s">
        <v>47</v>
      </c>
      <c r="AH32">
        <v>1</v>
      </c>
      <c r="AI32">
        <v>1</v>
      </c>
      <c r="AJ32">
        <v>1</v>
      </c>
      <c r="AK32" t="s">
        <v>48</v>
      </c>
      <c r="AN32">
        <v>1</v>
      </c>
      <c r="AO32">
        <v>0</v>
      </c>
      <c r="AP32">
        <v>-0.99292399207772797</v>
      </c>
      <c r="AQ32">
        <f>VLOOKUP(K32,J:AP,33,FALSE)</f>
        <v>-1.00712643463017</v>
      </c>
      <c r="AR32">
        <f>ABS(ABS(AP32)-1)+ABS(ABS(AQ32)-1)</f>
        <v>1.4202442552442074E-2</v>
      </c>
      <c r="AT32" s="3">
        <f>ABS(AR32+2)</f>
        <v>2.0142024425524419</v>
      </c>
      <c r="AU32">
        <v>0</v>
      </c>
      <c r="AV32">
        <v>78</v>
      </c>
      <c r="AW32">
        <v>0.51043160366156903</v>
      </c>
      <c r="AX32" s="1">
        <v>3.5934530889527998E-91</v>
      </c>
      <c r="AY32">
        <v>0.74647178251520296</v>
      </c>
      <c r="AZ32">
        <v>0.293000376250656</v>
      </c>
      <c r="BA32">
        <v>3.0598306886226299</v>
      </c>
      <c r="BB32" t="s">
        <v>49</v>
      </c>
      <c r="BC32" t="s">
        <v>50</v>
      </c>
    </row>
    <row r="33" spans="1:55" ht="15.75" thickBot="1" x14ac:dyDescent="0.3">
      <c r="A33">
        <v>0</v>
      </c>
      <c r="B33" t="s">
        <v>41</v>
      </c>
      <c r="C33" t="s">
        <v>67</v>
      </c>
      <c r="D33" t="s">
        <v>68</v>
      </c>
      <c r="E33">
        <f>VLOOKUP(C33,[1]Sheet1!$B:$E,4,FALSE)</f>
        <v>0.69313000000000002</v>
      </c>
      <c r="F33">
        <f>-VLOOKUP(C33,[1]Sheet1!$B:$F,5,FALSE)</f>
        <v>-34.180999999999997</v>
      </c>
      <c r="G33">
        <f>VLOOKUP(D33,[1]Sheet1!$B:$E,4,FALSE)</f>
        <v>1.6873130000000001</v>
      </c>
      <c r="H33">
        <f>-VLOOKUP(D33,[1]Sheet1!$B:$F,5,FALSE)</f>
        <v>-31.713846</v>
      </c>
      <c r="I33" cm="1">
        <f t="array" ref="I33">CrowFlies(E33,F33,G33,H33)</f>
        <v>159.85022087131856</v>
      </c>
      <c r="J33" t="s">
        <v>120</v>
      </c>
      <c r="K33" t="s">
        <v>119</v>
      </c>
      <c r="L33">
        <v>80</v>
      </c>
      <c r="M33">
        <v>-1.52785191920583</v>
      </c>
      <c r="N33">
        <v>0.51969117365330997</v>
      </c>
      <c r="O33" t="s">
        <v>44</v>
      </c>
      <c r="P33">
        <v>0</v>
      </c>
      <c r="Q33">
        <v>0.69576529449928104</v>
      </c>
      <c r="R33">
        <v>12</v>
      </c>
      <c r="S33" t="s">
        <v>45</v>
      </c>
      <c r="T33">
        <v>-1.6795655240816001</v>
      </c>
      <c r="U33">
        <v>0.44167049039794298</v>
      </c>
      <c r="V33" t="s">
        <v>44</v>
      </c>
      <c r="W33">
        <v>1</v>
      </c>
      <c r="X33">
        <v>0.74155613781178498</v>
      </c>
      <c r="Y33">
        <v>12</v>
      </c>
      <c r="Z33" t="s">
        <v>45</v>
      </c>
      <c r="AA33" t="b">
        <v>1</v>
      </c>
      <c r="AB33">
        <v>-5.5004551169076201</v>
      </c>
      <c r="AC33" s="1">
        <v>1.73856506034378E-6</v>
      </c>
      <c r="AD33" t="s">
        <v>46</v>
      </c>
      <c r="AE33" t="s">
        <v>47</v>
      </c>
      <c r="AF33" t="str">
        <f>VLOOKUP(K33,J:AE,22,FALSE)</f>
        <v>Cointegrated</v>
      </c>
      <c r="AG33" t="s">
        <v>47</v>
      </c>
      <c r="AH33">
        <v>1</v>
      </c>
      <c r="AI33">
        <v>1</v>
      </c>
      <c r="AJ33">
        <v>1</v>
      </c>
      <c r="AK33" t="s">
        <v>48</v>
      </c>
      <c r="AN33">
        <v>1</v>
      </c>
      <c r="AO33">
        <v>0</v>
      </c>
      <c r="AP33">
        <v>-1.00712643463017</v>
      </c>
      <c r="AQ33">
        <f>VLOOKUP(K33,J:AP,33,FALSE)</f>
        <v>-0.99292399207772797</v>
      </c>
      <c r="AR33">
        <f>ABS(ABS(AP33)-1)+ABS(ABS(AQ33)-1)</f>
        <v>1.4202442552442074E-2</v>
      </c>
      <c r="AT33" s="3">
        <f>ABS(AR33+2)</f>
        <v>2.0142024425524419</v>
      </c>
      <c r="AU33">
        <v>0</v>
      </c>
      <c r="AV33">
        <v>78</v>
      </c>
      <c r="AW33">
        <v>0.51043160366154094</v>
      </c>
      <c r="AX33" s="1">
        <v>1.08570534252889E-51</v>
      </c>
      <c r="AY33">
        <v>2.5310749060238101E-3</v>
      </c>
      <c r="AZ33">
        <v>6.2380885899372602</v>
      </c>
      <c r="BA33">
        <v>3.0598306886226299</v>
      </c>
      <c r="BB33" t="s">
        <v>49</v>
      </c>
      <c r="BC33" t="s">
        <v>50</v>
      </c>
    </row>
    <row r="34" spans="1:55" ht="15.75" thickBot="1" x14ac:dyDescent="0.3">
      <c r="A34">
        <v>0</v>
      </c>
      <c r="B34" t="s">
        <v>41</v>
      </c>
      <c r="C34" t="s">
        <v>68</v>
      </c>
      <c r="D34" t="s">
        <v>72</v>
      </c>
      <c r="E34">
        <f>VLOOKUP(C34,[1]Sheet1!$B:$E,4,FALSE)</f>
        <v>1.6873130000000001</v>
      </c>
      <c r="F34">
        <f>-VLOOKUP(C34,[1]Sheet1!$B:$F,5,FALSE)</f>
        <v>-31.713846</v>
      </c>
      <c r="G34">
        <f>VLOOKUP(D34,[1]Sheet1!$B:$E,4,FALSE)</f>
        <v>2.7724039999999999</v>
      </c>
      <c r="H34">
        <f>-VLOOKUP(D34,[1]Sheet1!$B:$F,5,FALSE)</f>
        <v>-32.288072999999997</v>
      </c>
      <c r="I34" cm="1">
        <f t="array" ref="I34">CrowFlies(E34,F34,G34,H34)</f>
        <v>73.779193861867782</v>
      </c>
      <c r="J34" t="s">
        <v>121</v>
      </c>
      <c r="K34" t="s">
        <v>122</v>
      </c>
      <c r="L34">
        <v>66</v>
      </c>
      <c r="M34">
        <v>-1.8383438651792401</v>
      </c>
      <c r="N34">
        <v>0.36159795622934499</v>
      </c>
      <c r="O34" t="s">
        <v>44</v>
      </c>
      <c r="P34">
        <v>0</v>
      </c>
      <c r="Q34">
        <v>0.76650528517949501</v>
      </c>
      <c r="R34">
        <v>11</v>
      </c>
      <c r="S34" t="s">
        <v>45</v>
      </c>
      <c r="T34">
        <v>-2.3527242129790702</v>
      </c>
      <c r="U34">
        <v>0.15552642393982699</v>
      </c>
      <c r="V34" t="s">
        <v>44</v>
      </c>
      <c r="W34">
        <v>1</v>
      </c>
      <c r="X34">
        <v>0.75474842825816102</v>
      </c>
      <c r="Y34">
        <v>11</v>
      </c>
      <c r="Z34" t="s">
        <v>45</v>
      </c>
      <c r="AA34" t="b">
        <v>1</v>
      </c>
      <c r="AB34">
        <v>-5.16368845646865</v>
      </c>
      <c r="AC34" s="1">
        <v>8.5164819589566404E-6</v>
      </c>
      <c r="AD34" t="s">
        <v>46</v>
      </c>
      <c r="AE34" t="s">
        <v>47</v>
      </c>
      <c r="AF34" t="str">
        <f>VLOOKUP(K34,J:AE,22,FALSE)</f>
        <v>Cointegrated</v>
      </c>
      <c r="AG34" t="s">
        <v>47</v>
      </c>
      <c r="AH34">
        <v>2</v>
      </c>
      <c r="AI34">
        <v>2</v>
      </c>
      <c r="AJ34">
        <v>1</v>
      </c>
      <c r="AK34" t="s">
        <v>48</v>
      </c>
      <c r="AN34">
        <v>0.999999999999999</v>
      </c>
      <c r="AO34">
        <v>0</v>
      </c>
      <c r="AP34">
        <v>-0.99270160702024002</v>
      </c>
      <c r="AQ34">
        <f>VLOOKUP(K34,J:AP,33,FALSE)</f>
        <v>-1.0073520511381699</v>
      </c>
      <c r="AR34">
        <f>ABS(ABS(AP34)-1)+ABS(ABS(AQ34)-1)</f>
        <v>1.4650444117929928E-2</v>
      </c>
      <c r="AT34" s="3">
        <f>ABS(AR34+2)</f>
        <v>2.01465044411793</v>
      </c>
      <c r="AU34">
        <v>0</v>
      </c>
      <c r="AV34">
        <v>64</v>
      </c>
      <c r="AW34">
        <v>0.88214241507307101</v>
      </c>
      <c r="AX34" s="1">
        <v>2.3916196745569901E-24</v>
      </c>
      <c r="AY34">
        <v>8.3544127273580699E-3</v>
      </c>
      <c r="AZ34">
        <v>4.9915465265066299</v>
      </c>
      <c r="BA34">
        <v>3.0758526364438099</v>
      </c>
      <c r="BB34" t="s">
        <v>49</v>
      </c>
      <c r="BC34" t="s">
        <v>50</v>
      </c>
    </row>
    <row r="35" spans="1:55" ht="15.75" thickBot="1" x14ac:dyDescent="0.3">
      <c r="A35">
        <v>0</v>
      </c>
      <c r="B35" t="s">
        <v>41</v>
      </c>
      <c r="C35" t="s">
        <v>72</v>
      </c>
      <c r="D35" t="s">
        <v>68</v>
      </c>
      <c r="E35">
        <f>VLOOKUP(C35,[1]Sheet1!$B:$E,4,FALSE)</f>
        <v>2.7724039999999999</v>
      </c>
      <c r="F35">
        <f>-VLOOKUP(C35,[1]Sheet1!$B:$F,5,FALSE)</f>
        <v>-32.288072999999997</v>
      </c>
      <c r="G35">
        <f>VLOOKUP(D35,[1]Sheet1!$B:$E,4,FALSE)</f>
        <v>1.6873130000000001</v>
      </c>
      <c r="H35">
        <f>-VLOOKUP(D35,[1]Sheet1!$B:$F,5,FALSE)</f>
        <v>-31.713846</v>
      </c>
      <c r="I35" cm="1">
        <f t="array" ref="I35">CrowFlies(E35,F35,G35,H35)</f>
        <v>73.779193861867782</v>
      </c>
      <c r="J35" t="s">
        <v>122</v>
      </c>
      <c r="K35" t="s">
        <v>121</v>
      </c>
      <c r="L35">
        <v>66</v>
      </c>
      <c r="M35">
        <v>-2.3527242129790702</v>
      </c>
      <c r="N35">
        <v>0.15552642393982699</v>
      </c>
      <c r="O35" t="s">
        <v>44</v>
      </c>
      <c r="P35">
        <v>1</v>
      </c>
      <c r="Q35">
        <v>0.75474842825816102</v>
      </c>
      <c r="R35">
        <v>11</v>
      </c>
      <c r="S35" t="s">
        <v>45</v>
      </c>
      <c r="T35">
        <v>-1.8383438651792401</v>
      </c>
      <c r="U35">
        <v>0.36159795622934499</v>
      </c>
      <c r="V35" t="s">
        <v>44</v>
      </c>
      <c r="W35">
        <v>0</v>
      </c>
      <c r="X35">
        <v>0.76650528517949501</v>
      </c>
      <c r="Y35">
        <v>11</v>
      </c>
      <c r="Z35" t="s">
        <v>45</v>
      </c>
      <c r="AA35" t="b">
        <v>1</v>
      </c>
      <c r="AB35">
        <v>-5.1712712961540603</v>
      </c>
      <c r="AC35" s="1">
        <v>8.2239204720621704E-6</v>
      </c>
      <c r="AD35" t="s">
        <v>46</v>
      </c>
      <c r="AE35" t="s">
        <v>47</v>
      </c>
      <c r="AF35" t="str">
        <f>VLOOKUP(K35,J:AE,22,FALSE)</f>
        <v>Cointegrated</v>
      </c>
      <c r="AG35" t="s">
        <v>47</v>
      </c>
      <c r="AH35">
        <v>2</v>
      </c>
      <c r="AI35">
        <v>2</v>
      </c>
      <c r="AJ35">
        <v>1</v>
      </c>
      <c r="AK35" t="s">
        <v>48</v>
      </c>
      <c r="AN35">
        <v>1</v>
      </c>
      <c r="AO35">
        <v>0</v>
      </c>
      <c r="AP35">
        <v>-1.0073520511381699</v>
      </c>
      <c r="AQ35">
        <f>VLOOKUP(K35,J:AP,33,FALSE)</f>
        <v>-0.99270160702024002</v>
      </c>
      <c r="AR35">
        <f>ABS(ABS(AP35)-1)+ABS(ABS(AQ35)-1)</f>
        <v>1.4650444117929928E-2</v>
      </c>
      <c r="AT35" s="3">
        <f>ABS(AR35+2)</f>
        <v>2.01465044411793</v>
      </c>
      <c r="AU35">
        <v>0</v>
      </c>
      <c r="AV35">
        <v>64</v>
      </c>
      <c r="AW35">
        <v>0.88214241507314906</v>
      </c>
      <c r="AX35" s="1">
        <v>3.30436245219869E-23</v>
      </c>
      <c r="AY35">
        <v>0.55113148667506195</v>
      </c>
      <c r="AZ35">
        <v>0.59890639157690595</v>
      </c>
      <c r="BA35">
        <v>3.0758526364438099</v>
      </c>
      <c r="BB35" t="s">
        <v>49</v>
      </c>
      <c r="BC35" t="s">
        <v>50</v>
      </c>
    </row>
    <row r="36" spans="1:55" ht="15.75" thickBot="1" x14ac:dyDescent="0.3">
      <c r="A36">
        <v>0</v>
      </c>
      <c r="B36" t="s">
        <v>41</v>
      </c>
      <c r="C36" t="s">
        <v>57</v>
      </c>
      <c r="D36" t="s">
        <v>52</v>
      </c>
      <c r="E36">
        <f>VLOOKUP(C36,[1]Sheet1!$B:$E,4,FALSE)</f>
        <v>-4.0434770000000002</v>
      </c>
      <c r="F36">
        <f>-VLOOKUP(C36,[1]Sheet1!$B:$F,5,FALSE)</f>
        <v>-39.668207000000002</v>
      </c>
      <c r="G36">
        <f>VLOOKUP(D36,[1]Sheet1!$B:$E,4,FALSE)</f>
        <v>-1.2920659999999999</v>
      </c>
      <c r="H36">
        <f>-VLOOKUP(D36,[1]Sheet1!$B:$F,5,FALSE)</f>
        <v>-36.821944999999999</v>
      </c>
      <c r="I36" cm="1">
        <f t="array" ref="I36">CrowFlies(E36,F36,G36,H36)</f>
        <v>237.80310159079335</v>
      </c>
      <c r="J36" t="s">
        <v>123</v>
      </c>
      <c r="K36" t="s">
        <v>124</v>
      </c>
      <c r="L36">
        <v>93</v>
      </c>
      <c r="M36">
        <v>-1.68217112544113</v>
      </c>
      <c r="N36">
        <v>0.440321066078811</v>
      </c>
      <c r="O36" t="s">
        <v>44</v>
      </c>
      <c r="P36">
        <v>1</v>
      </c>
      <c r="Q36">
        <v>0.63370989388528098</v>
      </c>
      <c r="R36">
        <v>12</v>
      </c>
      <c r="S36" t="s">
        <v>45</v>
      </c>
      <c r="T36">
        <v>-1.70380094257759</v>
      </c>
      <c r="U36">
        <v>0.42915518864421098</v>
      </c>
      <c r="V36" t="s">
        <v>44</v>
      </c>
      <c r="W36">
        <v>2</v>
      </c>
      <c r="X36">
        <v>0.62711514782322797</v>
      </c>
      <c r="Y36">
        <v>12</v>
      </c>
      <c r="Z36" t="s">
        <v>45</v>
      </c>
      <c r="AA36" t="b">
        <v>1</v>
      </c>
      <c r="AB36">
        <v>-2.8528891744204601</v>
      </c>
      <c r="AC36">
        <v>3.9812711830479297E-2</v>
      </c>
      <c r="AD36" t="s">
        <v>46</v>
      </c>
      <c r="AE36" t="s">
        <v>47</v>
      </c>
      <c r="AF36" t="str">
        <f>VLOOKUP(K36,J:AE,22,FALSE)</f>
        <v>Cointegrated</v>
      </c>
      <c r="AG36" t="s">
        <v>47</v>
      </c>
      <c r="AH36">
        <v>2</v>
      </c>
      <c r="AI36">
        <v>2</v>
      </c>
      <c r="AJ36">
        <v>2</v>
      </c>
      <c r="AK36" t="s">
        <v>48</v>
      </c>
      <c r="AN36">
        <v>1</v>
      </c>
      <c r="AO36">
        <v>0</v>
      </c>
      <c r="AP36">
        <v>-0.99257346779658295</v>
      </c>
      <c r="AQ36">
        <f>VLOOKUP(K36,J:AP,33,FALSE)</f>
        <v>-1.0074820982469901</v>
      </c>
      <c r="AR36">
        <f>ABS(ABS(AP36)-1)+ABS(ABS(AQ36)-1)</f>
        <v>1.4908630450407134E-2</v>
      </c>
      <c r="AT36" s="3">
        <f>ABS(AR36+2)</f>
        <v>2.0149086304504071</v>
      </c>
      <c r="AU36">
        <v>0</v>
      </c>
      <c r="AV36">
        <v>90</v>
      </c>
      <c r="AW36">
        <v>0.38609723806131901</v>
      </c>
      <c r="AX36" s="1">
        <v>7.6717685821317194E-5</v>
      </c>
      <c r="AY36">
        <v>1.03347722972707E-4</v>
      </c>
      <c r="AZ36">
        <v>7.4643940903247898</v>
      </c>
      <c r="BA36">
        <v>2.66040556386687</v>
      </c>
      <c r="BB36" t="s">
        <v>49</v>
      </c>
      <c r="BC36" t="s">
        <v>50</v>
      </c>
    </row>
    <row r="37" spans="1:55" ht="15.75" thickBot="1" x14ac:dyDescent="0.3">
      <c r="A37">
        <v>0</v>
      </c>
      <c r="B37" t="s">
        <v>41</v>
      </c>
      <c r="C37" t="s">
        <v>52</v>
      </c>
      <c r="D37" t="s">
        <v>57</v>
      </c>
      <c r="E37">
        <f>VLOOKUP(C37,[1]Sheet1!$B:$E,4,FALSE)</f>
        <v>-1.2920659999999999</v>
      </c>
      <c r="F37">
        <f>-VLOOKUP(C37,[1]Sheet1!$B:$F,5,FALSE)</f>
        <v>-36.821944999999999</v>
      </c>
      <c r="G37">
        <f>VLOOKUP(D37,[1]Sheet1!$B:$E,4,FALSE)</f>
        <v>-4.0434770000000002</v>
      </c>
      <c r="H37">
        <f>-VLOOKUP(D37,[1]Sheet1!$B:$F,5,FALSE)</f>
        <v>-39.668207000000002</v>
      </c>
      <c r="I37" cm="1">
        <f t="array" ref="I37">CrowFlies(E37,F37,G37,H37)</f>
        <v>237.80310159079335</v>
      </c>
      <c r="J37" t="s">
        <v>124</v>
      </c>
      <c r="K37" t="s">
        <v>123</v>
      </c>
      <c r="L37">
        <v>93</v>
      </c>
      <c r="M37">
        <v>-1.70380094257759</v>
      </c>
      <c r="N37">
        <v>0.42915518864421098</v>
      </c>
      <c r="O37" t="s">
        <v>44</v>
      </c>
      <c r="P37">
        <v>2</v>
      </c>
      <c r="Q37">
        <v>0.62711514782322797</v>
      </c>
      <c r="R37">
        <v>12</v>
      </c>
      <c r="S37" t="s">
        <v>45</v>
      </c>
      <c r="T37">
        <v>-1.68217112544113</v>
      </c>
      <c r="U37">
        <v>0.440321066078811</v>
      </c>
      <c r="V37" t="s">
        <v>44</v>
      </c>
      <c r="W37">
        <v>1</v>
      </c>
      <c r="X37">
        <v>0.63370989388528098</v>
      </c>
      <c r="Y37">
        <v>12</v>
      </c>
      <c r="Z37" t="s">
        <v>45</v>
      </c>
      <c r="AA37" t="b">
        <v>1</v>
      </c>
      <c r="AB37">
        <v>-2.8536976723546901</v>
      </c>
      <c r="AC37">
        <v>3.9730594830462498E-2</v>
      </c>
      <c r="AD37" t="s">
        <v>46</v>
      </c>
      <c r="AE37" t="s">
        <v>47</v>
      </c>
      <c r="AF37" t="str">
        <f>VLOOKUP(K37,J:AE,22,FALSE)</f>
        <v>Cointegrated</v>
      </c>
      <c r="AG37" t="s">
        <v>47</v>
      </c>
      <c r="AH37">
        <v>2</v>
      </c>
      <c r="AI37">
        <v>2</v>
      </c>
      <c r="AJ37">
        <v>2</v>
      </c>
      <c r="AK37" t="s">
        <v>48</v>
      </c>
      <c r="AN37">
        <v>1</v>
      </c>
      <c r="AO37">
        <v>0</v>
      </c>
      <c r="AP37">
        <v>-1.0074820982469901</v>
      </c>
      <c r="AQ37">
        <f>VLOOKUP(K37,J:AP,33,FALSE)</f>
        <v>-0.99257346779658295</v>
      </c>
      <c r="AR37">
        <f>ABS(ABS(AP37)-1)+ABS(ABS(AQ37)-1)</f>
        <v>1.4908630450407134E-2</v>
      </c>
      <c r="AT37" s="3">
        <f>ABS(AR37+2)</f>
        <v>2.0149086304504071</v>
      </c>
      <c r="AU37">
        <v>0</v>
      </c>
      <c r="AV37">
        <v>90</v>
      </c>
      <c r="AW37">
        <v>0.38609723806099899</v>
      </c>
      <c r="AX37">
        <v>2.5210704940772301E-2</v>
      </c>
      <c r="AY37">
        <v>6.0090666915056604E-3</v>
      </c>
      <c r="AZ37">
        <v>4.2975655671998796</v>
      </c>
      <c r="BA37">
        <v>2.66040556386687</v>
      </c>
      <c r="BB37" t="s">
        <v>49</v>
      </c>
      <c r="BC37" t="s">
        <v>50</v>
      </c>
    </row>
    <row r="38" spans="1:55" ht="15.75" thickBot="1" x14ac:dyDescent="0.3">
      <c r="A38">
        <v>0</v>
      </c>
      <c r="B38" t="s">
        <v>41</v>
      </c>
      <c r="C38" t="s">
        <v>68</v>
      </c>
      <c r="D38" t="s">
        <v>65</v>
      </c>
      <c r="E38">
        <f>VLOOKUP(C38,[1]Sheet1!$B:$E,4,FALSE)</f>
        <v>1.6873130000000001</v>
      </c>
      <c r="F38">
        <f>-VLOOKUP(C38,[1]Sheet1!$B:$F,5,FALSE)</f>
        <v>-31.713846</v>
      </c>
      <c r="G38">
        <f>VLOOKUP(D38,[1]Sheet1!$B:$E,4,FALSE)</f>
        <v>1.71553</v>
      </c>
      <c r="H38">
        <f>-VLOOKUP(D38,[1]Sheet1!$B:$F,5,FALSE)</f>
        <v>-33.610087999999998</v>
      </c>
      <c r="I38" cm="1">
        <f t="array" ref="I38">CrowFlies(E38,F38,G38,H38)</f>
        <v>113.94048315623482</v>
      </c>
      <c r="J38" t="s">
        <v>125</v>
      </c>
      <c r="K38" t="s">
        <v>126</v>
      </c>
      <c r="L38">
        <v>57</v>
      </c>
      <c r="M38">
        <v>-1.5781401263444499</v>
      </c>
      <c r="N38">
        <v>0.494564439603844</v>
      </c>
      <c r="O38" t="s">
        <v>44</v>
      </c>
      <c r="P38">
        <v>1</v>
      </c>
      <c r="Q38">
        <v>0.97489526748740496</v>
      </c>
      <c r="R38">
        <v>11</v>
      </c>
      <c r="S38" t="s">
        <v>45</v>
      </c>
      <c r="T38">
        <v>-1.37063184590661</v>
      </c>
      <c r="U38">
        <v>0.59627181888769898</v>
      </c>
      <c r="V38" t="s">
        <v>44</v>
      </c>
      <c r="W38">
        <v>0</v>
      </c>
      <c r="X38">
        <v>0.95958795028924304</v>
      </c>
      <c r="Y38">
        <v>11</v>
      </c>
      <c r="Z38" t="s">
        <v>45</v>
      </c>
      <c r="AA38" t="b">
        <v>1</v>
      </c>
      <c r="AB38">
        <v>-5.2250502737919504</v>
      </c>
      <c r="AC38" s="1">
        <v>6.4110009250201204E-6</v>
      </c>
      <c r="AD38" t="s">
        <v>46</v>
      </c>
      <c r="AE38" t="s">
        <v>47</v>
      </c>
      <c r="AF38" t="str">
        <f>VLOOKUP(K38,J:AE,22,FALSE)</f>
        <v>Cointegrated</v>
      </c>
      <c r="AG38" t="s">
        <v>47</v>
      </c>
      <c r="AH38">
        <v>1</v>
      </c>
      <c r="AI38">
        <v>1</v>
      </c>
      <c r="AJ38">
        <v>2</v>
      </c>
      <c r="AK38" t="s">
        <v>48</v>
      </c>
      <c r="AN38">
        <v>1</v>
      </c>
      <c r="AO38">
        <v>0</v>
      </c>
      <c r="AP38">
        <v>-0.99096476972456304</v>
      </c>
      <c r="AQ38">
        <f>VLOOKUP(K38,J:AP,33,FALSE)</f>
        <v>-1.0091176099811801</v>
      </c>
      <c r="AR38">
        <f>ABS(ABS(AP38)-1)+ABS(ABS(AQ38)-1)</f>
        <v>1.8152840256617009E-2</v>
      </c>
      <c r="AT38" s="3">
        <f>ABS(AR38+2)</f>
        <v>2.0181528402566169</v>
      </c>
      <c r="AU38">
        <v>0</v>
      </c>
      <c r="AV38">
        <v>54</v>
      </c>
      <c r="AW38">
        <v>0.99761927514089099</v>
      </c>
      <c r="AX38" s="1">
        <v>7.1162311892936399E-25</v>
      </c>
      <c r="AY38">
        <v>7.4098419790641107E-2</v>
      </c>
      <c r="AZ38">
        <v>2.3883325272403</v>
      </c>
      <c r="BA38">
        <v>2.70583805101613</v>
      </c>
      <c r="BB38" t="s">
        <v>49</v>
      </c>
      <c r="BC38" t="s">
        <v>50</v>
      </c>
    </row>
    <row r="39" spans="1:55" ht="15.75" thickBot="1" x14ac:dyDescent="0.3">
      <c r="A39">
        <v>0</v>
      </c>
      <c r="B39" t="s">
        <v>41</v>
      </c>
      <c r="C39" t="s">
        <v>65</v>
      </c>
      <c r="D39" t="s">
        <v>68</v>
      </c>
      <c r="E39">
        <f>VLOOKUP(C39,[1]Sheet1!$B:$E,4,FALSE)</f>
        <v>1.71553</v>
      </c>
      <c r="F39">
        <f>-VLOOKUP(C39,[1]Sheet1!$B:$F,5,FALSE)</f>
        <v>-33.610087999999998</v>
      </c>
      <c r="G39">
        <f>VLOOKUP(D39,[1]Sheet1!$B:$E,4,FALSE)</f>
        <v>1.6873130000000001</v>
      </c>
      <c r="H39">
        <f>-VLOOKUP(D39,[1]Sheet1!$B:$F,5,FALSE)</f>
        <v>-31.713846</v>
      </c>
      <c r="I39" cm="1">
        <f t="array" ref="I39">CrowFlies(E39,F39,G39,H39)</f>
        <v>113.94048315623482</v>
      </c>
      <c r="J39" t="s">
        <v>126</v>
      </c>
      <c r="K39" t="s">
        <v>125</v>
      </c>
      <c r="L39">
        <v>57</v>
      </c>
      <c r="M39">
        <v>-1.37063184590661</v>
      </c>
      <c r="N39">
        <v>0.59627181888769898</v>
      </c>
      <c r="O39" t="s">
        <v>44</v>
      </c>
      <c r="P39">
        <v>0</v>
      </c>
      <c r="Q39">
        <v>0.95958795028924304</v>
      </c>
      <c r="R39">
        <v>11</v>
      </c>
      <c r="S39" t="s">
        <v>45</v>
      </c>
      <c r="T39">
        <v>-1.5781401263444499</v>
      </c>
      <c r="U39">
        <v>0.494564439603844</v>
      </c>
      <c r="V39" t="s">
        <v>44</v>
      </c>
      <c r="W39">
        <v>1</v>
      </c>
      <c r="X39">
        <v>0.97489526748740496</v>
      </c>
      <c r="Y39">
        <v>11</v>
      </c>
      <c r="Z39" t="s">
        <v>45</v>
      </c>
      <c r="AA39" t="b">
        <v>1</v>
      </c>
      <c r="AB39">
        <v>-5.2275669679786096</v>
      </c>
      <c r="AC39" s="1">
        <v>6.3364197996583101E-6</v>
      </c>
      <c r="AD39" t="s">
        <v>46</v>
      </c>
      <c r="AE39" t="s">
        <v>47</v>
      </c>
      <c r="AF39" t="str">
        <f>VLOOKUP(K39,J:AE,22,FALSE)</f>
        <v>Cointegrated</v>
      </c>
      <c r="AG39" t="s">
        <v>47</v>
      </c>
      <c r="AH39">
        <v>1</v>
      </c>
      <c r="AI39">
        <v>1</v>
      </c>
      <c r="AJ39">
        <v>2</v>
      </c>
      <c r="AK39" t="s">
        <v>48</v>
      </c>
      <c r="AN39">
        <v>1</v>
      </c>
      <c r="AO39">
        <v>0</v>
      </c>
      <c r="AP39">
        <v>-1.0091176099811801</v>
      </c>
      <c r="AQ39">
        <f>VLOOKUP(K39,J:AP,33,FALSE)</f>
        <v>-0.99096476972456304</v>
      </c>
      <c r="AR39">
        <f>ABS(ABS(AP39)-1)+ABS(ABS(AQ39)-1)</f>
        <v>1.8152840256617009E-2</v>
      </c>
      <c r="AT39" s="3">
        <f>ABS(AR39+2)</f>
        <v>2.0181528402566169</v>
      </c>
      <c r="AU39">
        <v>0</v>
      </c>
      <c r="AV39">
        <v>54</v>
      </c>
      <c r="AW39">
        <v>0.99761927514091198</v>
      </c>
      <c r="AX39" s="1">
        <v>5.9853398558603897E-5</v>
      </c>
      <c r="AY39">
        <v>4.2017446825967902E-3</v>
      </c>
      <c r="AZ39">
        <v>4.7156044649586102</v>
      </c>
      <c r="BA39">
        <v>2.70583805101613</v>
      </c>
      <c r="BB39" t="s">
        <v>49</v>
      </c>
      <c r="BC39" t="s">
        <v>50</v>
      </c>
    </row>
    <row r="40" spans="1:55" ht="15.75" thickBot="1" x14ac:dyDescent="0.3">
      <c r="A40">
        <v>0</v>
      </c>
      <c r="B40" t="s">
        <v>41</v>
      </c>
      <c r="C40" t="s">
        <v>69</v>
      </c>
      <c r="D40" t="s">
        <v>64</v>
      </c>
      <c r="E40">
        <f>VLOOKUP(C40,[1]Sheet1!$B:$E,4,FALSE)</f>
        <v>1.078444</v>
      </c>
      <c r="F40">
        <f>-VLOOKUP(C40,[1]Sheet1!$B:$F,5,FALSE)</f>
        <v>-34.181005999999996</v>
      </c>
      <c r="G40">
        <f>VLOOKUP(D40,[1]Sheet1!$B:$E,4,FALSE)</f>
        <v>0.470669</v>
      </c>
      <c r="H40">
        <f>-VLOOKUP(D40,[1]Sheet1!$B:$F,5,FALSE)</f>
        <v>-34.09198</v>
      </c>
      <c r="I40" cm="1">
        <f t="array" ref="I40">CrowFlies(E40,F40,G40,H40)</f>
        <v>36.921513017338626</v>
      </c>
      <c r="J40" t="s">
        <v>127</v>
      </c>
      <c r="K40" t="s">
        <v>128</v>
      </c>
      <c r="L40">
        <v>79</v>
      </c>
      <c r="M40">
        <v>-1.54063731645608</v>
      </c>
      <c r="N40">
        <v>0.513321503619384</v>
      </c>
      <c r="O40" t="s">
        <v>44</v>
      </c>
      <c r="P40">
        <v>1</v>
      </c>
      <c r="Q40">
        <v>0.81099615431458605</v>
      </c>
      <c r="R40">
        <v>12</v>
      </c>
      <c r="S40" t="s">
        <v>45</v>
      </c>
      <c r="T40">
        <v>-1.49262832902049</v>
      </c>
      <c r="U40">
        <v>0.53715479618199302</v>
      </c>
      <c r="V40" t="s">
        <v>44</v>
      </c>
      <c r="W40">
        <v>1</v>
      </c>
      <c r="X40">
        <v>0.68571069946261098</v>
      </c>
      <c r="Y40">
        <v>12</v>
      </c>
      <c r="Z40" t="s">
        <v>45</v>
      </c>
      <c r="AA40" t="b">
        <v>1</v>
      </c>
      <c r="AB40">
        <v>-5.9257167271074502</v>
      </c>
      <c r="AC40" s="1">
        <v>2.11766299882078E-7</v>
      </c>
      <c r="AD40" t="s">
        <v>46</v>
      </c>
      <c r="AE40" t="s">
        <v>47</v>
      </c>
      <c r="AF40" t="str">
        <f>VLOOKUP(K40,J:AE,22,FALSE)</f>
        <v>Cointegrated</v>
      </c>
      <c r="AG40" t="s">
        <v>47</v>
      </c>
      <c r="AH40">
        <v>1</v>
      </c>
      <c r="AI40">
        <v>1</v>
      </c>
      <c r="AJ40">
        <v>2</v>
      </c>
      <c r="AK40" t="s">
        <v>48</v>
      </c>
      <c r="AN40">
        <v>1</v>
      </c>
      <c r="AO40">
        <v>0</v>
      </c>
      <c r="AP40">
        <v>-0.99079491833330202</v>
      </c>
      <c r="AQ40">
        <f>VLOOKUP(K40,J:AP,33,FALSE)</f>
        <v>-1.00929060242071</v>
      </c>
      <c r="AR40">
        <f>ABS(ABS(AP40)-1)+ABS(ABS(AQ40)-1)</f>
        <v>1.8495684087407982E-2</v>
      </c>
      <c r="AT40" s="3">
        <f>ABS(AR40+2)</f>
        <v>2.0184956840874078</v>
      </c>
      <c r="AU40">
        <v>0</v>
      </c>
      <c r="AV40">
        <v>76</v>
      </c>
      <c r="AW40">
        <v>0.54296887562437302</v>
      </c>
      <c r="AX40" s="1">
        <v>2.0258630336777699E-7</v>
      </c>
      <c r="AY40">
        <v>0.30621606857634298</v>
      </c>
      <c r="AZ40">
        <v>1.21664389551759</v>
      </c>
      <c r="BA40">
        <v>2.6721824319724998</v>
      </c>
      <c r="BB40" t="s">
        <v>49</v>
      </c>
      <c r="BC40" t="s">
        <v>50</v>
      </c>
    </row>
    <row r="41" spans="1:55" ht="15.75" thickBot="1" x14ac:dyDescent="0.3">
      <c r="A41">
        <v>0</v>
      </c>
      <c r="B41" t="s">
        <v>41</v>
      </c>
      <c r="C41" t="s">
        <v>64</v>
      </c>
      <c r="D41" t="s">
        <v>69</v>
      </c>
      <c r="E41">
        <f>VLOOKUP(C41,[1]Sheet1!$B:$E,4,FALSE)</f>
        <v>0.470669</v>
      </c>
      <c r="F41">
        <f>-VLOOKUP(C41,[1]Sheet1!$B:$F,5,FALSE)</f>
        <v>-34.09198</v>
      </c>
      <c r="G41">
        <f>VLOOKUP(D41,[1]Sheet1!$B:$E,4,FALSE)</f>
        <v>1.078444</v>
      </c>
      <c r="H41">
        <f>-VLOOKUP(D41,[1]Sheet1!$B:$F,5,FALSE)</f>
        <v>-34.181005999999996</v>
      </c>
      <c r="I41" cm="1">
        <f t="array" ref="I41">CrowFlies(E41,F41,G41,H41)</f>
        <v>36.921513017338626</v>
      </c>
      <c r="J41" t="s">
        <v>128</v>
      </c>
      <c r="K41" t="s">
        <v>127</v>
      </c>
      <c r="L41">
        <v>79</v>
      </c>
      <c r="M41">
        <v>-1.49262832902049</v>
      </c>
      <c r="N41">
        <v>0.53715479618199302</v>
      </c>
      <c r="O41" t="s">
        <v>44</v>
      </c>
      <c r="P41">
        <v>1</v>
      </c>
      <c r="Q41">
        <v>0.68571069946261098</v>
      </c>
      <c r="R41">
        <v>12</v>
      </c>
      <c r="S41" t="s">
        <v>45</v>
      </c>
      <c r="T41">
        <v>-1.54063731645608</v>
      </c>
      <c r="U41">
        <v>0.513321503619384</v>
      </c>
      <c r="V41" t="s">
        <v>44</v>
      </c>
      <c r="W41">
        <v>1</v>
      </c>
      <c r="X41">
        <v>0.81099615431458605</v>
      </c>
      <c r="Y41">
        <v>12</v>
      </c>
      <c r="Z41" t="s">
        <v>45</v>
      </c>
      <c r="AA41" t="b">
        <v>1</v>
      </c>
      <c r="AB41">
        <v>-5.9249991168245604</v>
      </c>
      <c r="AC41" s="1">
        <v>2.1253815789889199E-7</v>
      </c>
      <c r="AD41" t="s">
        <v>46</v>
      </c>
      <c r="AE41" t="s">
        <v>47</v>
      </c>
      <c r="AF41" t="str">
        <f>VLOOKUP(K41,J:AE,22,FALSE)</f>
        <v>Cointegrated</v>
      </c>
      <c r="AG41" t="s">
        <v>47</v>
      </c>
      <c r="AH41">
        <v>1</v>
      </c>
      <c r="AI41">
        <v>1</v>
      </c>
      <c r="AJ41">
        <v>2</v>
      </c>
      <c r="AK41" t="s">
        <v>48</v>
      </c>
      <c r="AN41">
        <v>1</v>
      </c>
      <c r="AO41">
        <v>0</v>
      </c>
      <c r="AP41">
        <v>-1.00929060242071</v>
      </c>
      <c r="AQ41">
        <f>VLOOKUP(K41,J:AP,33,FALSE)</f>
        <v>-0.99079491833330202</v>
      </c>
      <c r="AR41">
        <f>ABS(ABS(AP41)-1)+ABS(ABS(AQ41)-1)</f>
        <v>1.8495684087407982E-2</v>
      </c>
      <c r="AT41" s="3">
        <f>ABS(AR41+2)</f>
        <v>2.0184956840874078</v>
      </c>
      <c r="AU41">
        <v>0</v>
      </c>
      <c r="AV41">
        <v>76</v>
      </c>
      <c r="AW41">
        <v>0.54296887562392104</v>
      </c>
      <c r="AX41" s="1">
        <v>4.0241917383518901E-30</v>
      </c>
      <c r="AY41">
        <v>3.3109374491691098E-3</v>
      </c>
      <c r="AZ41">
        <v>4.7973346123699203</v>
      </c>
      <c r="BA41">
        <v>2.6721824319724998</v>
      </c>
      <c r="BB41" t="s">
        <v>49</v>
      </c>
      <c r="BC41" t="s">
        <v>50</v>
      </c>
    </row>
    <row r="42" spans="1:55" ht="15.75" hidden="1" thickBot="1" x14ac:dyDescent="0.3">
      <c r="A42">
        <v>0</v>
      </c>
      <c r="B42" t="s">
        <v>41</v>
      </c>
      <c r="C42" t="s">
        <v>66</v>
      </c>
      <c r="D42" t="s">
        <v>71</v>
      </c>
      <c r="J42" t="s">
        <v>129</v>
      </c>
      <c r="K42" t="s">
        <v>130</v>
      </c>
      <c r="L42">
        <v>63</v>
      </c>
      <c r="M42">
        <v>-1.86499176655917</v>
      </c>
      <c r="N42">
        <v>0.348704979161295</v>
      </c>
      <c r="O42" t="s">
        <v>44</v>
      </c>
      <c r="P42">
        <v>0</v>
      </c>
      <c r="Q42">
        <v>0.743631973153562</v>
      </c>
      <c r="R42">
        <v>11</v>
      </c>
      <c r="S42" t="s">
        <v>45</v>
      </c>
      <c r="T42">
        <v>-2.7392589448765001</v>
      </c>
      <c r="U42">
        <v>6.7487626114199298E-2</v>
      </c>
      <c r="V42" t="s">
        <v>44</v>
      </c>
      <c r="W42">
        <v>1</v>
      </c>
      <c r="X42">
        <v>0.81084419499324201</v>
      </c>
      <c r="Y42">
        <v>11</v>
      </c>
      <c r="Z42" t="s">
        <v>45</v>
      </c>
      <c r="AA42" t="b">
        <v>1</v>
      </c>
      <c r="AB42">
        <v>-2.11629446153905</v>
      </c>
      <c r="AC42">
        <v>0.19449443181789</v>
      </c>
      <c r="AD42" t="s">
        <v>46</v>
      </c>
      <c r="AE42" t="s">
        <v>53</v>
      </c>
      <c r="AF42" t="str">
        <f>VLOOKUP(K42,J:AE,22,FALSE)</f>
        <v>Not Cointegrated</v>
      </c>
      <c r="AG42" t="s">
        <v>53</v>
      </c>
      <c r="AH42">
        <v>0</v>
      </c>
      <c r="AI42">
        <v>0</v>
      </c>
      <c r="AJ42">
        <v>2</v>
      </c>
      <c r="AK42" t="s">
        <v>48</v>
      </c>
      <c r="AN42">
        <v>1</v>
      </c>
      <c r="AO42">
        <v>0</v>
      </c>
      <c r="AP42">
        <v>-0.99063370942846096</v>
      </c>
      <c r="AT42">
        <v>9.3662905715390377E-3</v>
      </c>
      <c r="AU42">
        <v>0</v>
      </c>
      <c r="AV42">
        <v>60</v>
      </c>
      <c r="AW42">
        <v>0.84590511094738396</v>
      </c>
      <c r="AX42" s="1">
        <v>2.5339130496981699E-18</v>
      </c>
      <c r="AY42">
        <v>8.0828191042119801E-2</v>
      </c>
      <c r="AZ42">
        <v>2.30932218802986</v>
      </c>
      <c r="BA42">
        <v>2.6937208768957102</v>
      </c>
      <c r="BB42" t="s">
        <v>49</v>
      </c>
      <c r="BC42" t="s">
        <v>50</v>
      </c>
    </row>
    <row r="43" spans="1:55" ht="15.75" hidden="1" thickBot="1" x14ac:dyDescent="0.3">
      <c r="A43">
        <v>0</v>
      </c>
      <c r="B43" t="s">
        <v>41</v>
      </c>
      <c r="C43" t="s">
        <v>71</v>
      </c>
      <c r="D43" t="s">
        <v>66</v>
      </c>
      <c r="J43" t="s">
        <v>130</v>
      </c>
      <c r="K43" t="s">
        <v>129</v>
      </c>
      <c r="L43">
        <v>63</v>
      </c>
      <c r="M43">
        <v>-2.7392589448765001</v>
      </c>
      <c r="N43">
        <v>6.7487626114199298E-2</v>
      </c>
      <c r="O43" t="s">
        <v>44</v>
      </c>
      <c r="P43">
        <v>1</v>
      </c>
      <c r="Q43">
        <v>0.81084419499324201</v>
      </c>
      <c r="R43">
        <v>11</v>
      </c>
      <c r="S43" t="s">
        <v>45</v>
      </c>
      <c r="T43">
        <v>-1.86499176655917</v>
      </c>
      <c r="U43">
        <v>0.348704979161295</v>
      </c>
      <c r="V43" t="s">
        <v>44</v>
      </c>
      <c r="W43">
        <v>0</v>
      </c>
      <c r="X43">
        <v>0.743631973153562</v>
      </c>
      <c r="Y43">
        <v>11</v>
      </c>
      <c r="Z43" t="s">
        <v>45</v>
      </c>
      <c r="AA43" t="b">
        <v>1</v>
      </c>
      <c r="AB43">
        <v>-2.10154790649579</v>
      </c>
      <c r="AC43">
        <v>0.19955405122452599</v>
      </c>
      <c r="AD43" t="s">
        <v>46</v>
      </c>
      <c r="AE43" t="s">
        <v>53</v>
      </c>
      <c r="AF43" t="str">
        <f>VLOOKUP(K43,J:AE,22,FALSE)</f>
        <v>Not Cointegrated</v>
      </c>
      <c r="AG43" t="s">
        <v>53</v>
      </c>
      <c r="AH43">
        <v>0</v>
      </c>
      <c r="AI43">
        <v>0</v>
      </c>
      <c r="AJ43">
        <v>2</v>
      </c>
      <c r="AK43" t="s">
        <v>48</v>
      </c>
      <c r="AN43">
        <v>1</v>
      </c>
      <c r="AO43">
        <v>0</v>
      </c>
      <c r="AP43">
        <v>-1.00945484741978</v>
      </c>
      <c r="AT43">
        <v>9.454847419779977E-3</v>
      </c>
      <c r="AU43">
        <v>0</v>
      </c>
      <c r="AV43">
        <v>60</v>
      </c>
      <c r="AW43">
        <v>0.84590511094736198</v>
      </c>
      <c r="AX43" s="1">
        <v>3.6026583195212697E-24</v>
      </c>
      <c r="AY43">
        <v>5.05516047962528E-2</v>
      </c>
      <c r="AZ43">
        <v>2.6849561324571098</v>
      </c>
      <c r="BA43">
        <v>2.6937208768957102</v>
      </c>
      <c r="BB43" t="s">
        <v>49</v>
      </c>
      <c r="BC43" t="s">
        <v>50</v>
      </c>
    </row>
    <row r="44" spans="1:55" ht="15.75" thickBot="1" x14ac:dyDescent="0.3">
      <c r="A44">
        <v>0</v>
      </c>
      <c r="B44" t="s">
        <v>41</v>
      </c>
      <c r="C44" t="s">
        <v>60</v>
      </c>
      <c r="D44" t="s">
        <v>42</v>
      </c>
      <c r="E44">
        <f>VLOOKUP(C44,[1]Sheet1!$B:$E,4,FALSE)</f>
        <v>-0.28149000000000002</v>
      </c>
      <c r="F44">
        <f>-VLOOKUP(C44,[1]Sheet1!$B:$F,5,FALSE)</f>
        <v>-36.078418999999997</v>
      </c>
      <c r="G44">
        <f>VLOOKUP(D44,[1]Sheet1!$B:$E,4,FALSE)</f>
        <v>-3.3869250000000002</v>
      </c>
      <c r="H44">
        <f>-VLOOKUP(D44,[1]Sheet1!$B:$F,5,FALSE)</f>
        <v>-36.682993000000003</v>
      </c>
      <c r="I44" cm="1">
        <f t="array" ref="I44">CrowFlies(E44,F44,G44,H44)</f>
        <v>190.15953667517996</v>
      </c>
      <c r="J44" t="s">
        <v>131</v>
      </c>
      <c r="K44" t="s">
        <v>132</v>
      </c>
      <c r="L44">
        <v>89</v>
      </c>
      <c r="M44">
        <v>-1.7192560640229599</v>
      </c>
      <c r="N44">
        <v>0.42121947639792501</v>
      </c>
      <c r="O44" t="s">
        <v>44</v>
      </c>
      <c r="P44">
        <v>1</v>
      </c>
      <c r="Q44">
        <v>0.68022934836665905</v>
      </c>
      <c r="R44">
        <v>12</v>
      </c>
      <c r="S44" t="s">
        <v>45</v>
      </c>
      <c r="T44">
        <v>-1.6894726227282699</v>
      </c>
      <c r="U44">
        <v>0.43654449763820702</v>
      </c>
      <c r="V44" t="s">
        <v>44</v>
      </c>
      <c r="W44">
        <v>1</v>
      </c>
      <c r="X44">
        <v>0.71832739578601901</v>
      </c>
      <c r="Y44">
        <v>12</v>
      </c>
      <c r="Z44" t="s">
        <v>45</v>
      </c>
      <c r="AA44" t="b">
        <v>1</v>
      </c>
      <c r="AB44">
        <v>-3.5591916129085499</v>
      </c>
      <c r="AC44">
        <v>5.0612227512655504E-3</v>
      </c>
      <c r="AD44" t="s">
        <v>46</v>
      </c>
      <c r="AE44" t="s">
        <v>47</v>
      </c>
      <c r="AF44" t="str">
        <f>VLOOKUP(K44,J:AE,22,FALSE)</f>
        <v>Cointegrated</v>
      </c>
      <c r="AG44" t="s">
        <v>47</v>
      </c>
      <c r="AH44">
        <v>0</v>
      </c>
      <c r="AI44">
        <v>0</v>
      </c>
      <c r="AJ44">
        <v>2</v>
      </c>
      <c r="AK44" t="s">
        <v>48</v>
      </c>
      <c r="AN44">
        <v>1</v>
      </c>
      <c r="AO44">
        <v>0</v>
      </c>
      <c r="AP44">
        <v>-0.98958838144373396</v>
      </c>
      <c r="AQ44">
        <f>VLOOKUP(K44,J:AP,33,FALSE)</f>
        <v>-1.01052116087001</v>
      </c>
      <c r="AR44">
        <f>ABS(ABS(AP44)-1)+ABS(ABS(AQ44)-1)</f>
        <v>2.0932779426276027E-2</v>
      </c>
      <c r="AT44" s="3">
        <f>ABS(AR44+2)</f>
        <v>2.0209327794262761</v>
      </c>
      <c r="AU44">
        <v>0</v>
      </c>
      <c r="AV44">
        <v>86</v>
      </c>
      <c r="AW44">
        <v>0.97879422905236202</v>
      </c>
      <c r="AX44" s="1">
        <v>1.12381434618807E-33</v>
      </c>
      <c r="AY44">
        <v>1.59920955808243E-2</v>
      </c>
      <c r="AZ44">
        <v>3.5480529006663502</v>
      </c>
      <c r="BA44">
        <v>2.6633275034981501</v>
      </c>
      <c r="BB44" t="s">
        <v>49</v>
      </c>
      <c r="BC44" t="s">
        <v>50</v>
      </c>
    </row>
    <row r="45" spans="1:55" ht="15.75" thickBot="1" x14ac:dyDescent="0.3">
      <c r="A45">
        <v>0</v>
      </c>
      <c r="B45" t="s">
        <v>41</v>
      </c>
      <c r="C45" t="s">
        <v>42</v>
      </c>
      <c r="D45" t="s">
        <v>60</v>
      </c>
      <c r="E45">
        <f>VLOOKUP(C45,[1]Sheet1!$B:$E,4,FALSE)</f>
        <v>-3.3869250000000002</v>
      </c>
      <c r="F45">
        <f>-VLOOKUP(C45,[1]Sheet1!$B:$F,5,FALSE)</f>
        <v>-36.682993000000003</v>
      </c>
      <c r="G45">
        <f>VLOOKUP(D45,[1]Sheet1!$B:$E,4,FALSE)</f>
        <v>-0.28149000000000002</v>
      </c>
      <c r="H45">
        <f>-VLOOKUP(D45,[1]Sheet1!$B:$F,5,FALSE)</f>
        <v>-36.078418999999997</v>
      </c>
      <c r="I45" cm="1">
        <f t="array" ref="I45">CrowFlies(E45,F45,G45,H45)</f>
        <v>190.15953667517996</v>
      </c>
      <c r="J45" t="s">
        <v>132</v>
      </c>
      <c r="K45" t="s">
        <v>131</v>
      </c>
      <c r="L45">
        <v>89</v>
      </c>
      <c r="M45">
        <v>-1.6894726227282699</v>
      </c>
      <c r="N45">
        <v>0.43654449763820702</v>
      </c>
      <c r="O45" t="s">
        <v>44</v>
      </c>
      <c r="P45">
        <v>1</v>
      </c>
      <c r="Q45">
        <v>0.71832739578601901</v>
      </c>
      <c r="R45">
        <v>12</v>
      </c>
      <c r="S45" t="s">
        <v>45</v>
      </c>
      <c r="T45">
        <v>-1.7192560640229599</v>
      </c>
      <c r="U45">
        <v>0.42121947639792501</v>
      </c>
      <c r="V45" t="s">
        <v>44</v>
      </c>
      <c r="W45">
        <v>1</v>
      </c>
      <c r="X45">
        <v>0.68022934836665905</v>
      </c>
      <c r="Y45">
        <v>12</v>
      </c>
      <c r="Z45" t="s">
        <v>45</v>
      </c>
      <c r="AA45" t="b">
        <v>1</v>
      </c>
      <c r="AB45">
        <v>-3.5450860343777602</v>
      </c>
      <c r="AC45">
        <v>5.30006644166811E-3</v>
      </c>
      <c r="AD45" t="s">
        <v>46</v>
      </c>
      <c r="AE45" t="s">
        <v>47</v>
      </c>
      <c r="AF45" t="str">
        <f>VLOOKUP(K45,J:AE,22,FALSE)</f>
        <v>Cointegrated</v>
      </c>
      <c r="AG45" t="s">
        <v>47</v>
      </c>
      <c r="AH45">
        <v>0</v>
      </c>
      <c r="AI45">
        <v>0</v>
      </c>
      <c r="AJ45">
        <v>2</v>
      </c>
      <c r="AK45" t="s">
        <v>48</v>
      </c>
      <c r="AN45">
        <v>0.999999999999999</v>
      </c>
      <c r="AO45">
        <v>0</v>
      </c>
      <c r="AP45">
        <v>-1.01052116087001</v>
      </c>
      <c r="AQ45">
        <f>VLOOKUP(K45,J:AP,33,FALSE)</f>
        <v>-0.98958838144373396</v>
      </c>
      <c r="AR45">
        <f>ABS(ABS(AP45)-1)+ABS(ABS(AQ45)-1)</f>
        <v>2.0932779426276027E-2</v>
      </c>
      <c r="AT45" s="3">
        <f>ABS(AR45+2)</f>
        <v>2.0209327794262761</v>
      </c>
      <c r="AU45">
        <v>0</v>
      </c>
      <c r="AV45">
        <v>86</v>
      </c>
      <c r="AW45">
        <v>0.97879422905236202</v>
      </c>
      <c r="AX45" s="1">
        <v>7.6498607956796099E-27</v>
      </c>
      <c r="AY45">
        <v>0.21532298684949799</v>
      </c>
      <c r="AZ45">
        <v>1.5056047734467699</v>
      </c>
      <c r="BA45">
        <v>2.6633275034981501</v>
      </c>
      <c r="BB45" t="s">
        <v>49</v>
      </c>
      <c r="BC45" t="s">
        <v>50</v>
      </c>
    </row>
    <row r="46" spans="1:55" ht="15.75" thickBot="1" x14ac:dyDescent="0.3">
      <c r="A46">
        <v>0</v>
      </c>
      <c r="B46" t="s">
        <v>41</v>
      </c>
      <c r="C46" t="s">
        <v>68</v>
      </c>
      <c r="D46" t="s">
        <v>69</v>
      </c>
      <c r="E46">
        <f>VLOOKUP(C46,[1]Sheet1!$B:$E,4,FALSE)</f>
        <v>1.6873130000000001</v>
      </c>
      <c r="F46">
        <f>-VLOOKUP(C46,[1]Sheet1!$B:$F,5,FALSE)</f>
        <v>-31.713846</v>
      </c>
      <c r="G46">
        <f>VLOOKUP(D46,[1]Sheet1!$B:$E,4,FALSE)</f>
        <v>1.078444</v>
      </c>
      <c r="H46">
        <f>-VLOOKUP(D46,[1]Sheet1!$B:$F,5,FALSE)</f>
        <v>-34.181005999999996</v>
      </c>
      <c r="I46" cm="1">
        <f t="array" ref="I46">CrowFlies(E46,F46,G46,H46)</f>
        <v>152.70107184067052</v>
      </c>
      <c r="J46" t="s">
        <v>133</v>
      </c>
      <c r="K46" t="s">
        <v>134</v>
      </c>
      <c r="L46">
        <v>79</v>
      </c>
      <c r="M46">
        <v>-1.6310413513753099</v>
      </c>
      <c r="N46">
        <v>0.46694567533190601</v>
      </c>
      <c r="O46" t="s">
        <v>44</v>
      </c>
      <c r="P46">
        <v>1</v>
      </c>
      <c r="Q46">
        <v>0.74206873494597703</v>
      </c>
      <c r="R46">
        <v>12</v>
      </c>
      <c r="S46" t="s">
        <v>45</v>
      </c>
      <c r="T46">
        <v>-1.54063731645608</v>
      </c>
      <c r="U46">
        <v>0.513321503619384</v>
      </c>
      <c r="V46" t="s">
        <v>44</v>
      </c>
      <c r="W46">
        <v>1</v>
      </c>
      <c r="X46">
        <v>0.81099615431458605</v>
      </c>
      <c r="Y46">
        <v>12</v>
      </c>
      <c r="Z46" t="s">
        <v>45</v>
      </c>
      <c r="AA46" t="b">
        <v>1</v>
      </c>
      <c r="AB46">
        <v>-5.0219090781986004</v>
      </c>
      <c r="AC46" s="1">
        <v>1.62534452246006E-5</v>
      </c>
      <c r="AD46" t="s">
        <v>46</v>
      </c>
      <c r="AE46" t="s">
        <v>47</v>
      </c>
      <c r="AF46" t="str">
        <f>VLOOKUP(K46,J:AE,22,FALSE)</f>
        <v>Cointegrated</v>
      </c>
      <c r="AG46" t="s">
        <v>47</v>
      </c>
      <c r="AH46">
        <v>1</v>
      </c>
      <c r="AI46">
        <v>1</v>
      </c>
      <c r="AJ46">
        <v>2</v>
      </c>
      <c r="AK46" t="s">
        <v>48</v>
      </c>
      <c r="AN46">
        <v>1</v>
      </c>
      <c r="AO46">
        <v>0</v>
      </c>
      <c r="AP46">
        <v>-0.98870445028907095</v>
      </c>
      <c r="AQ46">
        <f>VLOOKUP(K46,J:AP,33,FALSE)</f>
        <v>-1.01142459681214</v>
      </c>
      <c r="AR46">
        <f>ABS(ABS(AP46)-1)+ABS(ABS(AQ46)-1)</f>
        <v>2.2720146523069085E-2</v>
      </c>
      <c r="AT46" s="3">
        <f>ABS(AR46+2)</f>
        <v>2.0227201465230689</v>
      </c>
      <c r="AU46">
        <v>0</v>
      </c>
      <c r="AV46">
        <v>76</v>
      </c>
      <c r="AW46">
        <v>0.46866255273642399</v>
      </c>
      <c r="AX46" s="1">
        <v>2.66679084807529E-123</v>
      </c>
      <c r="AY46">
        <v>0.30226249501902602</v>
      </c>
      <c r="AZ46">
        <v>1.22754412775014</v>
      </c>
      <c r="BA46">
        <v>2.6721824319724998</v>
      </c>
      <c r="BB46" t="s">
        <v>49</v>
      </c>
      <c r="BC46" t="s">
        <v>50</v>
      </c>
    </row>
    <row r="47" spans="1:55" ht="15.75" thickBot="1" x14ac:dyDescent="0.3">
      <c r="A47">
        <v>0</v>
      </c>
      <c r="B47" t="s">
        <v>41</v>
      </c>
      <c r="C47" t="s">
        <v>69</v>
      </c>
      <c r="D47" t="s">
        <v>68</v>
      </c>
      <c r="E47">
        <f>VLOOKUP(C47,[1]Sheet1!$B:$E,4,FALSE)</f>
        <v>1.078444</v>
      </c>
      <c r="F47">
        <f>-VLOOKUP(C47,[1]Sheet1!$B:$F,5,FALSE)</f>
        <v>-34.181005999999996</v>
      </c>
      <c r="G47">
        <f>VLOOKUP(D47,[1]Sheet1!$B:$E,4,FALSE)</f>
        <v>1.6873130000000001</v>
      </c>
      <c r="H47">
        <f>-VLOOKUP(D47,[1]Sheet1!$B:$F,5,FALSE)</f>
        <v>-31.713846</v>
      </c>
      <c r="I47" cm="1">
        <f t="array" ref="I47">CrowFlies(E47,F47,G47,H47)</f>
        <v>152.70107184067052</v>
      </c>
      <c r="J47" t="s">
        <v>134</v>
      </c>
      <c r="K47" t="s">
        <v>133</v>
      </c>
      <c r="L47">
        <v>79</v>
      </c>
      <c r="M47">
        <v>-1.54063731645608</v>
      </c>
      <c r="N47">
        <v>0.513321503619384</v>
      </c>
      <c r="O47" t="s">
        <v>44</v>
      </c>
      <c r="P47">
        <v>1</v>
      </c>
      <c r="Q47">
        <v>0.81099615431458605</v>
      </c>
      <c r="R47">
        <v>12</v>
      </c>
      <c r="S47" t="s">
        <v>45</v>
      </c>
      <c r="T47">
        <v>-1.6310413513753099</v>
      </c>
      <c r="U47">
        <v>0.46694567533190601</v>
      </c>
      <c r="V47" t="s">
        <v>44</v>
      </c>
      <c r="W47">
        <v>1</v>
      </c>
      <c r="X47">
        <v>0.74206873494597703</v>
      </c>
      <c r="Y47">
        <v>12</v>
      </c>
      <c r="Z47" t="s">
        <v>45</v>
      </c>
      <c r="AA47" t="b">
        <v>1</v>
      </c>
      <c r="AB47">
        <v>-5.0226203810825796</v>
      </c>
      <c r="AC47" s="1">
        <v>1.6201396526532E-5</v>
      </c>
      <c r="AD47" t="s">
        <v>46</v>
      </c>
      <c r="AE47" t="s">
        <v>47</v>
      </c>
      <c r="AF47" t="str">
        <f>VLOOKUP(K47,J:AE,22,FALSE)</f>
        <v>Cointegrated</v>
      </c>
      <c r="AG47" t="s">
        <v>47</v>
      </c>
      <c r="AH47">
        <v>1</v>
      </c>
      <c r="AI47">
        <v>1</v>
      </c>
      <c r="AJ47">
        <v>2</v>
      </c>
      <c r="AK47" t="s">
        <v>48</v>
      </c>
      <c r="AN47">
        <v>1</v>
      </c>
      <c r="AO47">
        <v>0</v>
      </c>
      <c r="AP47">
        <v>-1.01142459681214</v>
      </c>
      <c r="AQ47">
        <f>VLOOKUP(K47,J:AP,33,FALSE)</f>
        <v>-0.98870445028907095</v>
      </c>
      <c r="AR47">
        <f>ABS(ABS(AP47)-1)+ABS(ABS(AQ47)-1)</f>
        <v>2.2720146523069085E-2</v>
      </c>
      <c r="AT47" s="3">
        <f>ABS(AR47+2)</f>
        <v>2.0227201465230689</v>
      </c>
      <c r="AU47">
        <v>0</v>
      </c>
      <c r="AV47">
        <v>76</v>
      </c>
      <c r="AW47">
        <v>0.46866255273634799</v>
      </c>
      <c r="AX47" s="1">
        <v>3.4494303082211402E-78</v>
      </c>
      <c r="AY47" s="1">
        <v>3.37912061068405E-5</v>
      </c>
      <c r="AZ47">
        <v>8.4771851591538905</v>
      </c>
      <c r="BA47">
        <v>2.6721824319724998</v>
      </c>
      <c r="BB47" t="s">
        <v>49</v>
      </c>
      <c r="BC47" t="s">
        <v>50</v>
      </c>
    </row>
    <row r="48" spans="1:55" ht="15.75" thickBot="1" x14ac:dyDescent="0.3">
      <c r="A48">
        <v>0</v>
      </c>
      <c r="B48" t="s">
        <v>41</v>
      </c>
      <c r="C48" t="s">
        <v>52</v>
      </c>
      <c r="D48" t="s">
        <v>61</v>
      </c>
      <c r="E48">
        <f>VLOOKUP(C48,[1]Sheet1!$B:$E,4,FALSE)</f>
        <v>-1.2920659999999999</v>
      </c>
      <c r="F48">
        <f>-VLOOKUP(C48,[1]Sheet1!$B:$F,5,FALSE)</f>
        <v>-36.821944999999999</v>
      </c>
      <c r="G48">
        <f>VLOOKUP(D48,[1]Sheet1!$B:$E,4,FALSE)</f>
        <v>-9.1702000000000006E-2</v>
      </c>
      <c r="H48">
        <f>-VLOOKUP(D48,[1]Sheet1!$B:$F,5,FALSE)</f>
        <v>-34.767957000000003</v>
      </c>
      <c r="I48" cm="1">
        <f t="array" ref="I48">CrowFlies(E48,F48,G48,H48)</f>
        <v>142.98696156618334</v>
      </c>
      <c r="J48" t="s">
        <v>135</v>
      </c>
      <c r="K48" t="s">
        <v>136</v>
      </c>
      <c r="L48">
        <v>91</v>
      </c>
      <c r="M48">
        <v>-1.6968290666769501</v>
      </c>
      <c r="N48">
        <v>0.43274697324181199</v>
      </c>
      <c r="O48" t="s">
        <v>44</v>
      </c>
      <c r="P48">
        <v>2</v>
      </c>
      <c r="Q48">
        <v>0.63913449321928895</v>
      </c>
      <c r="R48">
        <v>12</v>
      </c>
      <c r="S48" t="s">
        <v>45</v>
      </c>
      <c r="T48">
        <v>-1.71847408257756</v>
      </c>
      <c r="U48">
        <v>0.42162008777822702</v>
      </c>
      <c r="V48" t="s">
        <v>44</v>
      </c>
      <c r="W48">
        <v>0</v>
      </c>
      <c r="X48">
        <v>0.66477814472908503</v>
      </c>
      <c r="Y48">
        <v>12</v>
      </c>
      <c r="Z48" t="s">
        <v>45</v>
      </c>
      <c r="AA48" t="b">
        <v>1</v>
      </c>
      <c r="AB48">
        <v>-3.4902870687287599</v>
      </c>
      <c r="AC48">
        <v>6.3281907979393804E-3</v>
      </c>
      <c r="AD48" t="s">
        <v>46</v>
      </c>
      <c r="AE48" t="s">
        <v>47</v>
      </c>
      <c r="AF48" t="str">
        <f>VLOOKUP(K48,J:AE,22,FALSE)</f>
        <v>Cointegrated</v>
      </c>
      <c r="AG48" t="s">
        <v>47</v>
      </c>
      <c r="AH48">
        <v>1</v>
      </c>
      <c r="AI48">
        <v>1</v>
      </c>
      <c r="AJ48">
        <v>2</v>
      </c>
      <c r="AK48" t="s">
        <v>48</v>
      </c>
      <c r="AN48">
        <v>1</v>
      </c>
      <c r="AO48">
        <v>0</v>
      </c>
      <c r="AP48">
        <v>-0.98858096008710195</v>
      </c>
      <c r="AQ48">
        <f>VLOOKUP(K48,J:AP,33,FALSE)</f>
        <v>-1.01155094056423</v>
      </c>
      <c r="AR48">
        <f>ABS(ABS(AP48)-1)+ABS(ABS(AQ48)-1)</f>
        <v>2.296998047712806E-2</v>
      </c>
      <c r="AT48" s="3">
        <f>ABS(AR48+2)</f>
        <v>2.0229699804771282</v>
      </c>
      <c r="AU48">
        <v>0</v>
      </c>
      <c r="AV48">
        <v>88</v>
      </c>
      <c r="AW48">
        <v>4.9032735078458602E-2</v>
      </c>
      <c r="AX48">
        <v>0.57487285528710097</v>
      </c>
      <c r="AY48">
        <v>1.6680976202512101E-2</v>
      </c>
      <c r="AZ48">
        <v>3.5127238517246</v>
      </c>
      <c r="BA48">
        <v>2.6618290610421398</v>
      </c>
      <c r="BB48" t="s">
        <v>49</v>
      </c>
      <c r="BC48" t="s">
        <v>50</v>
      </c>
    </row>
    <row r="49" spans="1:55" ht="15.75" thickBot="1" x14ac:dyDescent="0.3">
      <c r="A49">
        <v>0</v>
      </c>
      <c r="B49" t="s">
        <v>41</v>
      </c>
      <c r="C49" t="s">
        <v>61</v>
      </c>
      <c r="D49" t="s">
        <v>52</v>
      </c>
      <c r="E49">
        <f>VLOOKUP(C49,[1]Sheet1!$B:$E,4,FALSE)</f>
        <v>-9.1702000000000006E-2</v>
      </c>
      <c r="F49">
        <f>-VLOOKUP(C49,[1]Sheet1!$B:$F,5,FALSE)</f>
        <v>-34.767957000000003</v>
      </c>
      <c r="G49">
        <f>VLOOKUP(D49,[1]Sheet1!$B:$E,4,FALSE)</f>
        <v>-1.2920659999999999</v>
      </c>
      <c r="H49">
        <f>-VLOOKUP(D49,[1]Sheet1!$B:$F,5,FALSE)</f>
        <v>-36.821944999999999</v>
      </c>
      <c r="I49" cm="1">
        <f t="array" ref="I49">CrowFlies(E49,F49,G49,H49)</f>
        <v>142.98696156618334</v>
      </c>
      <c r="J49" t="s">
        <v>136</v>
      </c>
      <c r="K49" t="s">
        <v>135</v>
      </c>
      <c r="L49">
        <v>91</v>
      </c>
      <c r="M49">
        <v>-1.71847408257756</v>
      </c>
      <c r="N49">
        <v>0.42162008777822702</v>
      </c>
      <c r="O49" t="s">
        <v>44</v>
      </c>
      <c r="P49">
        <v>0</v>
      </c>
      <c r="Q49">
        <v>0.66477814472908503</v>
      </c>
      <c r="R49">
        <v>12</v>
      </c>
      <c r="S49" t="s">
        <v>45</v>
      </c>
      <c r="T49">
        <v>-1.6968290666769501</v>
      </c>
      <c r="U49">
        <v>0.43274697324181199</v>
      </c>
      <c r="V49" t="s">
        <v>44</v>
      </c>
      <c r="W49">
        <v>2</v>
      </c>
      <c r="X49">
        <v>0.63913449321928895</v>
      </c>
      <c r="Y49">
        <v>12</v>
      </c>
      <c r="Z49" t="s">
        <v>45</v>
      </c>
      <c r="AA49" t="b">
        <v>1</v>
      </c>
      <c r="AB49">
        <v>-3.4813998440979099</v>
      </c>
      <c r="AC49">
        <v>6.5109827391360304E-3</v>
      </c>
      <c r="AD49" t="s">
        <v>46</v>
      </c>
      <c r="AE49" t="s">
        <v>47</v>
      </c>
      <c r="AF49" t="str">
        <f>VLOOKUP(K49,J:AE,22,FALSE)</f>
        <v>Cointegrated</v>
      </c>
      <c r="AG49" t="s">
        <v>47</v>
      </c>
      <c r="AH49">
        <v>1</v>
      </c>
      <c r="AI49">
        <v>1</v>
      </c>
      <c r="AJ49">
        <v>2</v>
      </c>
      <c r="AK49" t="s">
        <v>48</v>
      </c>
      <c r="AN49">
        <v>1</v>
      </c>
      <c r="AO49">
        <v>0</v>
      </c>
      <c r="AP49">
        <v>-1.01155094056423</v>
      </c>
      <c r="AQ49">
        <f>VLOOKUP(K49,J:AP,33,FALSE)</f>
        <v>-0.98858096008710195</v>
      </c>
      <c r="AR49">
        <f>ABS(ABS(AP49)-1)+ABS(ABS(AQ49)-1)</f>
        <v>2.296998047712806E-2</v>
      </c>
      <c r="AT49" s="3">
        <f>ABS(AR49+2)</f>
        <v>2.0229699804771282</v>
      </c>
      <c r="AU49">
        <v>0</v>
      </c>
      <c r="AV49">
        <v>88</v>
      </c>
      <c r="AW49">
        <v>4.9032735078387603E-2</v>
      </c>
      <c r="AX49">
        <v>0.82269223954418602</v>
      </c>
      <c r="AY49">
        <v>9.7515485125823404E-4</v>
      </c>
      <c r="AZ49">
        <v>5.7118761732313104</v>
      </c>
      <c r="BA49">
        <v>2.6618290610421398</v>
      </c>
      <c r="BB49" t="s">
        <v>49</v>
      </c>
      <c r="BC49" t="s">
        <v>50</v>
      </c>
    </row>
    <row r="50" spans="1:55" ht="15.75" thickBot="1" x14ac:dyDescent="0.3">
      <c r="A50">
        <v>0</v>
      </c>
      <c r="B50" t="s">
        <v>41</v>
      </c>
      <c r="C50" t="s">
        <v>43</v>
      </c>
      <c r="D50" t="s">
        <v>62</v>
      </c>
      <c r="E50">
        <f>VLOOKUP(C50,[1]Sheet1!$B:$E,4,FALSE)</f>
        <v>-3.4288029999999998</v>
      </c>
      <c r="F50">
        <f>-VLOOKUP(C50,[1]Sheet1!$B:$F,5,FALSE)</f>
        <v>-29.924903</v>
      </c>
      <c r="G50">
        <f>VLOOKUP(D50,[1]Sheet1!$B:$E,4,FALSE)</f>
        <v>-2.9108399999999999</v>
      </c>
      <c r="H50">
        <f>-VLOOKUP(D50,[1]Sheet1!$B:$F,5,FALSE)</f>
        <v>-29.82443</v>
      </c>
      <c r="I50" cm="1">
        <f t="array" ref="I50">CrowFlies(E50,F50,G50,H50)</f>
        <v>31.711952154264161</v>
      </c>
      <c r="J50" t="s">
        <v>137</v>
      </c>
      <c r="K50" t="s">
        <v>138</v>
      </c>
      <c r="L50">
        <v>68</v>
      </c>
      <c r="M50">
        <v>-2.0846962702463299</v>
      </c>
      <c r="N50">
        <v>0.25071266654316898</v>
      </c>
      <c r="O50" t="s">
        <v>44</v>
      </c>
      <c r="P50">
        <v>1</v>
      </c>
      <c r="Q50">
        <v>0.62959052638711699</v>
      </c>
      <c r="R50">
        <v>11</v>
      </c>
      <c r="S50" t="s">
        <v>45</v>
      </c>
      <c r="T50">
        <v>-1.99344902057299</v>
      </c>
      <c r="U50">
        <v>0.28945284193464899</v>
      </c>
      <c r="V50" t="s">
        <v>44</v>
      </c>
      <c r="W50">
        <v>0</v>
      </c>
      <c r="X50">
        <v>0.49977087797576802</v>
      </c>
      <c r="Y50">
        <v>11</v>
      </c>
      <c r="Z50" t="s">
        <v>45</v>
      </c>
      <c r="AA50" t="b">
        <v>1</v>
      </c>
      <c r="AB50">
        <v>-4.3980889979277702</v>
      </c>
      <c r="AC50">
        <v>2.34124190621575E-4</v>
      </c>
      <c r="AD50" t="s">
        <v>46</v>
      </c>
      <c r="AE50" t="s">
        <v>47</v>
      </c>
      <c r="AF50" t="str">
        <f>VLOOKUP(K50,J:AE,22,FALSE)</f>
        <v>Cointegrated</v>
      </c>
      <c r="AG50" t="s">
        <v>47</v>
      </c>
      <c r="AH50">
        <v>2</v>
      </c>
      <c r="AI50">
        <v>2</v>
      </c>
      <c r="AJ50">
        <v>1</v>
      </c>
      <c r="AK50" t="s">
        <v>48</v>
      </c>
      <c r="AN50">
        <v>1</v>
      </c>
      <c r="AO50">
        <v>0</v>
      </c>
      <c r="AP50">
        <v>-0.98816244837334999</v>
      </c>
      <c r="AQ50">
        <f>VLOOKUP(K50,J:AP,33,FALSE)</f>
        <v>-1.01197935789418</v>
      </c>
      <c r="AR50">
        <f>ABS(ABS(AP50)-1)+ABS(ABS(AQ50)-1)</f>
        <v>2.3816909520830043E-2</v>
      </c>
      <c r="AT50" s="3">
        <f>ABS(AR50+2)</f>
        <v>2.0238169095208303</v>
      </c>
      <c r="AU50">
        <v>0</v>
      </c>
      <c r="AV50">
        <v>66</v>
      </c>
      <c r="AW50">
        <v>0.39996809114765902</v>
      </c>
      <c r="AX50" s="1">
        <v>6.4612044279083796E-9</v>
      </c>
      <c r="AY50">
        <v>2.6081585752249802E-2</v>
      </c>
      <c r="AZ50">
        <v>3.7615713458337598</v>
      </c>
      <c r="BA50">
        <v>3.07309034116716</v>
      </c>
      <c r="BB50" t="s">
        <v>49</v>
      </c>
      <c r="BC50" t="s">
        <v>50</v>
      </c>
    </row>
    <row r="51" spans="1:55" ht="15.75" thickBot="1" x14ac:dyDescent="0.3">
      <c r="A51">
        <v>0</v>
      </c>
      <c r="B51" t="s">
        <v>41</v>
      </c>
      <c r="C51" t="s">
        <v>62</v>
      </c>
      <c r="D51" t="s">
        <v>43</v>
      </c>
      <c r="E51">
        <f>VLOOKUP(C51,[1]Sheet1!$B:$E,4,FALSE)</f>
        <v>-2.9108399999999999</v>
      </c>
      <c r="F51">
        <f>-VLOOKUP(C51,[1]Sheet1!$B:$F,5,FALSE)</f>
        <v>-29.82443</v>
      </c>
      <c r="G51">
        <f>VLOOKUP(D51,[1]Sheet1!$B:$E,4,FALSE)</f>
        <v>-3.4288029999999998</v>
      </c>
      <c r="H51">
        <f>-VLOOKUP(D51,[1]Sheet1!$B:$F,5,FALSE)</f>
        <v>-29.924903</v>
      </c>
      <c r="I51" cm="1">
        <f t="array" ref="I51">CrowFlies(E51,F51,G51,H51)</f>
        <v>31.711952154264161</v>
      </c>
      <c r="J51" t="s">
        <v>138</v>
      </c>
      <c r="K51" t="s">
        <v>137</v>
      </c>
      <c r="L51">
        <v>68</v>
      </c>
      <c r="M51">
        <v>-1.99344902057299</v>
      </c>
      <c r="N51">
        <v>0.28945284193464899</v>
      </c>
      <c r="O51" t="s">
        <v>44</v>
      </c>
      <c r="P51">
        <v>0</v>
      </c>
      <c r="Q51">
        <v>0.49977087797576802</v>
      </c>
      <c r="R51">
        <v>11</v>
      </c>
      <c r="S51" t="s">
        <v>45</v>
      </c>
      <c r="T51">
        <v>-2.0846962702463299</v>
      </c>
      <c r="U51">
        <v>0.25071266654316898</v>
      </c>
      <c r="V51" t="s">
        <v>44</v>
      </c>
      <c r="W51">
        <v>1</v>
      </c>
      <c r="X51">
        <v>0.62959052638711699</v>
      </c>
      <c r="Y51">
        <v>11</v>
      </c>
      <c r="Z51" t="s">
        <v>45</v>
      </c>
      <c r="AA51" t="b">
        <v>1</v>
      </c>
      <c r="AB51">
        <v>-4.4126023862378396</v>
      </c>
      <c r="AC51">
        <v>2.2080085233054601E-4</v>
      </c>
      <c r="AD51" t="s">
        <v>46</v>
      </c>
      <c r="AE51" t="s">
        <v>47</v>
      </c>
      <c r="AF51" t="str">
        <f>VLOOKUP(K51,J:AE,22,FALSE)</f>
        <v>Cointegrated</v>
      </c>
      <c r="AG51" t="s">
        <v>47</v>
      </c>
      <c r="AH51">
        <v>2</v>
      </c>
      <c r="AI51">
        <v>2</v>
      </c>
      <c r="AJ51">
        <v>1</v>
      </c>
      <c r="AK51" t="s">
        <v>48</v>
      </c>
      <c r="AN51">
        <v>1</v>
      </c>
      <c r="AO51">
        <v>0</v>
      </c>
      <c r="AP51">
        <v>-1.01197935789418</v>
      </c>
      <c r="AQ51">
        <f>VLOOKUP(K51,J:AP,33,FALSE)</f>
        <v>-0.98816244837334999</v>
      </c>
      <c r="AR51">
        <f>ABS(ABS(AP51)-1)+ABS(ABS(AQ51)-1)</f>
        <v>2.3816909520830043E-2</v>
      </c>
      <c r="AT51" s="3">
        <f>ABS(AR51+2)</f>
        <v>2.0238169095208303</v>
      </c>
      <c r="AU51">
        <v>0</v>
      </c>
      <c r="AV51">
        <v>66</v>
      </c>
      <c r="AW51">
        <v>0.39996809114743298</v>
      </c>
      <c r="AX51" s="1">
        <v>2.8245369838790598E-10</v>
      </c>
      <c r="AY51">
        <v>5.4597802941813997E-3</v>
      </c>
      <c r="AZ51">
        <v>5.4473367253117502</v>
      </c>
      <c r="BA51">
        <v>3.07309034116716</v>
      </c>
      <c r="BB51" t="s">
        <v>49</v>
      </c>
      <c r="BC51" t="s">
        <v>50</v>
      </c>
    </row>
    <row r="52" spans="1:55" ht="15.75" thickBot="1" x14ac:dyDescent="0.3">
      <c r="A52">
        <v>0</v>
      </c>
      <c r="B52" t="s">
        <v>41</v>
      </c>
      <c r="C52" t="s">
        <v>62</v>
      </c>
      <c r="D52" t="s">
        <v>51</v>
      </c>
      <c r="E52">
        <f>VLOOKUP(C52,[1]Sheet1!$B:$E,4,FALSE)</f>
        <v>-2.9108399999999999</v>
      </c>
      <c r="F52">
        <f>-VLOOKUP(C52,[1]Sheet1!$B:$F,5,FALSE)</f>
        <v>-29.82443</v>
      </c>
      <c r="G52">
        <f>VLOOKUP(D52,[1]Sheet1!$B:$E,4,FALSE)</f>
        <v>-3.3613780000000002</v>
      </c>
      <c r="H52">
        <f>-VLOOKUP(D52,[1]Sheet1!$B:$F,5,FALSE)</f>
        <v>-29.359877999999998</v>
      </c>
      <c r="I52" cm="1">
        <f t="array" ref="I52">CrowFlies(E52,F52,G52,H52)</f>
        <v>38.867955094235846</v>
      </c>
      <c r="J52" t="s">
        <v>139</v>
      </c>
      <c r="K52" t="s">
        <v>140</v>
      </c>
      <c r="L52">
        <v>66</v>
      </c>
      <c r="M52">
        <v>-2.0035608435530499</v>
      </c>
      <c r="N52">
        <v>0.28501397927886502</v>
      </c>
      <c r="O52" t="s">
        <v>44</v>
      </c>
      <c r="P52">
        <v>0</v>
      </c>
      <c r="Q52">
        <v>0.50624262537815501</v>
      </c>
      <c r="R52">
        <v>11</v>
      </c>
      <c r="S52" t="s">
        <v>45</v>
      </c>
      <c r="T52">
        <v>-2.1469181919892399</v>
      </c>
      <c r="U52">
        <v>0.226071592703011</v>
      </c>
      <c r="V52" t="s">
        <v>44</v>
      </c>
      <c r="W52">
        <v>0</v>
      </c>
      <c r="X52">
        <v>0.60685023088036705</v>
      </c>
      <c r="Y52">
        <v>11</v>
      </c>
      <c r="Z52" t="s">
        <v>45</v>
      </c>
      <c r="AA52" t="b">
        <v>1</v>
      </c>
      <c r="AB52">
        <v>-5.2107909213016299</v>
      </c>
      <c r="AC52" s="1">
        <v>6.8499064346745699E-6</v>
      </c>
      <c r="AD52" t="s">
        <v>46</v>
      </c>
      <c r="AE52" t="s">
        <v>47</v>
      </c>
      <c r="AF52" t="str">
        <f>VLOOKUP(K52,J:AE,22,FALSE)</f>
        <v>Cointegrated</v>
      </c>
      <c r="AG52" t="s">
        <v>47</v>
      </c>
      <c r="AH52">
        <v>2</v>
      </c>
      <c r="AI52">
        <v>2</v>
      </c>
      <c r="AJ52">
        <v>2</v>
      </c>
      <c r="AK52" t="s">
        <v>48</v>
      </c>
      <c r="AN52">
        <v>1</v>
      </c>
      <c r="AO52">
        <v>0</v>
      </c>
      <c r="AP52">
        <v>-0.98772052981728697</v>
      </c>
      <c r="AQ52">
        <f>VLOOKUP(K52,J:AP,33,FALSE)</f>
        <v>-1.0124321301542401</v>
      </c>
      <c r="AR52">
        <f>ABS(ABS(AP52)-1)+ABS(ABS(AQ52)-1)</f>
        <v>2.4711600336953077E-2</v>
      </c>
      <c r="AT52" s="3">
        <f>ABS(AR52+2)</f>
        <v>2.024711600336953</v>
      </c>
      <c r="AU52">
        <v>0</v>
      </c>
      <c r="AV52">
        <v>63</v>
      </c>
      <c r="AW52">
        <v>0.15540279748031699</v>
      </c>
      <c r="AX52" s="1">
        <v>5.53002030589848E-29</v>
      </c>
      <c r="AY52">
        <v>2.9090947057698801E-3</v>
      </c>
      <c r="AZ52">
        <v>4.9574284510634099</v>
      </c>
      <c r="BA52">
        <v>2.6886914680276801</v>
      </c>
      <c r="BB52" t="s">
        <v>49</v>
      </c>
      <c r="BC52" t="s">
        <v>50</v>
      </c>
    </row>
    <row r="53" spans="1:55" ht="15.75" thickBot="1" x14ac:dyDescent="0.3">
      <c r="A53">
        <v>0</v>
      </c>
      <c r="B53" t="s">
        <v>41</v>
      </c>
      <c r="C53" t="s">
        <v>51</v>
      </c>
      <c r="D53" t="s">
        <v>62</v>
      </c>
      <c r="E53">
        <f>VLOOKUP(C53,[1]Sheet1!$B:$E,4,FALSE)</f>
        <v>-3.3613780000000002</v>
      </c>
      <c r="F53">
        <f>-VLOOKUP(C53,[1]Sheet1!$B:$F,5,FALSE)</f>
        <v>-29.359877999999998</v>
      </c>
      <c r="G53">
        <f>VLOOKUP(D53,[1]Sheet1!$B:$E,4,FALSE)</f>
        <v>-2.9108399999999999</v>
      </c>
      <c r="H53">
        <f>-VLOOKUP(D53,[1]Sheet1!$B:$F,5,FALSE)</f>
        <v>-29.82443</v>
      </c>
      <c r="I53" cm="1">
        <f t="array" ref="I53">CrowFlies(E53,F53,G53,H53)</f>
        <v>38.867955094235846</v>
      </c>
      <c r="J53" t="s">
        <v>140</v>
      </c>
      <c r="K53" t="s">
        <v>139</v>
      </c>
      <c r="L53">
        <v>66</v>
      </c>
      <c r="M53">
        <v>-2.1469181919892399</v>
      </c>
      <c r="N53">
        <v>0.226071592703011</v>
      </c>
      <c r="O53" t="s">
        <v>44</v>
      </c>
      <c r="P53">
        <v>0</v>
      </c>
      <c r="Q53">
        <v>0.60685023088036705</v>
      </c>
      <c r="R53">
        <v>11</v>
      </c>
      <c r="S53" t="s">
        <v>45</v>
      </c>
      <c r="T53">
        <v>-2.0035608435530499</v>
      </c>
      <c r="U53">
        <v>0.28501397927886502</v>
      </c>
      <c r="V53" t="s">
        <v>44</v>
      </c>
      <c r="W53">
        <v>0</v>
      </c>
      <c r="X53">
        <v>0.50624262537815501</v>
      </c>
      <c r="Y53">
        <v>11</v>
      </c>
      <c r="Z53" t="s">
        <v>45</v>
      </c>
      <c r="AA53" t="b">
        <v>1</v>
      </c>
      <c r="AB53">
        <v>-5.2060948867623003</v>
      </c>
      <c r="AC53" s="1">
        <v>7.0007218205259402E-6</v>
      </c>
      <c r="AD53" t="s">
        <v>46</v>
      </c>
      <c r="AE53" t="s">
        <v>47</v>
      </c>
      <c r="AF53" t="str">
        <f>VLOOKUP(K53,J:AE,22,FALSE)</f>
        <v>Cointegrated</v>
      </c>
      <c r="AG53" t="s">
        <v>47</v>
      </c>
      <c r="AH53">
        <v>2</v>
      </c>
      <c r="AI53">
        <v>2</v>
      </c>
      <c r="AJ53">
        <v>2</v>
      </c>
      <c r="AK53" t="s">
        <v>48</v>
      </c>
      <c r="AN53">
        <v>1</v>
      </c>
      <c r="AO53">
        <v>0</v>
      </c>
      <c r="AP53">
        <v>-1.0124321301542401</v>
      </c>
      <c r="AQ53">
        <f>VLOOKUP(K53,J:AP,33,FALSE)</f>
        <v>-0.98772052981728697</v>
      </c>
      <c r="AR53">
        <f>ABS(ABS(AP53)-1)+ABS(ABS(AQ53)-1)</f>
        <v>2.4711600336953077E-2</v>
      </c>
      <c r="AT53" s="3">
        <f>ABS(AR53+2)</f>
        <v>2.024711600336953</v>
      </c>
      <c r="AU53">
        <v>0</v>
      </c>
      <c r="AV53">
        <v>63</v>
      </c>
      <c r="AW53">
        <v>0.15540279748042601</v>
      </c>
      <c r="AX53" s="1">
        <v>1.9071039689495901E-28</v>
      </c>
      <c r="AY53">
        <v>3.1234137405787002E-4</v>
      </c>
      <c r="AZ53">
        <v>6.7799632029337404</v>
      </c>
      <c r="BA53">
        <v>2.6886914680276801</v>
      </c>
      <c r="BB53" t="s">
        <v>49</v>
      </c>
      <c r="BC53" t="s">
        <v>50</v>
      </c>
    </row>
    <row r="54" spans="1:55" ht="15.75" thickBot="1" x14ac:dyDescent="0.3">
      <c r="A54">
        <v>0</v>
      </c>
      <c r="B54" t="s">
        <v>41</v>
      </c>
      <c r="C54" t="s">
        <v>70</v>
      </c>
      <c r="D54" t="s">
        <v>67</v>
      </c>
      <c r="E54">
        <f>VLOOKUP(C54,[1]Sheet1!$B:$E,4,FALSE)</f>
        <v>0.16989899999999999</v>
      </c>
      <c r="F54">
        <f>-VLOOKUP(C54,[1]Sheet1!$B:$F,5,FALSE)</f>
        <v>-30.078078000000001</v>
      </c>
      <c r="G54">
        <f>VLOOKUP(D54,[1]Sheet1!$B:$E,4,FALSE)</f>
        <v>0.69313000000000002</v>
      </c>
      <c r="H54">
        <f>-VLOOKUP(D54,[1]Sheet1!$B:$F,5,FALSE)</f>
        <v>-34.180999999999997</v>
      </c>
      <c r="I54" cm="1">
        <f t="array" ref="I54">CrowFlies(E54,F54,G54,H54)</f>
        <v>248.60531827679466</v>
      </c>
      <c r="J54" t="s">
        <v>141</v>
      </c>
      <c r="K54" t="s">
        <v>142</v>
      </c>
      <c r="L54">
        <v>72</v>
      </c>
      <c r="M54">
        <v>-1.71631533704989</v>
      </c>
      <c r="N54">
        <v>0.42272653446738501</v>
      </c>
      <c r="O54" t="s">
        <v>44</v>
      </c>
      <c r="P54">
        <v>1</v>
      </c>
      <c r="Q54">
        <v>0.73944818184864503</v>
      </c>
      <c r="R54">
        <v>12</v>
      </c>
      <c r="S54" t="s">
        <v>45</v>
      </c>
      <c r="T54">
        <v>-1.6295668510166601</v>
      </c>
      <c r="U54">
        <v>0.467717448928686</v>
      </c>
      <c r="V54" t="s">
        <v>44</v>
      </c>
      <c r="W54">
        <v>0</v>
      </c>
      <c r="X54">
        <v>0.662002166627501</v>
      </c>
      <c r="Y54">
        <v>12</v>
      </c>
      <c r="Z54" t="s">
        <v>45</v>
      </c>
      <c r="AA54" t="b">
        <v>1</v>
      </c>
      <c r="AB54">
        <v>-3.5947242037057898</v>
      </c>
      <c r="AC54">
        <v>4.5023327874510197E-3</v>
      </c>
      <c r="AD54" t="s">
        <v>46</v>
      </c>
      <c r="AE54" t="s">
        <v>47</v>
      </c>
      <c r="AF54" t="str">
        <f>VLOOKUP(K54,J:AE,22,FALSE)</f>
        <v>Cointegrated</v>
      </c>
      <c r="AG54" t="s">
        <v>47</v>
      </c>
      <c r="AH54">
        <v>1</v>
      </c>
      <c r="AI54">
        <v>1</v>
      </c>
      <c r="AJ54">
        <v>1</v>
      </c>
      <c r="AK54" t="s">
        <v>48</v>
      </c>
      <c r="AN54">
        <v>1</v>
      </c>
      <c r="AO54">
        <v>0</v>
      </c>
      <c r="AP54">
        <v>-0.98730447274028599</v>
      </c>
      <c r="AQ54">
        <f>VLOOKUP(K54,J:AP,33,FALSE)</f>
        <v>-1.0128587762035299</v>
      </c>
      <c r="AR54">
        <f>ABS(ABS(AP54)-1)+ABS(ABS(AQ54)-1)</f>
        <v>2.5554303463243944E-2</v>
      </c>
      <c r="AT54" s="3">
        <f>ABS(AR54+2)</f>
        <v>2.0255543034632439</v>
      </c>
      <c r="AU54">
        <v>0</v>
      </c>
      <c r="AV54">
        <v>70</v>
      </c>
      <c r="AW54">
        <v>0.75153412760429394</v>
      </c>
      <c r="AX54" s="1">
        <v>7.3186883612365001E-37</v>
      </c>
      <c r="AY54">
        <v>0.95358939032791201</v>
      </c>
      <c r="AZ54">
        <v>4.7540036574102398E-2</v>
      </c>
      <c r="BA54">
        <v>3.06810026897685</v>
      </c>
      <c r="BB54" t="s">
        <v>49</v>
      </c>
      <c r="BC54" t="s">
        <v>50</v>
      </c>
    </row>
    <row r="55" spans="1:55" ht="15.75" thickBot="1" x14ac:dyDescent="0.3">
      <c r="A55">
        <v>0</v>
      </c>
      <c r="B55" t="s">
        <v>41</v>
      </c>
      <c r="C55" t="s">
        <v>67</v>
      </c>
      <c r="D55" t="s">
        <v>70</v>
      </c>
      <c r="E55">
        <f>VLOOKUP(C55,[1]Sheet1!$B:$E,4,FALSE)</f>
        <v>0.69313000000000002</v>
      </c>
      <c r="F55">
        <f>-VLOOKUP(C55,[1]Sheet1!$B:$F,5,FALSE)</f>
        <v>-34.180999999999997</v>
      </c>
      <c r="G55">
        <f>VLOOKUP(D55,[1]Sheet1!$B:$E,4,FALSE)</f>
        <v>0.16989899999999999</v>
      </c>
      <c r="H55">
        <f>-VLOOKUP(D55,[1]Sheet1!$B:$F,5,FALSE)</f>
        <v>-30.078078000000001</v>
      </c>
      <c r="I55" cm="1">
        <f t="array" ref="I55">CrowFlies(E55,F55,G55,H55)</f>
        <v>248.60531827679466</v>
      </c>
      <c r="J55" t="s">
        <v>142</v>
      </c>
      <c r="K55" t="s">
        <v>141</v>
      </c>
      <c r="L55">
        <v>72</v>
      </c>
      <c r="M55">
        <v>-1.6295668510166601</v>
      </c>
      <c r="N55">
        <v>0.467717448928686</v>
      </c>
      <c r="O55" t="s">
        <v>44</v>
      </c>
      <c r="P55">
        <v>0</v>
      </c>
      <c r="Q55">
        <v>0.662002166627501</v>
      </c>
      <c r="R55">
        <v>12</v>
      </c>
      <c r="S55" t="s">
        <v>45</v>
      </c>
      <c r="T55">
        <v>-1.71631533704989</v>
      </c>
      <c r="U55">
        <v>0.42272653446738501</v>
      </c>
      <c r="V55" t="s">
        <v>44</v>
      </c>
      <c r="W55">
        <v>1</v>
      </c>
      <c r="X55">
        <v>0.73944818184864503</v>
      </c>
      <c r="Y55">
        <v>12</v>
      </c>
      <c r="Z55" t="s">
        <v>45</v>
      </c>
      <c r="AA55" t="b">
        <v>1</v>
      </c>
      <c r="AB55">
        <v>-3.5939843721749898</v>
      </c>
      <c r="AC55">
        <v>4.5133716159767804E-3</v>
      </c>
      <c r="AD55" t="s">
        <v>46</v>
      </c>
      <c r="AE55" t="s">
        <v>47</v>
      </c>
      <c r="AF55" t="str">
        <f>VLOOKUP(K55,J:AE,22,FALSE)</f>
        <v>Cointegrated</v>
      </c>
      <c r="AG55" t="s">
        <v>47</v>
      </c>
      <c r="AH55">
        <v>1</v>
      </c>
      <c r="AI55">
        <v>1</v>
      </c>
      <c r="AJ55">
        <v>1</v>
      </c>
      <c r="AK55" t="s">
        <v>48</v>
      </c>
      <c r="AN55">
        <v>1</v>
      </c>
      <c r="AO55">
        <v>0</v>
      </c>
      <c r="AP55">
        <v>-1.0128587762035299</v>
      </c>
      <c r="AQ55">
        <f>VLOOKUP(K55,J:AP,33,FALSE)</f>
        <v>-0.98730447274028599</v>
      </c>
      <c r="AR55">
        <f>ABS(ABS(AP55)-1)+ABS(ABS(AQ55)-1)</f>
        <v>2.5554303463243944E-2</v>
      </c>
      <c r="AT55" s="3">
        <f>ABS(AR55+2)</f>
        <v>2.0255543034632439</v>
      </c>
      <c r="AU55">
        <v>0</v>
      </c>
      <c r="AV55">
        <v>70</v>
      </c>
      <c r="AW55">
        <v>0.75153412760427796</v>
      </c>
      <c r="AX55" s="1">
        <v>4.9106505839651598E-29</v>
      </c>
      <c r="AY55">
        <v>7.9873333114079104E-4</v>
      </c>
      <c r="AZ55">
        <v>7.5519098602777399</v>
      </c>
      <c r="BA55">
        <v>3.06810026897685</v>
      </c>
      <c r="BB55" t="s">
        <v>49</v>
      </c>
      <c r="BC55" t="s">
        <v>50</v>
      </c>
    </row>
    <row r="56" spans="1:55" ht="15.75" hidden="1" thickBot="1" x14ac:dyDescent="0.3">
      <c r="A56">
        <v>0</v>
      </c>
      <c r="B56" t="s">
        <v>41</v>
      </c>
      <c r="C56" t="s">
        <v>65</v>
      </c>
      <c r="D56" t="s">
        <v>64</v>
      </c>
      <c r="J56" t="s">
        <v>143</v>
      </c>
      <c r="K56" t="s">
        <v>144</v>
      </c>
      <c r="L56">
        <v>57</v>
      </c>
      <c r="M56">
        <v>-1.37063184590661</v>
      </c>
      <c r="N56">
        <v>0.59627181888769898</v>
      </c>
      <c r="O56" t="s">
        <v>44</v>
      </c>
      <c r="P56">
        <v>0</v>
      </c>
      <c r="Q56">
        <v>0.95958795028924304</v>
      </c>
      <c r="R56">
        <v>11</v>
      </c>
      <c r="S56" t="s">
        <v>45</v>
      </c>
      <c r="T56">
        <v>-1.2313029463474601</v>
      </c>
      <c r="U56">
        <v>0.65998714453451102</v>
      </c>
      <c r="V56" t="s">
        <v>44</v>
      </c>
      <c r="W56">
        <v>0</v>
      </c>
      <c r="X56">
        <v>0.98623768362810904</v>
      </c>
      <c r="Y56">
        <v>11</v>
      </c>
      <c r="Z56" t="s">
        <v>45</v>
      </c>
      <c r="AA56" t="b">
        <v>1</v>
      </c>
      <c r="AB56">
        <v>-1.6907800655401899</v>
      </c>
      <c r="AC56">
        <v>0.37106362641588497</v>
      </c>
      <c r="AD56" t="s">
        <v>46</v>
      </c>
      <c r="AE56" t="s">
        <v>53</v>
      </c>
      <c r="AF56" t="str">
        <f>VLOOKUP(K56,J:AE,22,FALSE)</f>
        <v>Not Cointegrated</v>
      </c>
      <c r="AG56" t="s">
        <v>53</v>
      </c>
      <c r="AH56">
        <v>2</v>
      </c>
      <c r="AI56">
        <v>2</v>
      </c>
      <c r="AJ56">
        <v>3</v>
      </c>
      <c r="AK56" t="s">
        <v>48</v>
      </c>
      <c r="AN56">
        <v>1</v>
      </c>
      <c r="AO56">
        <v>0</v>
      </c>
      <c r="AP56">
        <v>-0.98668273443911003</v>
      </c>
      <c r="AT56">
        <v>1.3317265560889968E-2</v>
      </c>
      <c r="AU56">
        <v>0</v>
      </c>
      <c r="AV56">
        <v>53</v>
      </c>
      <c r="AW56">
        <v>0.62109597223738</v>
      </c>
      <c r="AX56" s="1">
        <v>1.1579125350221001E-10</v>
      </c>
      <c r="AY56">
        <v>0.64506871597938698</v>
      </c>
      <c r="AZ56">
        <v>0.62626704645701703</v>
      </c>
      <c r="BA56">
        <v>2.4803223063575901</v>
      </c>
      <c r="BB56" t="s">
        <v>49</v>
      </c>
      <c r="BC56" t="s">
        <v>50</v>
      </c>
    </row>
    <row r="57" spans="1:55" ht="15.75" hidden="1" thickBot="1" x14ac:dyDescent="0.3">
      <c r="A57">
        <v>0</v>
      </c>
      <c r="B57" t="s">
        <v>41</v>
      </c>
      <c r="C57" t="s">
        <v>64</v>
      </c>
      <c r="D57" t="s">
        <v>65</v>
      </c>
      <c r="J57" t="s">
        <v>144</v>
      </c>
      <c r="K57" t="s">
        <v>143</v>
      </c>
      <c r="L57">
        <v>57</v>
      </c>
      <c r="M57">
        <v>-1.2313029463474601</v>
      </c>
      <c r="N57">
        <v>0.65998714453451102</v>
      </c>
      <c r="O57" t="s">
        <v>44</v>
      </c>
      <c r="P57">
        <v>0</v>
      </c>
      <c r="Q57">
        <v>0.98623768362810904</v>
      </c>
      <c r="R57">
        <v>11</v>
      </c>
      <c r="S57" t="s">
        <v>45</v>
      </c>
      <c r="T57">
        <v>-1.37063184590661</v>
      </c>
      <c r="U57">
        <v>0.59627181888769898</v>
      </c>
      <c r="V57" t="s">
        <v>44</v>
      </c>
      <c r="W57">
        <v>0</v>
      </c>
      <c r="X57">
        <v>0.95958795028924304</v>
      </c>
      <c r="Y57">
        <v>11</v>
      </c>
      <c r="Z57" t="s">
        <v>45</v>
      </c>
      <c r="AA57" t="b">
        <v>1</v>
      </c>
      <c r="AB57">
        <v>-1.6761522313816</v>
      </c>
      <c r="AC57">
        <v>0.37808753919532001</v>
      </c>
      <c r="AD57" t="s">
        <v>46</v>
      </c>
      <c r="AE57" t="s">
        <v>53</v>
      </c>
      <c r="AF57" t="str">
        <f>VLOOKUP(K57,J:AE,22,FALSE)</f>
        <v>Not Cointegrated</v>
      </c>
      <c r="AG57" t="s">
        <v>53</v>
      </c>
      <c r="AH57">
        <v>2</v>
      </c>
      <c r="AI57">
        <v>2</v>
      </c>
      <c r="AJ57">
        <v>3</v>
      </c>
      <c r="AK57" t="s">
        <v>48</v>
      </c>
      <c r="AN57">
        <v>1</v>
      </c>
      <c r="AO57">
        <v>0</v>
      </c>
      <c r="AP57">
        <v>-1.0134970088115001</v>
      </c>
      <c r="AT57">
        <v>1.3497008811500066E-2</v>
      </c>
      <c r="AU57">
        <v>0</v>
      </c>
      <c r="AV57">
        <v>53</v>
      </c>
      <c r="AW57">
        <v>0.62109597223739998</v>
      </c>
      <c r="AX57" s="1">
        <v>5.3576182649573605E-60</v>
      </c>
      <c r="AY57">
        <v>3.6266358369891098E-4</v>
      </c>
      <c r="AZ57">
        <v>5.7934963106487398</v>
      </c>
      <c r="BA57">
        <v>2.4803223063575901</v>
      </c>
      <c r="BB57" t="s">
        <v>49</v>
      </c>
      <c r="BC57" t="s">
        <v>50</v>
      </c>
    </row>
    <row r="58" spans="1:55" ht="15.75" thickBot="1" x14ac:dyDescent="0.3">
      <c r="A58">
        <v>0</v>
      </c>
      <c r="B58" t="s">
        <v>41</v>
      </c>
      <c r="C58" t="s">
        <v>56</v>
      </c>
      <c r="D58" t="s">
        <v>60</v>
      </c>
      <c r="E58">
        <f>VLOOKUP(C58,[1]Sheet1!$B:$E,4,FALSE)</f>
        <v>0.34759600000000002</v>
      </c>
      <c r="F58">
        <f>-VLOOKUP(C58,[1]Sheet1!$B:$F,5,FALSE)</f>
        <v>-32.582520000000002</v>
      </c>
      <c r="G58">
        <f>VLOOKUP(D58,[1]Sheet1!$B:$E,4,FALSE)</f>
        <v>-0.28149000000000002</v>
      </c>
      <c r="H58">
        <f>-VLOOKUP(D58,[1]Sheet1!$B:$F,5,FALSE)</f>
        <v>-36.078418999999997</v>
      </c>
      <c r="I58" cm="1">
        <f t="array" ref="I58">CrowFlies(E58,F58,G58,H58)</f>
        <v>213.50330074767353</v>
      </c>
      <c r="J58" t="s">
        <v>145</v>
      </c>
      <c r="K58" t="s">
        <v>146</v>
      </c>
      <c r="L58">
        <v>100</v>
      </c>
      <c r="M58">
        <v>-2.0062691700360298</v>
      </c>
      <c r="N58">
        <v>0.28383106992808699</v>
      </c>
      <c r="O58" t="s">
        <v>44</v>
      </c>
      <c r="P58">
        <v>3</v>
      </c>
      <c r="Q58">
        <v>0.56352693056347403</v>
      </c>
      <c r="R58">
        <v>12</v>
      </c>
      <c r="S58" t="s">
        <v>45</v>
      </c>
      <c r="T58">
        <v>-1.8847321653094999</v>
      </c>
      <c r="U58">
        <v>0.33927731623630097</v>
      </c>
      <c r="V58" t="s">
        <v>44</v>
      </c>
      <c r="W58">
        <v>1</v>
      </c>
      <c r="X58">
        <v>0.61352934750091004</v>
      </c>
      <c r="Y58">
        <v>12</v>
      </c>
      <c r="Z58" t="s">
        <v>45</v>
      </c>
      <c r="AA58" t="b">
        <v>1</v>
      </c>
      <c r="AB58">
        <v>-3.6844028106240998</v>
      </c>
      <c r="AC58">
        <v>3.3329797641799799E-3</v>
      </c>
      <c r="AD58" t="s">
        <v>46</v>
      </c>
      <c r="AE58" t="s">
        <v>47</v>
      </c>
      <c r="AF58" t="str">
        <f>VLOOKUP(K58,J:AE,22,FALSE)</f>
        <v>Cointegrated</v>
      </c>
      <c r="AG58" t="s">
        <v>47</v>
      </c>
      <c r="AH58">
        <v>2</v>
      </c>
      <c r="AI58">
        <v>2</v>
      </c>
      <c r="AJ58">
        <v>1</v>
      </c>
      <c r="AK58" t="s">
        <v>48</v>
      </c>
      <c r="AN58">
        <v>0.999999999999999</v>
      </c>
      <c r="AO58">
        <v>0</v>
      </c>
      <c r="AP58">
        <v>-0.98648956016574096</v>
      </c>
      <c r="AQ58">
        <f>VLOOKUP(K58,J:AP,33,FALSE)</f>
        <v>-1.0136954716803901</v>
      </c>
      <c r="AR58">
        <f>ABS(ABS(AP58)-1)+ABS(ABS(AQ58)-1)</f>
        <v>2.7205911514649128E-2</v>
      </c>
      <c r="AT58" s="3">
        <f>ABS(AR58+2)</f>
        <v>2.027205911514649</v>
      </c>
      <c r="AU58">
        <v>0</v>
      </c>
      <c r="AV58">
        <v>98</v>
      </c>
      <c r="AW58">
        <v>0.228733681900543</v>
      </c>
      <c r="AX58" s="1">
        <v>3.2086229236062498E-23</v>
      </c>
      <c r="AY58">
        <v>1.2782500077084701E-4</v>
      </c>
      <c r="AZ58">
        <v>9.4212988018398995</v>
      </c>
      <c r="BA58">
        <v>3.0455878083194201</v>
      </c>
      <c r="BB58" t="s">
        <v>49</v>
      </c>
      <c r="BC58" t="s">
        <v>50</v>
      </c>
    </row>
    <row r="59" spans="1:55" ht="15.75" thickBot="1" x14ac:dyDescent="0.3">
      <c r="A59">
        <v>0</v>
      </c>
      <c r="B59" t="s">
        <v>41</v>
      </c>
      <c r="C59" t="s">
        <v>60</v>
      </c>
      <c r="D59" t="s">
        <v>56</v>
      </c>
      <c r="E59">
        <f>VLOOKUP(C59,[1]Sheet1!$B:$E,4,FALSE)</f>
        <v>-0.28149000000000002</v>
      </c>
      <c r="F59">
        <f>-VLOOKUP(C59,[1]Sheet1!$B:$F,5,FALSE)</f>
        <v>-36.078418999999997</v>
      </c>
      <c r="G59">
        <f>VLOOKUP(D59,[1]Sheet1!$B:$E,4,FALSE)</f>
        <v>0.34759600000000002</v>
      </c>
      <c r="H59">
        <f>-VLOOKUP(D59,[1]Sheet1!$B:$F,5,FALSE)</f>
        <v>-32.582520000000002</v>
      </c>
      <c r="I59" cm="1">
        <f t="array" ref="I59">CrowFlies(E59,F59,G59,H59)</f>
        <v>213.50330074767353</v>
      </c>
      <c r="J59" t="s">
        <v>146</v>
      </c>
      <c r="K59" t="s">
        <v>145</v>
      </c>
      <c r="L59">
        <v>100</v>
      </c>
      <c r="M59">
        <v>-1.8847321653094999</v>
      </c>
      <c r="N59">
        <v>0.33927731623630097</v>
      </c>
      <c r="O59" t="s">
        <v>44</v>
      </c>
      <c r="P59">
        <v>1</v>
      </c>
      <c r="Q59">
        <v>0.61352934750091004</v>
      </c>
      <c r="R59">
        <v>12</v>
      </c>
      <c r="S59" t="s">
        <v>45</v>
      </c>
      <c r="T59">
        <v>-2.0062691700360298</v>
      </c>
      <c r="U59">
        <v>0.28383106992808699</v>
      </c>
      <c r="V59" t="s">
        <v>44</v>
      </c>
      <c r="W59">
        <v>3</v>
      </c>
      <c r="X59">
        <v>0.56352693056347403</v>
      </c>
      <c r="Y59">
        <v>12</v>
      </c>
      <c r="Z59" t="s">
        <v>45</v>
      </c>
      <c r="AA59" t="b">
        <v>1</v>
      </c>
      <c r="AB59">
        <v>-3.68247842025092</v>
      </c>
      <c r="AC59">
        <v>3.3548288688594699E-3</v>
      </c>
      <c r="AD59" t="s">
        <v>46</v>
      </c>
      <c r="AE59" t="s">
        <v>47</v>
      </c>
      <c r="AF59" t="str">
        <f>VLOOKUP(K59,J:AE,22,FALSE)</f>
        <v>Cointegrated</v>
      </c>
      <c r="AG59" t="s">
        <v>47</v>
      </c>
      <c r="AH59">
        <v>2</v>
      </c>
      <c r="AI59">
        <v>2</v>
      </c>
      <c r="AJ59">
        <v>1</v>
      </c>
      <c r="AK59" t="s">
        <v>48</v>
      </c>
      <c r="AN59">
        <v>0.999999999999999</v>
      </c>
      <c r="AO59">
        <v>0</v>
      </c>
      <c r="AP59">
        <v>-1.0136954716803901</v>
      </c>
      <c r="AQ59">
        <f>VLOOKUP(K59,J:AP,33,FALSE)</f>
        <v>-0.98648956016574096</v>
      </c>
      <c r="AR59">
        <f>ABS(ABS(AP59)-1)+ABS(ABS(AQ59)-1)</f>
        <v>2.7205911514649128E-2</v>
      </c>
      <c r="AT59" s="3">
        <f>ABS(AR59+2)</f>
        <v>2.027205911514649</v>
      </c>
      <c r="AU59">
        <v>0</v>
      </c>
      <c r="AV59">
        <v>98</v>
      </c>
      <c r="AW59">
        <v>0.22873368190054699</v>
      </c>
      <c r="AX59" s="1">
        <v>3.8029815625972099E-44</v>
      </c>
      <c r="AY59">
        <v>0.74916107491884099</v>
      </c>
      <c r="AZ59">
        <v>0.28926002613888502</v>
      </c>
      <c r="BA59">
        <v>3.0455878083194201</v>
      </c>
      <c r="BB59" t="s">
        <v>49</v>
      </c>
      <c r="BC59" t="s">
        <v>50</v>
      </c>
    </row>
    <row r="60" spans="1:55" ht="15.75" thickBot="1" x14ac:dyDescent="0.3">
      <c r="A60">
        <v>0</v>
      </c>
      <c r="B60" t="s">
        <v>41</v>
      </c>
      <c r="C60" t="s">
        <v>67</v>
      </c>
      <c r="D60" t="s">
        <v>64</v>
      </c>
      <c r="E60">
        <f>VLOOKUP(C60,[1]Sheet1!$B:$E,4,FALSE)</f>
        <v>0.69313000000000002</v>
      </c>
      <c r="F60">
        <f>-VLOOKUP(C60,[1]Sheet1!$B:$F,5,FALSE)</f>
        <v>-34.180999999999997</v>
      </c>
      <c r="G60">
        <f>VLOOKUP(D60,[1]Sheet1!$B:$E,4,FALSE)</f>
        <v>0.470669</v>
      </c>
      <c r="H60">
        <f>-VLOOKUP(D60,[1]Sheet1!$B:$F,5,FALSE)</f>
        <v>-34.09198</v>
      </c>
      <c r="I60" cm="1">
        <f t="array" ref="I60">CrowFlies(E60,F60,G60,H60)</f>
        <v>14.402285938283164</v>
      </c>
      <c r="J60" t="s">
        <v>147</v>
      </c>
      <c r="K60" t="s">
        <v>148</v>
      </c>
      <c r="L60">
        <v>80</v>
      </c>
      <c r="M60">
        <v>-1.52785191920583</v>
      </c>
      <c r="N60">
        <v>0.51969117365330997</v>
      </c>
      <c r="O60" t="s">
        <v>44</v>
      </c>
      <c r="P60">
        <v>0</v>
      </c>
      <c r="Q60">
        <v>0.69576529449928104</v>
      </c>
      <c r="R60">
        <v>12</v>
      </c>
      <c r="S60" t="s">
        <v>45</v>
      </c>
      <c r="T60">
        <v>-1.47242140445654</v>
      </c>
      <c r="U60">
        <v>0.54710730545049502</v>
      </c>
      <c r="V60" t="s">
        <v>44</v>
      </c>
      <c r="W60">
        <v>1</v>
      </c>
      <c r="X60">
        <v>0.73823960811821199</v>
      </c>
      <c r="Y60">
        <v>12</v>
      </c>
      <c r="Z60" t="s">
        <v>45</v>
      </c>
      <c r="AA60" t="b">
        <v>1</v>
      </c>
      <c r="AB60">
        <v>-3.5651414679776998</v>
      </c>
      <c r="AC60">
        <v>4.9634445495325401E-3</v>
      </c>
      <c r="AD60" t="s">
        <v>46</v>
      </c>
      <c r="AE60" t="s">
        <v>47</v>
      </c>
      <c r="AF60" t="str">
        <f>VLOOKUP(K60,J:AE,22,FALSE)</f>
        <v>Cointegrated</v>
      </c>
      <c r="AG60" t="s">
        <v>47</v>
      </c>
      <c r="AH60">
        <v>1</v>
      </c>
      <c r="AI60">
        <v>1</v>
      </c>
      <c r="AJ60">
        <v>2</v>
      </c>
      <c r="AK60" t="s">
        <v>48</v>
      </c>
      <c r="AN60">
        <v>1</v>
      </c>
      <c r="AO60">
        <v>0</v>
      </c>
      <c r="AP60">
        <v>-0.98630554527770298</v>
      </c>
      <c r="AQ60">
        <f>VLOOKUP(K60,J:AP,33,FALSE)</f>
        <v>-1.01388459670318</v>
      </c>
      <c r="AR60">
        <f>ABS(ABS(AP60)-1)+ABS(ABS(AQ60)-1)</f>
        <v>2.7579051425477008E-2</v>
      </c>
      <c r="AT60" s="3">
        <f>ABS(AR60+2)</f>
        <v>2.027579051425477</v>
      </c>
      <c r="AU60">
        <v>0</v>
      </c>
      <c r="AV60">
        <v>77</v>
      </c>
      <c r="AW60">
        <v>0.64389416583600001</v>
      </c>
      <c r="AX60" s="1">
        <v>8.4321647105575302E-36</v>
      </c>
      <c r="AY60">
        <v>0.89369542719879702</v>
      </c>
      <c r="AZ60">
        <v>0.20368900326471101</v>
      </c>
      <c r="BA60">
        <v>2.67117795067663</v>
      </c>
      <c r="BB60" t="s">
        <v>49</v>
      </c>
      <c r="BC60" t="s">
        <v>50</v>
      </c>
    </row>
    <row r="61" spans="1:55" ht="15.75" thickBot="1" x14ac:dyDescent="0.3">
      <c r="A61">
        <v>0</v>
      </c>
      <c r="B61" t="s">
        <v>41</v>
      </c>
      <c r="C61" t="s">
        <v>64</v>
      </c>
      <c r="D61" t="s">
        <v>67</v>
      </c>
      <c r="E61">
        <f>VLOOKUP(C61,[1]Sheet1!$B:$E,4,FALSE)</f>
        <v>0.470669</v>
      </c>
      <c r="F61">
        <f>-VLOOKUP(C61,[1]Sheet1!$B:$F,5,FALSE)</f>
        <v>-34.09198</v>
      </c>
      <c r="G61">
        <f>VLOOKUP(D61,[1]Sheet1!$B:$E,4,FALSE)</f>
        <v>0.69313000000000002</v>
      </c>
      <c r="H61">
        <f>-VLOOKUP(D61,[1]Sheet1!$B:$F,5,FALSE)</f>
        <v>-34.180999999999997</v>
      </c>
      <c r="I61" cm="1">
        <f t="array" ref="I61">CrowFlies(E61,F61,G61,H61)</f>
        <v>14.402285938283164</v>
      </c>
      <c r="J61" t="s">
        <v>148</v>
      </c>
      <c r="K61" t="s">
        <v>147</v>
      </c>
      <c r="L61">
        <v>80</v>
      </c>
      <c r="M61">
        <v>-1.47242140445654</v>
      </c>
      <c r="N61">
        <v>0.54710730545049502</v>
      </c>
      <c r="O61" t="s">
        <v>44</v>
      </c>
      <c r="P61">
        <v>1</v>
      </c>
      <c r="Q61">
        <v>0.73823960811821199</v>
      </c>
      <c r="R61">
        <v>12</v>
      </c>
      <c r="S61" t="s">
        <v>45</v>
      </c>
      <c r="T61">
        <v>-1.52785191920583</v>
      </c>
      <c r="U61">
        <v>0.51969117365330997</v>
      </c>
      <c r="V61" t="s">
        <v>44</v>
      </c>
      <c r="W61">
        <v>0</v>
      </c>
      <c r="X61">
        <v>0.69576529449928104</v>
      </c>
      <c r="Y61">
        <v>12</v>
      </c>
      <c r="Z61" t="s">
        <v>45</v>
      </c>
      <c r="AA61" t="b">
        <v>1</v>
      </c>
      <c r="AB61">
        <v>-3.5592750898843901</v>
      </c>
      <c r="AC61">
        <v>5.0598388835230799E-3</v>
      </c>
      <c r="AD61" t="s">
        <v>46</v>
      </c>
      <c r="AE61" t="s">
        <v>47</v>
      </c>
      <c r="AF61" t="str">
        <f>VLOOKUP(K61,J:AE,22,FALSE)</f>
        <v>Cointegrated</v>
      </c>
      <c r="AG61" t="s">
        <v>47</v>
      </c>
      <c r="AH61">
        <v>1</v>
      </c>
      <c r="AI61">
        <v>1</v>
      </c>
      <c r="AJ61">
        <v>2</v>
      </c>
      <c r="AK61" t="s">
        <v>48</v>
      </c>
      <c r="AN61">
        <v>1</v>
      </c>
      <c r="AO61">
        <v>0</v>
      </c>
      <c r="AP61">
        <v>-1.01388459670318</v>
      </c>
      <c r="AQ61">
        <f>VLOOKUP(K61,J:AP,33,FALSE)</f>
        <v>-0.98630554527770298</v>
      </c>
      <c r="AR61">
        <f>ABS(ABS(AP61)-1)+ABS(ABS(AQ61)-1)</f>
        <v>2.7579051425477008E-2</v>
      </c>
      <c r="AT61" s="3">
        <f>ABS(AR61+2)</f>
        <v>2.027579051425477</v>
      </c>
      <c r="AU61">
        <v>0</v>
      </c>
      <c r="AV61">
        <v>77</v>
      </c>
      <c r="AW61">
        <v>0.64389416583553105</v>
      </c>
      <c r="AX61" s="1">
        <v>3.0758728766109598E-35</v>
      </c>
      <c r="AY61" s="1">
        <v>8.3247741353796099E-8</v>
      </c>
      <c r="AZ61">
        <v>13.5883544000457</v>
      </c>
      <c r="BA61">
        <v>2.67117795067663</v>
      </c>
      <c r="BB61" t="s">
        <v>49</v>
      </c>
      <c r="BC61" t="s">
        <v>50</v>
      </c>
    </row>
    <row r="62" spans="1:55" ht="15.75" thickBot="1" x14ac:dyDescent="0.3">
      <c r="A62">
        <v>0</v>
      </c>
      <c r="B62" t="s">
        <v>41</v>
      </c>
      <c r="C62" t="s">
        <v>42</v>
      </c>
      <c r="D62" t="s">
        <v>54</v>
      </c>
      <c r="E62">
        <f>VLOOKUP(C62,[1]Sheet1!$B:$E,4,FALSE)</f>
        <v>-3.3869250000000002</v>
      </c>
      <c r="F62">
        <f>-VLOOKUP(C62,[1]Sheet1!$B:$F,5,FALSE)</f>
        <v>-36.682993000000003</v>
      </c>
      <c r="G62">
        <f>VLOOKUP(D62,[1]Sheet1!$B:$E,4,FALSE)</f>
        <v>-1.517684</v>
      </c>
      <c r="H62">
        <f>-VLOOKUP(D62,[1]Sheet1!$B:$F,5,FALSE)</f>
        <v>-37.263415000000002</v>
      </c>
      <c r="I62" cm="1">
        <f t="array" ref="I62">CrowFlies(E62,F62,G62,H62)</f>
        <v>117.6371188947703</v>
      </c>
      <c r="J62" t="s">
        <v>149</v>
      </c>
      <c r="K62" t="s">
        <v>150</v>
      </c>
      <c r="L62">
        <v>80</v>
      </c>
      <c r="M62">
        <v>-1.6237388923157801</v>
      </c>
      <c r="N62">
        <v>0.47076969000318902</v>
      </c>
      <c r="O62" t="s">
        <v>44</v>
      </c>
      <c r="P62">
        <v>1</v>
      </c>
      <c r="Q62">
        <v>0.73870057146634904</v>
      </c>
      <c r="R62">
        <v>12</v>
      </c>
      <c r="S62" t="s">
        <v>45</v>
      </c>
      <c r="T62">
        <v>-1.9498145886196501</v>
      </c>
      <c r="U62">
        <v>0.30900150795549097</v>
      </c>
      <c r="V62" t="s">
        <v>44</v>
      </c>
      <c r="W62">
        <v>2</v>
      </c>
      <c r="X62">
        <v>0.58324967985869303</v>
      </c>
      <c r="Y62">
        <v>12</v>
      </c>
      <c r="Z62" t="s">
        <v>45</v>
      </c>
      <c r="AA62" t="b">
        <v>1</v>
      </c>
      <c r="AB62">
        <v>-3.26031402632879</v>
      </c>
      <c r="AC62">
        <v>1.2891765443749001E-2</v>
      </c>
      <c r="AD62" t="s">
        <v>46</v>
      </c>
      <c r="AE62" t="s">
        <v>47</v>
      </c>
      <c r="AF62" t="str">
        <f>VLOOKUP(K62,J:AE,22,FALSE)</f>
        <v>Cointegrated</v>
      </c>
      <c r="AG62" t="s">
        <v>47</v>
      </c>
      <c r="AH62">
        <v>2</v>
      </c>
      <c r="AI62">
        <v>2</v>
      </c>
      <c r="AJ62">
        <v>4</v>
      </c>
      <c r="AK62" t="s">
        <v>48</v>
      </c>
      <c r="AN62">
        <v>1</v>
      </c>
      <c r="AO62">
        <v>0</v>
      </c>
      <c r="AP62">
        <v>-0.98607605484397098</v>
      </c>
      <c r="AQ62">
        <f>VLOOKUP(K62,J:AP,33,FALSE)</f>
        <v>-1.01412055904575</v>
      </c>
      <c r="AR62">
        <f>ABS(ABS(AP62)-1)+ABS(ABS(AQ62)-1)</f>
        <v>2.8044504201779064E-2</v>
      </c>
      <c r="AT62" s="3">
        <f>ABS(AR62+2)</f>
        <v>2.028044504201779</v>
      </c>
      <c r="AU62">
        <v>0</v>
      </c>
      <c r="AV62">
        <v>75</v>
      </c>
      <c r="AW62">
        <v>0.15727545646091501</v>
      </c>
      <c r="AX62">
        <v>1.8043075930915101E-2</v>
      </c>
      <c r="AY62">
        <v>1.5113468338533101E-2</v>
      </c>
      <c r="AZ62">
        <v>2.9447899424653601</v>
      </c>
      <c r="BA62">
        <v>2.2873666252540699</v>
      </c>
      <c r="BB62" t="s">
        <v>49</v>
      </c>
      <c r="BC62" t="s">
        <v>50</v>
      </c>
    </row>
    <row r="63" spans="1:55" ht="15.75" thickBot="1" x14ac:dyDescent="0.3">
      <c r="A63">
        <v>0</v>
      </c>
      <c r="B63" t="s">
        <v>41</v>
      </c>
      <c r="C63" t="s">
        <v>54</v>
      </c>
      <c r="D63" t="s">
        <v>42</v>
      </c>
      <c r="E63">
        <f>VLOOKUP(C63,[1]Sheet1!$B:$E,4,FALSE)</f>
        <v>-1.517684</v>
      </c>
      <c r="F63">
        <f>-VLOOKUP(C63,[1]Sheet1!$B:$F,5,FALSE)</f>
        <v>-37.263415000000002</v>
      </c>
      <c r="G63">
        <f>VLOOKUP(D63,[1]Sheet1!$B:$E,4,FALSE)</f>
        <v>-3.3869250000000002</v>
      </c>
      <c r="H63">
        <f>-VLOOKUP(D63,[1]Sheet1!$B:$F,5,FALSE)</f>
        <v>-36.682993000000003</v>
      </c>
      <c r="I63" cm="1">
        <f t="array" ref="I63">CrowFlies(E63,F63,G63,H63)</f>
        <v>117.6371188947703</v>
      </c>
      <c r="J63" t="s">
        <v>150</v>
      </c>
      <c r="K63" t="s">
        <v>149</v>
      </c>
      <c r="L63">
        <v>80</v>
      </c>
      <c r="M63">
        <v>-1.9498145886196501</v>
      </c>
      <c r="N63">
        <v>0.30900150795549097</v>
      </c>
      <c r="O63" t="s">
        <v>44</v>
      </c>
      <c r="P63">
        <v>2</v>
      </c>
      <c r="Q63">
        <v>0.58324967985869303</v>
      </c>
      <c r="R63">
        <v>12</v>
      </c>
      <c r="S63" t="s">
        <v>45</v>
      </c>
      <c r="T63">
        <v>-1.6237388923157801</v>
      </c>
      <c r="U63">
        <v>0.47076969000318902</v>
      </c>
      <c r="V63" t="s">
        <v>44</v>
      </c>
      <c r="W63">
        <v>1</v>
      </c>
      <c r="X63">
        <v>0.73870057146634904</v>
      </c>
      <c r="Y63">
        <v>12</v>
      </c>
      <c r="Z63" t="s">
        <v>45</v>
      </c>
      <c r="AA63" t="b">
        <v>1</v>
      </c>
      <c r="AB63">
        <v>-3.2751386632104902</v>
      </c>
      <c r="AC63">
        <v>1.23335355183066E-2</v>
      </c>
      <c r="AD63" t="s">
        <v>46</v>
      </c>
      <c r="AE63" t="s">
        <v>47</v>
      </c>
      <c r="AF63" t="str">
        <f>VLOOKUP(K63,J:AE,22,FALSE)</f>
        <v>Cointegrated</v>
      </c>
      <c r="AG63" t="s">
        <v>47</v>
      </c>
      <c r="AH63">
        <v>2</v>
      </c>
      <c r="AI63">
        <v>2</v>
      </c>
      <c r="AJ63">
        <v>4</v>
      </c>
      <c r="AK63" t="s">
        <v>48</v>
      </c>
      <c r="AN63">
        <v>1</v>
      </c>
      <c r="AO63">
        <v>0</v>
      </c>
      <c r="AP63">
        <v>-1.01412055904575</v>
      </c>
      <c r="AQ63">
        <f>VLOOKUP(K63,J:AP,33,FALSE)</f>
        <v>-0.98607605484397098</v>
      </c>
      <c r="AR63">
        <f>ABS(ABS(AP63)-1)+ABS(ABS(AQ63)-1)</f>
        <v>2.8044504201779064E-2</v>
      </c>
      <c r="AT63" s="3">
        <f>ABS(AR63+2)</f>
        <v>2.028044504201779</v>
      </c>
      <c r="AU63">
        <v>0</v>
      </c>
      <c r="AV63">
        <v>75</v>
      </c>
      <c r="AW63">
        <v>0.15727545646090399</v>
      </c>
      <c r="AX63">
        <v>3.3918311266386198E-3</v>
      </c>
      <c r="AY63">
        <v>9.4935185486495002E-3</v>
      </c>
      <c r="AZ63">
        <v>3.19642762081055</v>
      </c>
      <c r="BA63">
        <v>2.2873666252540699</v>
      </c>
      <c r="BB63" t="s">
        <v>49</v>
      </c>
      <c r="BC63" t="s">
        <v>50</v>
      </c>
    </row>
    <row r="64" spans="1:55" ht="15.75" thickBot="1" x14ac:dyDescent="0.3">
      <c r="A64">
        <v>0</v>
      </c>
      <c r="B64" t="s">
        <v>41</v>
      </c>
      <c r="C64" t="s">
        <v>60</v>
      </c>
      <c r="D64" t="s">
        <v>71</v>
      </c>
      <c r="E64">
        <f>VLOOKUP(C64,[1]Sheet1!$B:$E,4,FALSE)</f>
        <v>-0.28149000000000002</v>
      </c>
      <c r="F64">
        <f>-VLOOKUP(C64,[1]Sheet1!$B:$F,5,FALSE)</f>
        <v>-36.078418999999997</v>
      </c>
      <c r="G64">
        <f>VLOOKUP(D64,[1]Sheet1!$B:$E,4,FALSE)</f>
        <v>5.1471999999999997E-2</v>
      </c>
      <c r="H64">
        <f>-VLOOKUP(D64,[1]Sheet1!$B:$F,5,FALSE)</f>
        <v>-37.645603999999999</v>
      </c>
      <c r="I64" cm="1">
        <f t="array" ref="I64">CrowFlies(E64,F64,G64,H64)</f>
        <v>96.301602377106107</v>
      </c>
      <c r="J64" t="s">
        <v>151</v>
      </c>
      <c r="K64" t="s">
        <v>152</v>
      </c>
      <c r="L64">
        <v>63</v>
      </c>
      <c r="M64">
        <v>-2.6713531680451799</v>
      </c>
      <c r="N64">
        <v>7.91279518332271E-2</v>
      </c>
      <c r="O64" t="s">
        <v>44</v>
      </c>
      <c r="P64">
        <v>1</v>
      </c>
      <c r="Q64">
        <v>0.528768552975728</v>
      </c>
      <c r="R64">
        <v>11</v>
      </c>
      <c r="S64" t="s">
        <v>45</v>
      </c>
      <c r="T64">
        <v>-2.7392589448765001</v>
      </c>
      <c r="U64">
        <v>6.7487626114199298E-2</v>
      </c>
      <c r="V64" t="s">
        <v>44</v>
      </c>
      <c r="W64">
        <v>1</v>
      </c>
      <c r="X64">
        <v>0.81084419499324201</v>
      </c>
      <c r="Y64">
        <v>11</v>
      </c>
      <c r="Z64" t="s">
        <v>45</v>
      </c>
      <c r="AA64" t="b">
        <v>1</v>
      </c>
      <c r="AB64">
        <v>-2.79594464846455</v>
      </c>
      <c r="AC64">
        <v>4.5963655929639399E-2</v>
      </c>
      <c r="AD64" t="s">
        <v>46</v>
      </c>
      <c r="AE64" t="s">
        <v>47</v>
      </c>
      <c r="AF64" t="str">
        <f>VLOOKUP(K64,J:AE,22,FALSE)</f>
        <v>Cointegrated</v>
      </c>
      <c r="AG64" t="s">
        <v>47</v>
      </c>
      <c r="AH64">
        <v>0</v>
      </c>
      <c r="AI64">
        <v>0</v>
      </c>
      <c r="AJ64">
        <v>2</v>
      </c>
      <c r="AK64" t="s">
        <v>48</v>
      </c>
      <c r="AN64">
        <v>0.999999999999999</v>
      </c>
      <c r="AO64">
        <v>0</v>
      </c>
      <c r="AP64">
        <v>-0.98603582905712195</v>
      </c>
      <c r="AQ64">
        <f>VLOOKUP(K64,J:AP,33,FALSE)</f>
        <v>-1.0141619305621199</v>
      </c>
      <c r="AR64">
        <f>ABS(ABS(AP64)-1)+ABS(ABS(AQ64)-1)</f>
        <v>2.8126101504997947E-2</v>
      </c>
      <c r="AT64" s="3">
        <f>ABS(AR64+2)</f>
        <v>2.0281261015049981</v>
      </c>
      <c r="AU64">
        <v>0</v>
      </c>
      <c r="AV64">
        <v>60</v>
      </c>
      <c r="AW64">
        <v>0.91211682565584096</v>
      </c>
      <c r="AX64" s="1">
        <v>3.42230489320299E-10</v>
      </c>
      <c r="AY64">
        <v>4.2834547025183203E-3</v>
      </c>
      <c r="AZ64">
        <v>4.6619343225459096</v>
      </c>
      <c r="BA64">
        <v>2.6937208768957102</v>
      </c>
      <c r="BB64" t="s">
        <v>49</v>
      </c>
      <c r="BC64" t="s">
        <v>50</v>
      </c>
    </row>
    <row r="65" spans="1:55" ht="15.75" thickBot="1" x14ac:dyDescent="0.3">
      <c r="A65">
        <v>0</v>
      </c>
      <c r="B65" t="s">
        <v>41</v>
      </c>
      <c r="C65" t="s">
        <v>71</v>
      </c>
      <c r="D65" t="s">
        <v>60</v>
      </c>
      <c r="E65">
        <f>VLOOKUP(C65,[1]Sheet1!$B:$E,4,FALSE)</f>
        <v>5.1471999999999997E-2</v>
      </c>
      <c r="F65">
        <f>-VLOOKUP(C65,[1]Sheet1!$B:$F,5,FALSE)</f>
        <v>-37.645603999999999</v>
      </c>
      <c r="G65">
        <f>VLOOKUP(D65,[1]Sheet1!$B:$E,4,FALSE)</f>
        <v>-0.28149000000000002</v>
      </c>
      <c r="H65">
        <f>-VLOOKUP(D65,[1]Sheet1!$B:$F,5,FALSE)</f>
        <v>-36.078418999999997</v>
      </c>
      <c r="I65" cm="1">
        <f t="array" ref="I65">CrowFlies(E65,F65,G65,H65)</f>
        <v>96.301602377106107</v>
      </c>
      <c r="J65" t="s">
        <v>152</v>
      </c>
      <c r="K65" t="s">
        <v>151</v>
      </c>
      <c r="L65">
        <v>63</v>
      </c>
      <c r="M65">
        <v>-2.7392589448765001</v>
      </c>
      <c r="N65">
        <v>6.7487626114199298E-2</v>
      </c>
      <c r="O65" t="s">
        <v>44</v>
      </c>
      <c r="P65">
        <v>1</v>
      </c>
      <c r="Q65">
        <v>0.81084419499324201</v>
      </c>
      <c r="R65">
        <v>11</v>
      </c>
      <c r="S65" t="s">
        <v>45</v>
      </c>
      <c r="T65">
        <v>-2.6713531680451799</v>
      </c>
      <c r="U65">
        <v>7.91279518332271E-2</v>
      </c>
      <c r="V65" t="s">
        <v>44</v>
      </c>
      <c r="W65">
        <v>1</v>
      </c>
      <c r="X65">
        <v>0.528768552975728</v>
      </c>
      <c r="Y65">
        <v>11</v>
      </c>
      <c r="Z65" t="s">
        <v>45</v>
      </c>
      <c r="AA65" t="b">
        <v>1</v>
      </c>
      <c r="AB65">
        <v>-2.78041658930883</v>
      </c>
      <c r="AC65">
        <v>4.77712322387727E-2</v>
      </c>
      <c r="AD65" t="s">
        <v>46</v>
      </c>
      <c r="AE65" t="s">
        <v>47</v>
      </c>
      <c r="AF65" t="str">
        <f>VLOOKUP(K65,J:AE,22,FALSE)</f>
        <v>Cointegrated</v>
      </c>
      <c r="AG65" t="s">
        <v>47</v>
      </c>
      <c r="AH65">
        <v>0</v>
      </c>
      <c r="AI65">
        <v>0</v>
      </c>
      <c r="AJ65">
        <v>2</v>
      </c>
      <c r="AK65" t="s">
        <v>48</v>
      </c>
      <c r="AN65">
        <v>1</v>
      </c>
      <c r="AO65">
        <v>0</v>
      </c>
      <c r="AP65">
        <v>-1.0141619305621199</v>
      </c>
      <c r="AQ65">
        <f>VLOOKUP(K65,J:AP,33,FALSE)</f>
        <v>-0.98603582905712195</v>
      </c>
      <c r="AR65">
        <f>ABS(ABS(AP65)-1)+ABS(ABS(AQ65)-1)</f>
        <v>2.8126101504997947E-2</v>
      </c>
      <c r="AT65" s="3">
        <f>ABS(AR65+2)</f>
        <v>2.0281261015049981</v>
      </c>
      <c r="AU65">
        <v>0</v>
      </c>
      <c r="AV65">
        <v>60</v>
      </c>
      <c r="AW65">
        <v>0.912116825655789</v>
      </c>
      <c r="AX65" s="1">
        <v>1.3122386870267701E-18</v>
      </c>
      <c r="AY65">
        <v>9.7031107470728906E-2</v>
      </c>
      <c r="AZ65">
        <v>2.1625272790320098</v>
      </c>
      <c r="BA65">
        <v>2.6937208768957102</v>
      </c>
      <c r="BB65" t="s">
        <v>49</v>
      </c>
      <c r="BC65" t="s">
        <v>50</v>
      </c>
    </row>
    <row r="66" spans="1:55" ht="15.75" thickBot="1" x14ac:dyDescent="0.3">
      <c r="A66">
        <v>0</v>
      </c>
      <c r="B66" t="s">
        <v>41</v>
      </c>
      <c r="C66" t="s">
        <v>55</v>
      </c>
      <c r="D66" t="s">
        <v>57</v>
      </c>
      <c r="E66">
        <f>VLOOKUP(C66,[1]Sheet1!$B:$E,4,FALSE)</f>
        <v>-1.7864949999999999</v>
      </c>
      <c r="F66">
        <f>-VLOOKUP(C66,[1]Sheet1!$B:$F,5,FALSE)</f>
        <v>-37.631107</v>
      </c>
      <c r="G66">
        <f>VLOOKUP(D66,[1]Sheet1!$B:$E,4,FALSE)</f>
        <v>-4.0434770000000002</v>
      </c>
      <c r="H66">
        <f>-VLOOKUP(D66,[1]Sheet1!$B:$F,5,FALSE)</f>
        <v>-39.668207000000002</v>
      </c>
      <c r="I66" cm="1">
        <f t="array" ref="I66">CrowFlies(E66,F66,G66,H66)</f>
        <v>182.63613256707157</v>
      </c>
      <c r="J66" t="s">
        <v>153</v>
      </c>
      <c r="K66" t="s">
        <v>154</v>
      </c>
      <c r="L66">
        <v>89</v>
      </c>
      <c r="M66">
        <v>-1.6891198837478201</v>
      </c>
      <c r="N66">
        <v>0.43672677854583603</v>
      </c>
      <c r="O66" t="s">
        <v>44</v>
      </c>
      <c r="P66">
        <v>2</v>
      </c>
      <c r="Q66">
        <v>0.74597270428903795</v>
      </c>
      <c r="R66">
        <v>12</v>
      </c>
      <c r="S66" t="s">
        <v>45</v>
      </c>
      <c r="T66">
        <v>-1.5954693433709799</v>
      </c>
      <c r="U66">
        <v>0.48586899728538602</v>
      </c>
      <c r="V66" t="s">
        <v>44</v>
      </c>
      <c r="W66">
        <v>1</v>
      </c>
      <c r="X66">
        <v>0.73184838582623601</v>
      </c>
      <c r="Y66">
        <v>12</v>
      </c>
      <c r="Z66" t="s">
        <v>45</v>
      </c>
      <c r="AA66" t="b">
        <v>1</v>
      </c>
      <c r="AB66">
        <v>-4.0624265942045197</v>
      </c>
      <c r="AC66">
        <v>8.6374928234769896E-4</v>
      </c>
      <c r="AD66" t="s">
        <v>46</v>
      </c>
      <c r="AE66" t="s">
        <v>47</v>
      </c>
      <c r="AF66" t="str">
        <f>VLOOKUP(K66,J:AE,22,FALSE)</f>
        <v>Cointegrated</v>
      </c>
      <c r="AG66" t="s">
        <v>47</v>
      </c>
      <c r="AH66">
        <v>1</v>
      </c>
      <c r="AI66">
        <v>1</v>
      </c>
      <c r="AJ66">
        <v>1</v>
      </c>
      <c r="AK66" t="s">
        <v>48</v>
      </c>
      <c r="AN66">
        <v>1</v>
      </c>
      <c r="AO66">
        <v>0</v>
      </c>
      <c r="AP66">
        <v>-0.98570059473831995</v>
      </c>
      <c r="AQ66">
        <f>VLOOKUP(K66,J:AP,33,FALSE)</f>
        <v>-1.0145068445104</v>
      </c>
      <c r="AR66">
        <f>ABS(ABS(AP66)-1)+ABS(ABS(AQ66)-1)</f>
        <v>2.8806249772080017E-2</v>
      </c>
      <c r="AT66" s="3">
        <f>ABS(AR66+2)</f>
        <v>2.0288062497720798</v>
      </c>
      <c r="AU66">
        <v>0</v>
      </c>
      <c r="AV66">
        <v>87</v>
      </c>
      <c r="AW66">
        <v>0.75581197041645498</v>
      </c>
      <c r="AX66" s="1">
        <v>1.7591485568689101E-6</v>
      </c>
      <c r="AY66">
        <v>0.290912038346269</v>
      </c>
      <c r="AZ66">
        <v>1.24431209820689</v>
      </c>
      <c r="BA66">
        <v>3.0525290799315199</v>
      </c>
      <c r="BB66" t="s">
        <v>49</v>
      </c>
      <c r="BC66" t="s">
        <v>50</v>
      </c>
    </row>
    <row r="67" spans="1:55" ht="15.75" thickBot="1" x14ac:dyDescent="0.3">
      <c r="A67">
        <v>0</v>
      </c>
      <c r="B67" t="s">
        <v>41</v>
      </c>
      <c r="C67" t="s">
        <v>57</v>
      </c>
      <c r="D67" t="s">
        <v>55</v>
      </c>
      <c r="E67">
        <f>VLOOKUP(C67,[1]Sheet1!$B:$E,4,FALSE)</f>
        <v>-4.0434770000000002</v>
      </c>
      <c r="F67">
        <f>-VLOOKUP(C67,[1]Sheet1!$B:$F,5,FALSE)</f>
        <v>-39.668207000000002</v>
      </c>
      <c r="G67">
        <f>VLOOKUP(D67,[1]Sheet1!$B:$E,4,FALSE)</f>
        <v>-1.7864949999999999</v>
      </c>
      <c r="H67">
        <f>-VLOOKUP(D67,[1]Sheet1!$B:$F,5,FALSE)</f>
        <v>-37.631107</v>
      </c>
      <c r="I67" cm="1">
        <f t="array" ref="I67">CrowFlies(E67,F67,G67,H67)</f>
        <v>182.63613256707157</v>
      </c>
      <c r="J67" t="s">
        <v>154</v>
      </c>
      <c r="K67" t="s">
        <v>153</v>
      </c>
      <c r="L67">
        <v>89</v>
      </c>
      <c r="M67">
        <v>-1.5954693433709799</v>
      </c>
      <c r="N67">
        <v>0.48586899728538602</v>
      </c>
      <c r="O67" t="s">
        <v>44</v>
      </c>
      <c r="P67">
        <v>1</v>
      </c>
      <c r="Q67">
        <v>0.73184838582623601</v>
      </c>
      <c r="R67">
        <v>12</v>
      </c>
      <c r="S67" t="s">
        <v>45</v>
      </c>
      <c r="T67">
        <v>-1.6891198837478201</v>
      </c>
      <c r="U67">
        <v>0.43672677854583603</v>
      </c>
      <c r="V67" t="s">
        <v>44</v>
      </c>
      <c r="W67">
        <v>2</v>
      </c>
      <c r="X67">
        <v>0.74597270428903795</v>
      </c>
      <c r="Y67">
        <v>12</v>
      </c>
      <c r="Z67" t="s">
        <v>45</v>
      </c>
      <c r="AA67" t="b">
        <v>1</v>
      </c>
      <c r="AB67">
        <v>-4.0607513838741003</v>
      </c>
      <c r="AC67">
        <v>8.6918234363586599E-4</v>
      </c>
      <c r="AD67" t="s">
        <v>46</v>
      </c>
      <c r="AE67" t="s">
        <v>47</v>
      </c>
      <c r="AF67" t="str">
        <f>VLOOKUP(K67,J:AE,22,FALSE)</f>
        <v>Cointegrated</v>
      </c>
      <c r="AG67" t="s">
        <v>47</v>
      </c>
      <c r="AH67">
        <v>1</v>
      </c>
      <c r="AI67">
        <v>1</v>
      </c>
      <c r="AJ67">
        <v>1</v>
      </c>
      <c r="AK67" t="s">
        <v>48</v>
      </c>
      <c r="AN67">
        <v>1</v>
      </c>
      <c r="AO67">
        <v>0</v>
      </c>
      <c r="AP67">
        <v>-1.0145068445104</v>
      </c>
      <c r="AQ67">
        <f>VLOOKUP(K67,J:AP,33,FALSE)</f>
        <v>-0.98570059473831995</v>
      </c>
      <c r="AR67">
        <f>ABS(ABS(AP67)-1)+ABS(ABS(AQ67)-1)</f>
        <v>2.8806249772080017E-2</v>
      </c>
      <c r="AT67" s="3">
        <f>ABS(AR67+2)</f>
        <v>2.0288062497720798</v>
      </c>
      <c r="AU67">
        <v>0</v>
      </c>
      <c r="AV67">
        <v>87</v>
      </c>
      <c r="AW67">
        <v>0.75581197041645098</v>
      </c>
      <c r="AX67" s="1">
        <v>8.8081082747515606E-12</v>
      </c>
      <c r="AY67">
        <v>1.26535394414393E-3</v>
      </c>
      <c r="AZ67">
        <v>6.9585594619976101</v>
      </c>
      <c r="BA67">
        <v>3.0525290799315199</v>
      </c>
      <c r="BB67" t="s">
        <v>49</v>
      </c>
      <c r="BC67" t="s">
        <v>50</v>
      </c>
    </row>
    <row r="68" spans="1:55" ht="15.75" thickBot="1" x14ac:dyDescent="0.3">
      <c r="A68">
        <v>0</v>
      </c>
      <c r="B68" t="s">
        <v>41</v>
      </c>
      <c r="C68" t="s">
        <v>54</v>
      </c>
      <c r="D68" t="s">
        <v>57</v>
      </c>
      <c r="E68">
        <f>VLOOKUP(C68,[1]Sheet1!$B:$E,4,FALSE)</f>
        <v>-1.517684</v>
      </c>
      <c r="F68">
        <f>-VLOOKUP(C68,[1]Sheet1!$B:$F,5,FALSE)</f>
        <v>-37.263415000000002</v>
      </c>
      <c r="G68">
        <f>VLOOKUP(D68,[1]Sheet1!$B:$E,4,FALSE)</f>
        <v>-4.0434770000000002</v>
      </c>
      <c r="H68">
        <f>-VLOOKUP(D68,[1]Sheet1!$B:$F,5,FALSE)</f>
        <v>-39.668207000000002</v>
      </c>
      <c r="I68" cm="1">
        <f t="array" ref="I68">CrowFlies(E68,F68,G68,H68)</f>
        <v>209.49898925690118</v>
      </c>
      <c r="J68" t="s">
        <v>155</v>
      </c>
      <c r="K68" t="s">
        <v>156</v>
      </c>
      <c r="L68">
        <v>84</v>
      </c>
      <c r="M68">
        <v>-1.97128671976706</v>
      </c>
      <c r="N68">
        <v>0.29930301009965998</v>
      </c>
      <c r="O68" t="s">
        <v>44</v>
      </c>
      <c r="P68">
        <v>2</v>
      </c>
      <c r="Q68">
        <v>0.55816885084441004</v>
      </c>
      <c r="R68">
        <v>12</v>
      </c>
      <c r="S68" t="s">
        <v>45</v>
      </c>
      <c r="T68">
        <v>-1.29204613630863</v>
      </c>
      <c r="U68">
        <v>0.63280331418735103</v>
      </c>
      <c r="V68" t="s">
        <v>44</v>
      </c>
      <c r="W68">
        <v>0</v>
      </c>
      <c r="X68">
        <v>0.72356943896580905</v>
      </c>
      <c r="Y68">
        <v>12</v>
      </c>
      <c r="Z68" t="s">
        <v>45</v>
      </c>
      <c r="AA68" t="b">
        <v>1</v>
      </c>
      <c r="AB68">
        <v>-4.3867718654036496</v>
      </c>
      <c r="AC68">
        <v>2.4503925266617098E-4</v>
      </c>
      <c r="AD68" t="s">
        <v>46</v>
      </c>
      <c r="AE68" t="s">
        <v>47</v>
      </c>
      <c r="AF68" t="str">
        <f>VLOOKUP(K68,J:AE,22,FALSE)</f>
        <v>Cointegrated</v>
      </c>
      <c r="AG68" t="s">
        <v>47</v>
      </c>
      <c r="AH68">
        <v>1</v>
      </c>
      <c r="AI68">
        <v>0</v>
      </c>
      <c r="AJ68">
        <v>1</v>
      </c>
      <c r="AK68" t="s">
        <v>48</v>
      </c>
      <c r="AN68">
        <v>1</v>
      </c>
      <c r="AO68">
        <v>0</v>
      </c>
      <c r="AP68">
        <v>-0.984532175664663</v>
      </c>
      <c r="AQ68">
        <f>VLOOKUP(K68,J:AP,33,FALSE)</f>
        <v>-1.0157108367990999</v>
      </c>
      <c r="AR68">
        <f>ABS(ABS(AP68)-1)+ABS(ABS(AQ68)-1)</f>
        <v>3.1178661134436902E-2</v>
      </c>
      <c r="AT68" s="3">
        <f>ABS(AR68+2)</f>
        <v>2.0311786611344367</v>
      </c>
      <c r="AU68">
        <v>0</v>
      </c>
      <c r="AV68">
        <v>82</v>
      </c>
      <c r="AW68">
        <v>0.70479852061435</v>
      </c>
      <c r="AX68" s="1">
        <v>1.20316603282989E-8</v>
      </c>
      <c r="AY68">
        <v>0.931015796948092</v>
      </c>
      <c r="AZ68">
        <v>7.1513106633775095E-2</v>
      </c>
      <c r="BA68">
        <v>3.05636629513904</v>
      </c>
      <c r="BB68" t="s">
        <v>49</v>
      </c>
      <c r="BC68" t="s">
        <v>50</v>
      </c>
    </row>
    <row r="69" spans="1:55" ht="15.75" thickBot="1" x14ac:dyDescent="0.3">
      <c r="A69">
        <v>0</v>
      </c>
      <c r="B69" t="s">
        <v>41</v>
      </c>
      <c r="C69" t="s">
        <v>57</v>
      </c>
      <c r="D69" t="s">
        <v>54</v>
      </c>
      <c r="E69">
        <f>VLOOKUP(C69,[1]Sheet1!$B:$E,4,FALSE)</f>
        <v>-4.0434770000000002</v>
      </c>
      <c r="F69">
        <f>-VLOOKUP(C69,[1]Sheet1!$B:$F,5,FALSE)</f>
        <v>-39.668207000000002</v>
      </c>
      <c r="G69">
        <f>VLOOKUP(D69,[1]Sheet1!$B:$E,4,FALSE)</f>
        <v>-1.517684</v>
      </c>
      <c r="H69">
        <f>-VLOOKUP(D69,[1]Sheet1!$B:$F,5,FALSE)</f>
        <v>-37.263415000000002</v>
      </c>
      <c r="I69" cm="1">
        <f t="array" ref="I69">CrowFlies(E69,F69,G69,H69)</f>
        <v>209.49898925690118</v>
      </c>
      <c r="J69" t="s">
        <v>156</v>
      </c>
      <c r="K69" t="s">
        <v>155</v>
      </c>
      <c r="L69">
        <v>84</v>
      </c>
      <c r="M69">
        <v>-1.29204613630863</v>
      </c>
      <c r="N69">
        <v>0.63280331418735103</v>
      </c>
      <c r="O69" t="s">
        <v>44</v>
      </c>
      <c r="P69">
        <v>0</v>
      </c>
      <c r="Q69">
        <v>0.72356943896580905</v>
      </c>
      <c r="R69">
        <v>12</v>
      </c>
      <c r="S69" t="s">
        <v>45</v>
      </c>
      <c r="T69">
        <v>-1.97128671976706</v>
      </c>
      <c r="U69">
        <v>0.29930301009965998</v>
      </c>
      <c r="V69" t="s">
        <v>44</v>
      </c>
      <c r="W69">
        <v>2</v>
      </c>
      <c r="X69">
        <v>0.55816885084441004</v>
      </c>
      <c r="Y69">
        <v>12</v>
      </c>
      <c r="Z69" t="s">
        <v>45</v>
      </c>
      <c r="AA69" t="b">
        <v>1</v>
      </c>
      <c r="AB69">
        <v>-4.3816790010012703</v>
      </c>
      <c r="AC69">
        <v>2.5010717190189198E-4</v>
      </c>
      <c r="AD69" t="s">
        <v>46</v>
      </c>
      <c r="AE69" t="s">
        <v>47</v>
      </c>
      <c r="AF69" t="str">
        <f>VLOOKUP(K69,J:AE,22,FALSE)</f>
        <v>Cointegrated</v>
      </c>
      <c r="AG69" t="s">
        <v>47</v>
      </c>
      <c r="AH69">
        <v>1</v>
      </c>
      <c r="AI69">
        <v>0</v>
      </c>
      <c r="AJ69">
        <v>1</v>
      </c>
      <c r="AK69" t="s">
        <v>48</v>
      </c>
      <c r="AN69">
        <v>1</v>
      </c>
      <c r="AO69">
        <v>0</v>
      </c>
      <c r="AP69">
        <v>-1.0157108367990999</v>
      </c>
      <c r="AQ69">
        <f>VLOOKUP(K69,J:AP,33,FALSE)</f>
        <v>-0.984532175664663</v>
      </c>
      <c r="AR69">
        <f>ABS(ABS(AP69)-1)+ABS(ABS(AQ69)-1)</f>
        <v>3.1178661134436902E-2</v>
      </c>
      <c r="AT69" s="3">
        <f>ABS(AR69+2)</f>
        <v>2.0311786611344367</v>
      </c>
      <c r="AU69">
        <v>0</v>
      </c>
      <c r="AV69">
        <v>82</v>
      </c>
      <c r="AW69">
        <v>0.704798520614351</v>
      </c>
      <c r="AX69" s="1">
        <v>2.62230930731077E-12</v>
      </c>
      <c r="AY69">
        <v>4.3842775030068304E-3</v>
      </c>
      <c r="AZ69">
        <v>5.6311071061469997</v>
      </c>
      <c r="BA69">
        <v>3.05636629513904</v>
      </c>
      <c r="BB69" t="s">
        <v>49</v>
      </c>
      <c r="BC69" t="s">
        <v>50</v>
      </c>
    </row>
    <row r="70" spans="1:55" ht="15.75" thickBot="1" x14ac:dyDescent="0.3">
      <c r="A70">
        <v>0</v>
      </c>
      <c r="B70" t="s">
        <v>41</v>
      </c>
      <c r="C70" t="s">
        <v>68</v>
      </c>
      <c r="D70" t="s">
        <v>56</v>
      </c>
      <c r="E70">
        <f>VLOOKUP(C70,[1]Sheet1!$B:$E,4,FALSE)</f>
        <v>1.6873130000000001</v>
      </c>
      <c r="F70">
        <f>-VLOOKUP(C70,[1]Sheet1!$B:$F,5,FALSE)</f>
        <v>-31.713846</v>
      </c>
      <c r="G70">
        <f>VLOOKUP(D70,[1]Sheet1!$B:$E,4,FALSE)</f>
        <v>0.34759600000000002</v>
      </c>
      <c r="H70">
        <f>-VLOOKUP(D70,[1]Sheet1!$B:$F,5,FALSE)</f>
        <v>-32.582520000000002</v>
      </c>
      <c r="I70" cm="1">
        <f t="array" ref="I70">CrowFlies(E70,F70,G70,H70)</f>
        <v>95.968030587765327</v>
      </c>
      <c r="J70" t="s">
        <v>157</v>
      </c>
      <c r="K70" t="s">
        <v>158</v>
      </c>
      <c r="L70">
        <v>98</v>
      </c>
      <c r="M70">
        <v>-2.0643332141504702</v>
      </c>
      <c r="N70">
        <v>0.25909603937866499</v>
      </c>
      <c r="O70" t="s">
        <v>44</v>
      </c>
      <c r="P70">
        <v>1</v>
      </c>
      <c r="Q70">
        <v>0.560954835301406</v>
      </c>
      <c r="R70">
        <v>12</v>
      </c>
      <c r="S70" t="s">
        <v>45</v>
      </c>
      <c r="T70">
        <v>-1.9446981960058101</v>
      </c>
      <c r="U70">
        <v>0.31133444139793898</v>
      </c>
      <c r="V70" t="s">
        <v>44</v>
      </c>
      <c r="W70">
        <v>3</v>
      </c>
      <c r="X70">
        <v>0.55270112667530802</v>
      </c>
      <c r="Y70">
        <v>12</v>
      </c>
      <c r="Z70" t="s">
        <v>45</v>
      </c>
      <c r="AA70" t="b">
        <v>1</v>
      </c>
      <c r="AB70">
        <v>-3.97407420421434</v>
      </c>
      <c r="AC70">
        <v>1.1982004031844201E-3</v>
      </c>
      <c r="AD70" t="s">
        <v>46</v>
      </c>
      <c r="AE70" t="s">
        <v>47</v>
      </c>
      <c r="AF70" t="str">
        <f>VLOOKUP(K70,J:AE,22,FALSE)</f>
        <v>Cointegrated</v>
      </c>
      <c r="AG70" t="s">
        <v>47</v>
      </c>
      <c r="AH70">
        <v>2</v>
      </c>
      <c r="AI70">
        <v>2</v>
      </c>
      <c r="AJ70">
        <v>1</v>
      </c>
      <c r="AK70" t="s">
        <v>48</v>
      </c>
      <c r="AN70">
        <v>1</v>
      </c>
      <c r="AO70">
        <v>0</v>
      </c>
      <c r="AP70">
        <v>-0.98442100584817704</v>
      </c>
      <c r="AQ70">
        <f>VLOOKUP(K70,J:AP,33,FALSE)</f>
        <v>-1.01582554014925</v>
      </c>
      <c r="AR70">
        <f>ABS(ABS(AP70)-1)+ABS(ABS(AQ70)-1)</f>
        <v>3.1404534301072928E-2</v>
      </c>
      <c r="AT70" s="3">
        <f>ABS(AR70+2)</f>
        <v>2.0314045343010729</v>
      </c>
      <c r="AU70">
        <v>0</v>
      </c>
      <c r="AV70">
        <v>96</v>
      </c>
      <c r="AW70">
        <v>0.166753352439969</v>
      </c>
      <c r="AX70" s="1">
        <v>5.7113910438892297E-123</v>
      </c>
      <c r="AY70">
        <v>0.91164940432782104</v>
      </c>
      <c r="AZ70">
        <v>9.2547873154266505E-2</v>
      </c>
      <c r="BA70">
        <v>3.0467207991655298</v>
      </c>
      <c r="BB70" t="s">
        <v>49</v>
      </c>
      <c r="BC70" t="s">
        <v>50</v>
      </c>
    </row>
    <row r="71" spans="1:55" ht="15.75" thickBot="1" x14ac:dyDescent="0.3">
      <c r="A71">
        <v>0</v>
      </c>
      <c r="B71" t="s">
        <v>41</v>
      </c>
      <c r="C71" t="s">
        <v>56</v>
      </c>
      <c r="D71" t="s">
        <v>68</v>
      </c>
      <c r="E71">
        <f>VLOOKUP(C71,[1]Sheet1!$B:$E,4,FALSE)</f>
        <v>0.34759600000000002</v>
      </c>
      <c r="F71">
        <f>-VLOOKUP(C71,[1]Sheet1!$B:$F,5,FALSE)</f>
        <v>-32.582520000000002</v>
      </c>
      <c r="G71">
        <f>VLOOKUP(D71,[1]Sheet1!$B:$E,4,FALSE)</f>
        <v>1.6873130000000001</v>
      </c>
      <c r="H71">
        <f>-VLOOKUP(D71,[1]Sheet1!$B:$F,5,FALSE)</f>
        <v>-31.713846</v>
      </c>
      <c r="I71" cm="1">
        <f t="array" ref="I71">CrowFlies(E71,F71,G71,H71)</f>
        <v>95.968030587765327</v>
      </c>
      <c r="J71" t="s">
        <v>158</v>
      </c>
      <c r="K71" t="s">
        <v>157</v>
      </c>
      <c r="L71">
        <v>98</v>
      </c>
      <c r="M71">
        <v>-1.9446981960058101</v>
      </c>
      <c r="N71">
        <v>0.31133444139793898</v>
      </c>
      <c r="O71" t="s">
        <v>44</v>
      </c>
      <c r="P71">
        <v>3</v>
      </c>
      <c r="Q71">
        <v>0.55270112667530802</v>
      </c>
      <c r="R71">
        <v>12</v>
      </c>
      <c r="S71" t="s">
        <v>45</v>
      </c>
      <c r="T71">
        <v>-2.0643332141504702</v>
      </c>
      <c r="U71">
        <v>0.25909603937866499</v>
      </c>
      <c r="V71" t="s">
        <v>44</v>
      </c>
      <c r="W71">
        <v>1</v>
      </c>
      <c r="X71">
        <v>0.560954835301406</v>
      </c>
      <c r="Y71">
        <v>12</v>
      </c>
      <c r="Z71" t="s">
        <v>45</v>
      </c>
      <c r="AA71" t="b">
        <v>1</v>
      </c>
      <c r="AB71">
        <v>-3.9744973350185901</v>
      </c>
      <c r="AC71">
        <v>1.19634370917733E-3</v>
      </c>
      <c r="AD71" t="s">
        <v>46</v>
      </c>
      <c r="AE71" t="s">
        <v>47</v>
      </c>
      <c r="AF71" t="str">
        <f>VLOOKUP(K71,J:AE,22,FALSE)</f>
        <v>Cointegrated</v>
      </c>
      <c r="AG71" t="s">
        <v>47</v>
      </c>
      <c r="AH71">
        <v>2</v>
      </c>
      <c r="AI71">
        <v>2</v>
      </c>
      <c r="AJ71">
        <v>1</v>
      </c>
      <c r="AK71" t="s">
        <v>48</v>
      </c>
      <c r="AN71">
        <v>1</v>
      </c>
      <c r="AO71">
        <v>0</v>
      </c>
      <c r="AP71">
        <v>-1.01582554014925</v>
      </c>
      <c r="AQ71">
        <f>VLOOKUP(K71,J:AP,33,FALSE)</f>
        <v>-0.98442100584817704</v>
      </c>
      <c r="AR71">
        <f>ABS(ABS(AP71)-1)+ABS(ABS(AQ71)-1)</f>
        <v>3.1404534301072928E-2</v>
      </c>
      <c r="AT71" s="3">
        <f>ABS(AR71+2)</f>
        <v>2.0314045343010729</v>
      </c>
      <c r="AU71">
        <v>0</v>
      </c>
      <c r="AV71">
        <v>96</v>
      </c>
      <c r="AW71">
        <v>0.166753352439966</v>
      </c>
      <c r="AX71" s="1">
        <v>5.1871321940502E-26</v>
      </c>
      <c r="AY71">
        <v>9.7210903659850404E-4</v>
      </c>
      <c r="AZ71">
        <v>7.2134761378500896</v>
      </c>
      <c r="BA71">
        <v>3.0467207991655298</v>
      </c>
      <c r="BB71" t="s">
        <v>49</v>
      </c>
      <c r="BC71" t="s">
        <v>50</v>
      </c>
    </row>
    <row r="72" spans="1:55" ht="15.75" thickBot="1" x14ac:dyDescent="0.3">
      <c r="A72">
        <v>0</v>
      </c>
      <c r="B72" t="s">
        <v>41</v>
      </c>
      <c r="C72" t="s">
        <v>76</v>
      </c>
      <c r="D72" t="s">
        <v>77</v>
      </c>
      <c r="E72">
        <f>VLOOKUP(C72,[1]Sheet1!$B:$E,4,FALSE)</f>
        <v>-1.5044200000000001</v>
      </c>
      <c r="F72">
        <f>-VLOOKUP(C72,[1]Sheet1!$B:$F,5,FALSE)</f>
        <v>-29.635159999999999</v>
      </c>
      <c r="G72">
        <f>VLOOKUP(D72,[1]Sheet1!$B:$E,4,FALSE)</f>
        <v>-1.6902600000000001</v>
      </c>
      <c r="H72">
        <f>-VLOOKUP(D72,[1]Sheet1!$B:$F,5,FALSE)</f>
        <v>-29.295179000000001</v>
      </c>
      <c r="I72" cm="1">
        <f t="array" ref="I72">CrowFlies(E72,F72,G72,H72)</f>
        <v>23.282095997805655</v>
      </c>
      <c r="J72" t="s">
        <v>159</v>
      </c>
      <c r="K72" t="s">
        <v>160</v>
      </c>
      <c r="L72">
        <v>63</v>
      </c>
      <c r="M72">
        <v>-1.9946310008505601</v>
      </c>
      <c r="N72">
        <v>0.28893216883831802</v>
      </c>
      <c r="O72" t="s">
        <v>44</v>
      </c>
      <c r="P72">
        <v>0</v>
      </c>
      <c r="Q72">
        <v>0.49750613815670203</v>
      </c>
      <c r="R72">
        <v>11</v>
      </c>
      <c r="S72" t="s">
        <v>45</v>
      </c>
      <c r="T72">
        <v>-1.2151646538819001</v>
      </c>
      <c r="U72">
        <v>0.66703847862781196</v>
      </c>
      <c r="V72" t="s">
        <v>44</v>
      </c>
      <c r="W72">
        <v>2</v>
      </c>
      <c r="X72">
        <v>7.4738786758495199E-2</v>
      </c>
      <c r="Y72">
        <v>11</v>
      </c>
      <c r="Z72" t="s">
        <v>45</v>
      </c>
      <c r="AA72" t="b">
        <v>1</v>
      </c>
      <c r="AB72">
        <v>-4.8569008611358102</v>
      </c>
      <c r="AC72" s="1">
        <v>3.3871068216690897E-5</v>
      </c>
      <c r="AD72" t="s">
        <v>46</v>
      </c>
      <c r="AE72" t="s">
        <v>47</v>
      </c>
      <c r="AF72" t="str">
        <f>VLOOKUP(K72,J:AE,22,FALSE)</f>
        <v>Cointegrated</v>
      </c>
      <c r="AG72" t="s">
        <v>47</v>
      </c>
      <c r="AH72">
        <v>1</v>
      </c>
      <c r="AI72">
        <v>1</v>
      </c>
      <c r="AJ72">
        <v>1</v>
      </c>
      <c r="AK72" t="s">
        <v>48</v>
      </c>
      <c r="AN72">
        <v>1</v>
      </c>
      <c r="AO72">
        <v>0</v>
      </c>
      <c r="AP72">
        <v>-0.98343983506159405</v>
      </c>
      <c r="AQ72">
        <f>VLOOKUP(K72,J:AP,33,FALSE)</f>
        <v>-1.01683902191878</v>
      </c>
      <c r="AR72">
        <f>ABS(ABS(AP72)-1)+ABS(ABS(AQ72)-1)</f>
        <v>3.3399186857185903E-2</v>
      </c>
      <c r="AT72" s="3">
        <f>ABS(AR72+2)</f>
        <v>2.0333991868571859</v>
      </c>
      <c r="AU72">
        <v>0</v>
      </c>
      <c r="AV72">
        <v>61</v>
      </c>
      <c r="AW72">
        <v>0.26141884538305199</v>
      </c>
      <c r="AX72" s="1">
        <v>9.7315668336029208E-43</v>
      </c>
      <c r="AY72">
        <v>0.198175368433509</v>
      </c>
      <c r="AZ72">
        <v>1.6431052464637801</v>
      </c>
      <c r="BA72">
        <v>3.0803868632925799</v>
      </c>
      <c r="BB72" t="s">
        <v>49</v>
      </c>
      <c r="BC72" t="s">
        <v>50</v>
      </c>
    </row>
    <row r="73" spans="1:55" ht="15.75" thickBot="1" x14ac:dyDescent="0.3">
      <c r="A73">
        <v>0</v>
      </c>
      <c r="B73" t="s">
        <v>41</v>
      </c>
      <c r="C73" t="s">
        <v>77</v>
      </c>
      <c r="D73" t="s">
        <v>76</v>
      </c>
      <c r="E73">
        <f>VLOOKUP(C73,[1]Sheet1!$B:$E,4,FALSE)</f>
        <v>-1.6902600000000001</v>
      </c>
      <c r="F73">
        <f>-VLOOKUP(C73,[1]Sheet1!$B:$F,5,FALSE)</f>
        <v>-29.295179000000001</v>
      </c>
      <c r="G73">
        <f>VLOOKUP(D73,[1]Sheet1!$B:$E,4,FALSE)</f>
        <v>-1.5044200000000001</v>
      </c>
      <c r="H73">
        <f>-VLOOKUP(D73,[1]Sheet1!$B:$F,5,FALSE)</f>
        <v>-29.635159999999999</v>
      </c>
      <c r="I73" cm="1">
        <f t="array" ref="I73">CrowFlies(E73,F73,G73,H73)</f>
        <v>23.282095997805655</v>
      </c>
      <c r="J73" t="s">
        <v>160</v>
      </c>
      <c r="K73" t="s">
        <v>159</v>
      </c>
      <c r="L73">
        <v>63</v>
      </c>
      <c r="M73">
        <v>-1.2151646538819001</v>
      </c>
      <c r="N73">
        <v>0.66703847862781196</v>
      </c>
      <c r="O73" t="s">
        <v>44</v>
      </c>
      <c r="P73">
        <v>2</v>
      </c>
      <c r="Q73">
        <v>7.4738786758495199E-2</v>
      </c>
      <c r="R73">
        <v>11</v>
      </c>
      <c r="S73" t="s">
        <v>45</v>
      </c>
      <c r="T73">
        <v>-1.9946310008505601</v>
      </c>
      <c r="U73">
        <v>0.28893216883831802</v>
      </c>
      <c r="V73" t="s">
        <v>44</v>
      </c>
      <c r="W73">
        <v>0</v>
      </c>
      <c r="X73">
        <v>0.49750613815670203</v>
      </c>
      <c r="Y73">
        <v>11</v>
      </c>
      <c r="Z73" t="s">
        <v>45</v>
      </c>
      <c r="AA73" t="b">
        <v>1</v>
      </c>
      <c r="AB73">
        <v>-4.8488730898340702</v>
      </c>
      <c r="AC73" s="1">
        <v>3.5085126927973903E-5</v>
      </c>
      <c r="AD73" t="s">
        <v>46</v>
      </c>
      <c r="AE73" t="s">
        <v>47</v>
      </c>
      <c r="AF73" t="str">
        <f>VLOOKUP(K73,J:AE,22,FALSE)</f>
        <v>Cointegrated</v>
      </c>
      <c r="AG73" t="s">
        <v>47</v>
      </c>
      <c r="AH73">
        <v>1</v>
      </c>
      <c r="AI73">
        <v>1</v>
      </c>
      <c r="AJ73">
        <v>1</v>
      </c>
      <c r="AK73" t="s">
        <v>48</v>
      </c>
      <c r="AN73">
        <v>1</v>
      </c>
      <c r="AO73">
        <v>0</v>
      </c>
      <c r="AP73">
        <v>-1.01683902191878</v>
      </c>
      <c r="AQ73">
        <f>VLOOKUP(K73,J:AP,33,FALSE)</f>
        <v>-0.98343983506159405</v>
      </c>
      <c r="AR73">
        <f>ABS(ABS(AP73)-1)+ABS(ABS(AQ73)-1)</f>
        <v>3.3399186857185903E-2</v>
      </c>
      <c r="AT73" s="3">
        <f>ABS(AR73+2)</f>
        <v>2.0333991868571859</v>
      </c>
      <c r="AU73">
        <v>0</v>
      </c>
      <c r="AV73">
        <v>61</v>
      </c>
      <c r="AW73">
        <v>0.26141884538291899</v>
      </c>
      <c r="AX73" s="1">
        <v>9.68765650699084E-41</v>
      </c>
      <c r="AY73">
        <v>3.1185139374831799E-3</v>
      </c>
      <c r="AZ73">
        <v>6.0899905820204596</v>
      </c>
      <c r="BA73">
        <v>3.0803868632925799</v>
      </c>
      <c r="BB73" t="s">
        <v>49</v>
      </c>
      <c r="BC73" t="s">
        <v>50</v>
      </c>
    </row>
    <row r="74" spans="1:55" ht="15.75" thickBot="1" x14ac:dyDescent="0.3">
      <c r="A74">
        <v>0</v>
      </c>
      <c r="B74" t="s">
        <v>41</v>
      </c>
      <c r="C74" t="s">
        <v>70</v>
      </c>
      <c r="D74" t="s">
        <v>69</v>
      </c>
      <c r="E74">
        <f>VLOOKUP(C74,[1]Sheet1!$B:$E,4,FALSE)</f>
        <v>0.16989899999999999</v>
      </c>
      <c r="F74">
        <f>-VLOOKUP(C74,[1]Sheet1!$B:$F,5,FALSE)</f>
        <v>-30.078078000000001</v>
      </c>
      <c r="G74">
        <f>VLOOKUP(D74,[1]Sheet1!$B:$E,4,FALSE)</f>
        <v>1.078444</v>
      </c>
      <c r="H74">
        <f>-VLOOKUP(D74,[1]Sheet1!$B:$F,5,FALSE)</f>
        <v>-34.181005999999996</v>
      </c>
      <c r="I74" cm="1">
        <f t="array" ref="I74">CrowFlies(E74,F74,G74,H74)</f>
        <v>252.57342489266537</v>
      </c>
      <c r="J74" t="s">
        <v>161</v>
      </c>
      <c r="K74" t="s">
        <v>162</v>
      </c>
      <c r="L74">
        <v>71</v>
      </c>
      <c r="M74">
        <v>-1.4860584308401199</v>
      </c>
      <c r="N74">
        <v>0.54039641566724905</v>
      </c>
      <c r="O74" t="s">
        <v>44</v>
      </c>
      <c r="P74">
        <v>0</v>
      </c>
      <c r="Q74">
        <v>0.70218849978090303</v>
      </c>
      <c r="R74">
        <v>12</v>
      </c>
      <c r="S74" t="s">
        <v>45</v>
      </c>
      <c r="T74">
        <v>-1.6622064118533499</v>
      </c>
      <c r="U74">
        <v>0.45068245711337002</v>
      </c>
      <c r="V74" t="s">
        <v>44</v>
      </c>
      <c r="W74">
        <v>1</v>
      </c>
      <c r="X74">
        <v>0.79558864953772601</v>
      </c>
      <c r="Y74">
        <v>12</v>
      </c>
      <c r="Z74" t="s">
        <v>45</v>
      </c>
      <c r="AA74" t="b">
        <v>1</v>
      </c>
      <c r="AB74">
        <v>-2.81528690738919</v>
      </c>
      <c r="AC74">
        <v>4.37915943513996E-2</v>
      </c>
      <c r="AD74" t="s">
        <v>46</v>
      </c>
      <c r="AE74" t="s">
        <v>47</v>
      </c>
      <c r="AF74" t="str">
        <f>VLOOKUP(K74,J:AE,22,FALSE)</f>
        <v>Cointegrated</v>
      </c>
      <c r="AG74" t="s">
        <v>47</v>
      </c>
      <c r="AH74">
        <v>1</v>
      </c>
      <c r="AI74">
        <v>0</v>
      </c>
      <c r="AJ74">
        <v>1</v>
      </c>
      <c r="AK74" t="s">
        <v>48</v>
      </c>
      <c r="AN74">
        <v>1</v>
      </c>
      <c r="AO74">
        <v>0</v>
      </c>
      <c r="AP74">
        <v>-0.98271221469700598</v>
      </c>
      <c r="AQ74">
        <f>VLOOKUP(K74,J:AP,33,FALSE)</f>
        <v>-1.0175919104743401</v>
      </c>
      <c r="AR74">
        <f>ABS(ABS(AP74)-1)+ABS(ABS(AQ74)-1)</f>
        <v>3.4879695777334074E-2</v>
      </c>
      <c r="AT74" s="3">
        <f>ABS(AR74+2)</f>
        <v>2.0348796957773341</v>
      </c>
      <c r="AU74">
        <v>0</v>
      </c>
      <c r="AV74">
        <v>69</v>
      </c>
      <c r="AW74">
        <v>0.27307902516618499</v>
      </c>
      <c r="AX74">
        <v>1.81716308841748E-2</v>
      </c>
      <c r="AY74">
        <v>0.73135830571187699</v>
      </c>
      <c r="AZ74">
        <v>0.31364243483855297</v>
      </c>
      <c r="BA74">
        <v>3.0692864472603998</v>
      </c>
      <c r="BB74" t="s">
        <v>49</v>
      </c>
      <c r="BC74" t="s">
        <v>50</v>
      </c>
    </row>
    <row r="75" spans="1:55" ht="15.75" thickBot="1" x14ac:dyDescent="0.3">
      <c r="A75">
        <v>0</v>
      </c>
      <c r="B75" t="s">
        <v>41</v>
      </c>
      <c r="C75" t="s">
        <v>69</v>
      </c>
      <c r="D75" t="s">
        <v>70</v>
      </c>
      <c r="E75">
        <f>VLOOKUP(C75,[1]Sheet1!$B:$E,4,FALSE)</f>
        <v>1.078444</v>
      </c>
      <c r="F75">
        <f>-VLOOKUP(C75,[1]Sheet1!$B:$F,5,FALSE)</f>
        <v>-34.181005999999996</v>
      </c>
      <c r="G75">
        <f>VLOOKUP(D75,[1]Sheet1!$B:$E,4,FALSE)</f>
        <v>0.16989899999999999</v>
      </c>
      <c r="H75">
        <f>-VLOOKUP(D75,[1]Sheet1!$B:$F,5,FALSE)</f>
        <v>-30.078078000000001</v>
      </c>
      <c r="I75" cm="1">
        <f t="array" ref="I75">CrowFlies(E75,F75,G75,H75)</f>
        <v>252.57342489266537</v>
      </c>
      <c r="J75" t="s">
        <v>162</v>
      </c>
      <c r="K75" t="s">
        <v>161</v>
      </c>
      <c r="L75">
        <v>71</v>
      </c>
      <c r="M75">
        <v>-1.6622064118533499</v>
      </c>
      <c r="N75">
        <v>0.45068245711337002</v>
      </c>
      <c r="O75" t="s">
        <v>44</v>
      </c>
      <c r="P75">
        <v>1</v>
      </c>
      <c r="Q75">
        <v>0.79558864953772601</v>
      </c>
      <c r="R75">
        <v>12</v>
      </c>
      <c r="S75" t="s">
        <v>45</v>
      </c>
      <c r="T75">
        <v>-1.4860584308401199</v>
      </c>
      <c r="U75">
        <v>0.54039641566724905</v>
      </c>
      <c r="V75" t="s">
        <v>44</v>
      </c>
      <c r="W75">
        <v>0</v>
      </c>
      <c r="X75">
        <v>0.70218849978090303</v>
      </c>
      <c r="Y75">
        <v>12</v>
      </c>
      <c r="Z75" t="s">
        <v>45</v>
      </c>
      <c r="AA75" t="b">
        <v>1</v>
      </c>
      <c r="AB75">
        <v>-2.8088618002862402</v>
      </c>
      <c r="AC75">
        <v>4.45034580324805E-2</v>
      </c>
      <c r="AD75" t="s">
        <v>46</v>
      </c>
      <c r="AE75" t="s">
        <v>47</v>
      </c>
      <c r="AF75" t="str">
        <f>VLOOKUP(K75,J:AE,22,FALSE)</f>
        <v>Cointegrated</v>
      </c>
      <c r="AG75" t="s">
        <v>47</v>
      </c>
      <c r="AH75">
        <v>1</v>
      </c>
      <c r="AI75">
        <v>0</v>
      </c>
      <c r="AJ75">
        <v>1</v>
      </c>
      <c r="AK75" t="s">
        <v>48</v>
      </c>
      <c r="AN75">
        <v>1</v>
      </c>
      <c r="AO75">
        <v>0</v>
      </c>
      <c r="AP75">
        <v>-1.0175919104743401</v>
      </c>
      <c r="AQ75">
        <f>VLOOKUP(K75,J:AP,33,FALSE)</f>
        <v>-0.98271221469700598</v>
      </c>
      <c r="AR75">
        <f>ABS(ABS(AP75)-1)+ABS(ABS(AQ75)-1)</f>
        <v>3.4879695777334074E-2</v>
      </c>
      <c r="AT75" s="3">
        <f>ABS(AR75+2)</f>
        <v>2.0348796957773341</v>
      </c>
      <c r="AU75">
        <v>0</v>
      </c>
      <c r="AV75">
        <v>69</v>
      </c>
      <c r="AW75">
        <v>0.27307902516618998</v>
      </c>
      <c r="AX75">
        <v>3.7584716210133898E-3</v>
      </c>
      <c r="AY75">
        <v>1.3184357558058701E-2</v>
      </c>
      <c r="AZ75">
        <v>4.4834149341777998</v>
      </c>
      <c r="BA75">
        <v>3.0692864472603998</v>
      </c>
      <c r="BB75" t="s">
        <v>49</v>
      </c>
      <c r="BC75" t="s">
        <v>50</v>
      </c>
    </row>
    <row r="76" spans="1:55" ht="15.75" thickBot="1" x14ac:dyDescent="0.3">
      <c r="A76">
        <v>0</v>
      </c>
      <c r="B76" t="s">
        <v>41</v>
      </c>
      <c r="C76" t="s">
        <v>64</v>
      </c>
      <c r="D76" t="s">
        <v>66</v>
      </c>
      <c r="E76">
        <f>VLOOKUP(C76,[1]Sheet1!$B:$E,4,FALSE)</f>
        <v>0.470669</v>
      </c>
      <c r="F76">
        <f>-VLOOKUP(C76,[1]Sheet1!$B:$F,5,FALSE)</f>
        <v>-34.09198</v>
      </c>
      <c r="G76">
        <f>VLOOKUP(D76,[1]Sheet1!$B:$E,4,FALSE)</f>
        <v>0.51427699999999998</v>
      </c>
      <c r="H76">
        <f>-VLOOKUP(D76,[1]Sheet1!$B:$F,5,FALSE)</f>
        <v>-35.269779999999997</v>
      </c>
      <c r="I76" cm="1">
        <f t="array" ref="I76">CrowFlies(E76,F76,G76,H76)</f>
        <v>70.840350240088227</v>
      </c>
      <c r="J76" t="s">
        <v>163</v>
      </c>
      <c r="K76" t="s">
        <v>164</v>
      </c>
      <c r="L76">
        <v>84</v>
      </c>
      <c r="M76">
        <v>-1.45791518753816</v>
      </c>
      <c r="N76">
        <v>0.55421797030693798</v>
      </c>
      <c r="O76" t="s">
        <v>44</v>
      </c>
      <c r="P76">
        <v>1</v>
      </c>
      <c r="Q76">
        <v>0.74704863027333601</v>
      </c>
      <c r="R76">
        <v>12</v>
      </c>
      <c r="S76" t="s">
        <v>45</v>
      </c>
      <c r="T76">
        <v>-1.27614380913857</v>
      </c>
      <c r="U76">
        <v>0.64001466324348599</v>
      </c>
      <c r="V76" t="s">
        <v>44</v>
      </c>
      <c r="W76">
        <v>1</v>
      </c>
      <c r="X76">
        <v>0.70473231167672501</v>
      </c>
      <c r="Y76">
        <v>12</v>
      </c>
      <c r="Z76" t="s">
        <v>45</v>
      </c>
      <c r="AA76" t="b">
        <v>1</v>
      </c>
      <c r="AB76">
        <v>-3.3743021556031598</v>
      </c>
      <c r="AC76">
        <v>9.1203085820465799E-3</v>
      </c>
      <c r="AD76" t="s">
        <v>46</v>
      </c>
      <c r="AE76" t="s">
        <v>47</v>
      </c>
      <c r="AF76" t="str">
        <f>VLOOKUP(K76,J:AE,22,FALSE)</f>
        <v>Cointegrated</v>
      </c>
      <c r="AG76" t="s">
        <v>47</v>
      </c>
      <c r="AH76">
        <v>1</v>
      </c>
      <c r="AI76">
        <v>1</v>
      </c>
      <c r="AJ76">
        <v>1</v>
      </c>
      <c r="AK76" t="s">
        <v>48</v>
      </c>
      <c r="AN76">
        <v>1</v>
      </c>
      <c r="AO76">
        <v>0</v>
      </c>
      <c r="AP76">
        <v>-0.98259688626416197</v>
      </c>
      <c r="AQ76">
        <f>VLOOKUP(K76,J:AP,33,FALSE)</f>
        <v>-1.01771134631008</v>
      </c>
      <c r="AR76">
        <f>ABS(ABS(AP76)-1)+ABS(ABS(AQ76)-1)</f>
        <v>3.5114460045918006E-2</v>
      </c>
      <c r="AT76" s="3">
        <f>ABS(AR76+2)</f>
        <v>2.0351144600459179</v>
      </c>
      <c r="AU76">
        <v>0</v>
      </c>
      <c r="AV76">
        <v>82</v>
      </c>
      <c r="AW76">
        <v>0.92104245141532703</v>
      </c>
      <c r="AX76" s="1">
        <v>4.3848270485522299E-43</v>
      </c>
      <c r="AY76" s="1">
        <v>1.6776756167513099E-7</v>
      </c>
      <c r="AZ76">
        <v>17.341832796440599</v>
      </c>
      <c r="BA76">
        <v>3.05636629513904</v>
      </c>
      <c r="BB76" t="s">
        <v>49</v>
      </c>
      <c r="BC76" t="s">
        <v>50</v>
      </c>
    </row>
    <row r="77" spans="1:55" ht="15.75" thickBot="1" x14ac:dyDescent="0.3">
      <c r="A77">
        <v>0</v>
      </c>
      <c r="B77" t="s">
        <v>41</v>
      </c>
      <c r="C77" t="s">
        <v>66</v>
      </c>
      <c r="D77" t="s">
        <v>64</v>
      </c>
      <c r="E77">
        <f>VLOOKUP(C77,[1]Sheet1!$B:$E,4,FALSE)</f>
        <v>0.51427699999999998</v>
      </c>
      <c r="F77">
        <f>-VLOOKUP(C77,[1]Sheet1!$B:$F,5,FALSE)</f>
        <v>-35.269779999999997</v>
      </c>
      <c r="G77">
        <f>VLOOKUP(D77,[1]Sheet1!$B:$E,4,FALSE)</f>
        <v>0.470669</v>
      </c>
      <c r="H77">
        <f>-VLOOKUP(D77,[1]Sheet1!$B:$F,5,FALSE)</f>
        <v>-34.09198</v>
      </c>
      <c r="I77" cm="1">
        <f t="array" ref="I77">CrowFlies(E77,F77,G77,H77)</f>
        <v>70.840350240088227</v>
      </c>
      <c r="J77" t="s">
        <v>164</v>
      </c>
      <c r="K77" t="s">
        <v>163</v>
      </c>
      <c r="L77">
        <v>84</v>
      </c>
      <c r="M77">
        <v>-1.27614380913857</v>
      </c>
      <c r="N77">
        <v>0.64001466324348599</v>
      </c>
      <c r="O77" t="s">
        <v>44</v>
      </c>
      <c r="P77">
        <v>1</v>
      </c>
      <c r="Q77">
        <v>0.70473231167672501</v>
      </c>
      <c r="R77">
        <v>12</v>
      </c>
      <c r="S77" t="s">
        <v>45</v>
      </c>
      <c r="T77">
        <v>-1.45791518753816</v>
      </c>
      <c r="U77">
        <v>0.55421797030693798</v>
      </c>
      <c r="V77" t="s">
        <v>44</v>
      </c>
      <c r="W77">
        <v>1</v>
      </c>
      <c r="X77">
        <v>0.74704863027333601</v>
      </c>
      <c r="Y77">
        <v>12</v>
      </c>
      <c r="Z77" t="s">
        <v>45</v>
      </c>
      <c r="AA77" t="b">
        <v>1</v>
      </c>
      <c r="AB77">
        <v>-3.3719649522867798</v>
      </c>
      <c r="AC77">
        <v>9.1864634039920904E-3</v>
      </c>
      <c r="AD77" t="s">
        <v>46</v>
      </c>
      <c r="AE77" t="s">
        <v>47</v>
      </c>
      <c r="AF77" t="str">
        <f>VLOOKUP(K77,J:AE,22,FALSE)</f>
        <v>Cointegrated</v>
      </c>
      <c r="AG77" t="s">
        <v>47</v>
      </c>
      <c r="AH77">
        <v>1</v>
      </c>
      <c r="AI77">
        <v>1</v>
      </c>
      <c r="AJ77">
        <v>1</v>
      </c>
      <c r="AK77" t="s">
        <v>48</v>
      </c>
      <c r="AN77">
        <v>1</v>
      </c>
      <c r="AO77">
        <v>0</v>
      </c>
      <c r="AP77">
        <v>-1.01771134631008</v>
      </c>
      <c r="AQ77">
        <f>VLOOKUP(K77,J:AP,33,FALSE)</f>
        <v>-0.98259688626416197</v>
      </c>
      <c r="AR77">
        <f>ABS(ABS(AP77)-1)+ABS(ABS(AQ77)-1)</f>
        <v>3.5114460045918006E-2</v>
      </c>
      <c r="AT77" s="3">
        <f>ABS(AR77+2)</f>
        <v>2.0351144600459179</v>
      </c>
      <c r="AU77">
        <v>0</v>
      </c>
      <c r="AV77">
        <v>82</v>
      </c>
      <c r="AW77">
        <v>0.92104245141532404</v>
      </c>
      <c r="AX77" s="1">
        <v>7.4011596527904494E-39</v>
      </c>
      <c r="AY77">
        <v>0.59871312298616497</v>
      </c>
      <c r="AZ77">
        <v>0.51473100195941801</v>
      </c>
      <c r="BA77">
        <v>3.05636629513904</v>
      </c>
      <c r="BB77" t="s">
        <v>49</v>
      </c>
      <c r="BC77" t="s">
        <v>50</v>
      </c>
    </row>
    <row r="78" spans="1:55" ht="15.75" thickBot="1" x14ac:dyDescent="0.3">
      <c r="A78">
        <v>0</v>
      </c>
      <c r="B78" t="s">
        <v>41</v>
      </c>
      <c r="C78" t="s">
        <v>70</v>
      </c>
      <c r="D78" t="s">
        <v>65</v>
      </c>
      <c r="E78">
        <f>VLOOKUP(C78,[1]Sheet1!$B:$E,4,FALSE)</f>
        <v>0.16989899999999999</v>
      </c>
      <c r="F78">
        <f>-VLOOKUP(C78,[1]Sheet1!$B:$F,5,FALSE)</f>
        <v>-30.078078000000001</v>
      </c>
      <c r="G78">
        <f>VLOOKUP(D78,[1]Sheet1!$B:$E,4,FALSE)</f>
        <v>1.71553</v>
      </c>
      <c r="H78">
        <f>-VLOOKUP(D78,[1]Sheet1!$B:$F,5,FALSE)</f>
        <v>-33.610087999999998</v>
      </c>
      <c r="I78" cm="1">
        <f t="array" ref="I78">CrowFlies(E78,F78,G78,H78)</f>
        <v>231.70540366047589</v>
      </c>
      <c r="J78" t="s">
        <v>165</v>
      </c>
      <c r="K78" t="s">
        <v>166</v>
      </c>
      <c r="L78">
        <v>50</v>
      </c>
      <c r="M78">
        <v>-1.2978921578706999</v>
      </c>
      <c r="N78">
        <v>0.63013610141649501</v>
      </c>
      <c r="O78" t="s">
        <v>44</v>
      </c>
      <c r="P78">
        <v>0</v>
      </c>
      <c r="Q78">
        <v>0.96839871298645597</v>
      </c>
      <c r="R78">
        <v>11</v>
      </c>
      <c r="S78" t="s">
        <v>45</v>
      </c>
      <c r="T78">
        <v>-1.42494018935244</v>
      </c>
      <c r="U78">
        <v>0.57026281151871705</v>
      </c>
      <c r="V78" t="s">
        <v>44</v>
      </c>
      <c r="W78">
        <v>0</v>
      </c>
      <c r="X78">
        <v>0.96006603232146204</v>
      </c>
      <c r="Y78">
        <v>11</v>
      </c>
      <c r="Z78" t="s">
        <v>45</v>
      </c>
      <c r="AA78" t="b">
        <v>1</v>
      </c>
      <c r="AB78">
        <v>-2.8387012083946099</v>
      </c>
      <c r="AC78">
        <v>4.1276996973161999E-2</v>
      </c>
      <c r="AD78" t="s">
        <v>46</v>
      </c>
      <c r="AE78" t="s">
        <v>47</v>
      </c>
      <c r="AF78" t="str">
        <f>VLOOKUP(K78,J:AE,22,FALSE)</f>
        <v>Cointegrated</v>
      </c>
      <c r="AG78" t="s">
        <v>47</v>
      </c>
      <c r="AH78">
        <v>0</v>
      </c>
      <c r="AI78">
        <v>0</v>
      </c>
      <c r="AJ78">
        <v>1</v>
      </c>
      <c r="AK78" t="s">
        <v>48</v>
      </c>
      <c r="AN78">
        <v>1</v>
      </c>
      <c r="AO78">
        <v>0</v>
      </c>
      <c r="AP78">
        <v>-0.98208776072744697</v>
      </c>
      <c r="AQ78">
        <f>VLOOKUP(K78,J:AP,33,FALSE)</f>
        <v>-1.01823893952133</v>
      </c>
      <c r="AR78">
        <f>ABS(ABS(AP78)-1)+ABS(ABS(AQ78)-1)</f>
        <v>3.6151178793883076E-2</v>
      </c>
      <c r="AT78" s="3">
        <f>ABS(AR78+2)</f>
        <v>2.0361511787938831</v>
      </c>
      <c r="AU78">
        <v>0</v>
      </c>
      <c r="AV78">
        <v>48</v>
      </c>
      <c r="AW78">
        <v>0.96031113247762201</v>
      </c>
      <c r="AX78">
        <v>0.26140906547798598</v>
      </c>
      <c r="AY78">
        <v>0.46843836046271597</v>
      </c>
      <c r="AZ78">
        <v>0.76540755928529303</v>
      </c>
      <c r="BA78">
        <v>3.10789130153726</v>
      </c>
      <c r="BB78" t="s">
        <v>49</v>
      </c>
      <c r="BC78" t="s">
        <v>50</v>
      </c>
    </row>
    <row r="79" spans="1:55" ht="15.75" thickBot="1" x14ac:dyDescent="0.3">
      <c r="A79">
        <v>0</v>
      </c>
      <c r="B79" t="s">
        <v>41</v>
      </c>
      <c r="C79" t="s">
        <v>65</v>
      </c>
      <c r="D79" t="s">
        <v>70</v>
      </c>
      <c r="E79">
        <f>VLOOKUP(C79,[1]Sheet1!$B:$E,4,FALSE)</f>
        <v>1.71553</v>
      </c>
      <c r="F79">
        <f>-VLOOKUP(C79,[1]Sheet1!$B:$F,5,FALSE)</f>
        <v>-33.610087999999998</v>
      </c>
      <c r="G79">
        <f>VLOOKUP(D79,[1]Sheet1!$B:$E,4,FALSE)</f>
        <v>0.16989899999999999</v>
      </c>
      <c r="H79">
        <f>-VLOOKUP(D79,[1]Sheet1!$B:$F,5,FALSE)</f>
        <v>-30.078078000000001</v>
      </c>
      <c r="I79" cm="1">
        <f t="array" ref="I79">CrowFlies(E79,F79,G79,H79)</f>
        <v>231.70540366047589</v>
      </c>
      <c r="J79" t="s">
        <v>166</v>
      </c>
      <c r="K79" t="s">
        <v>165</v>
      </c>
      <c r="L79">
        <v>50</v>
      </c>
      <c r="M79">
        <v>-1.42494018935244</v>
      </c>
      <c r="N79">
        <v>0.57026281151871705</v>
      </c>
      <c r="O79" t="s">
        <v>44</v>
      </c>
      <c r="P79">
        <v>0</v>
      </c>
      <c r="Q79">
        <v>0.96006603232146204</v>
      </c>
      <c r="R79">
        <v>11</v>
      </c>
      <c r="S79" t="s">
        <v>45</v>
      </c>
      <c r="T79">
        <v>-1.2978921578706999</v>
      </c>
      <c r="U79">
        <v>0.63013610141649501</v>
      </c>
      <c r="V79" t="s">
        <v>44</v>
      </c>
      <c r="W79">
        <v>0</v>
      </c>
      <c r="X79">
        <v>0.96839871298645597</v>
      </c>
      <c r="Y79">
        <v>11</v>
      </c>
      <c r="Z79" t="s">
        <v>45</v>
      </c>
      <c r="AA79" t="b">
        <v>1</v>
      </c>
      <c r="AB79">
        <v>-2.8464550683563301</v>
      </c>
      <c r="AC79">
        <v>4.0471279186327598E-2</v>
      </c>
      <c r="AD79" t="s">
        <v>46</v>
      </c>
      <c r="AE79" t="s">
        <v>47</v>
      </c>
      <c r="AF79" t="str">
        <f>VLOOKUP(K79,J:AE,22,FALSE)</f>
        <v>Cointegrated</v>
      </c>
      <c r="AG79" t="s">
        <v>47</v>
      </c>
      <c r="AH79">
        <v>0</v>
      </c>
      <c r="AI79">
        <v>0</v>
      </c>
      <c r="AJ79">
        <v>1</v>
      </c>
      <c r="AK79" t="s">
        <v>48</v>
      </c>
      <c r="AN79">
        <v>1</v>
      </c>
      <c r="AO79">
        <v>0</v>
      </c>
      <c r="AP79">
        <v>-1.01823893952133</v>
      </c>
      <c r="AQ79">
        <f>VLOOKUP(K79,J:AP,33,FALSE)</f>
        <v>-0.98208776072744697</v>
      </c>
      <c r="AR79">
        <f>ABS(ABS(AP79)-1)+ABS(ABS(AQ79)-1)</f>
        <v>3.6151178793883076E-2</v>
      </c>
      <c r="AT79" s="3">
        <f>ABS(AR79+2)</f>
        <v>2.0361511787938831</v>
      </c>
      <c r="AU79">
        <v>0</v>
      </c>
      <c r="AV79">
        <v>48</v>
      </c>
      <c r="AW79">
        <v>0.96031113247762101</v>
      </c>
      <c r="AX79">
        <v>0.20829544507140799</v>
      </c>
      <c r="AY79">
        <v>2.1192632362375698E-2</v>
      </c>
      <c r="AZ79">
        <v>4.0410612928480996</v>
      </c>
      <c r="BA79">
        <v>3.10789130153726</v>
      </c>
      <c r="BB79" t="s">
        <v>49</v>
      </c>
      <c r="BC79" t="s">
        <v>50</v>
      </c>
    </row>
    <row r="80" spans="1:55" ht="15.75" thickBot="1" x14ac:dyDescent="0.3">
      <c r="A80">
        <v>0</v>
      </c>
      <c r="B80" t="s">
        <v>41</v>
      </c>
      <c r="C80" t="s">
        <v>70</v>
      </c>
      <c r="D80" t="s">
        <v>56</v>
      </c>
      <c r="E80">
        <f>VLOOKUP(C80,[1]Sheet1!$B:$E,4,FALSE)</f>
        <v>0.16989899999999999</v>
      </c>
      <c r="F80">
        <f>-VLOOKUP(C80,[1]Sheet1!$B:$F,5,FALSE)</f>
        <v>-30.078078000000001</v>
      </c>
      <c r="G80">
        <f>VLOOKUP(D80,[1]Sheet1!$B:$E,4,FALSE)</f>
        <v>0.34759600000000002</v>
      </c>
      <c r="H80">
        <f>-VLOOKUP(D80,[1]Sheet1!$B:$F,5,FALSE)</f>
        <v>-32.582520000000002</v>
      </c>
      <c r="I80" cm="1">
        <f t="array" ref="I80">CrowFlies(E80,F80,G80,H80)</f>
        <v>150.91226848635142</v>
      </c>
      <c r="J80" t="s">
        <v>167</v>
      </c>
      <c r="K80" t="s">
        <v>168</v>
      </c>
      <c r="L80">
        <v>76</v>
      </c>
      <c r="M80">
        <v>-1.52393722226846</v>
      </c>
      <c r="N80">
        <v>0.52163846231230704</v>
      </c>
      <c r="O80" t="s">
        <v>44</v>
      </c>
      <c r="P80">
        <v>0</v>
      </c>
      <c r="Q80">
        <v>0.72723817487926401</v>
      </c>
      <c r="R80">
        <v>12</v>
      </c>
      <c r="S80" t="s">
        <v>45</v>
      </c>
      <c r="T80">
        <v>-1.6514713400357099</v>
      </c>
      <c r="U80">
        <v>0.45627319058295501</v>
      </c>
      <c r="V80" t="s">
        <v>44</v>
      </c>
      <c r="W80">
        <v>0</v>
      </c>
      <c r="X80">
        <v>0.67526217743324901</v>
      </c>
      <c r="Y80">
        <v>12</v>
      </c>
      <c r="Z80" t="s">
        <v>45</v>
      </c>
      <c r="AA80" t="b">
        <v>1</v>
      </c>
      <c r="AB80">
        <v>-3.6152504845814502</v>
      </c>
      <c r="AC80">
        <v>4.2057143607834102E-3</v>
      </c>
      <c r="AD80" t="s">
        <v>46</v>
      </c>
      <c r="AE80" t="s">
        <v>47</v>
      </c>
      <c r="AF80" t="str">
        <f>VLOOKUP(K80,J:AE,22,FALSE)</f>
        <v>Cointegrated</v>
      </c>
      <c r="AG80" t="s">
        <v>47</v>
      </c>
      <c r="AH80">
        <v>1</v>
      </c>
      <c r="AI80">
        <v>1</v>
      </c>
      <c r="AJ80">
        <v>1</v>
      </c>
      <c r="AK80" t="s">
        <v>48</v>
      </c>
      <c r="AN80">
        <v>0.999999999999999</v>
      </c>
      <c r="AO80">
        <v>0</v>
      </c>
      <c r="AP80">
        <v>-0.98140959382937198</v>
      </c>
      <c r="AQ80">
        <f>VLOOKUP(K80,J:AP,33,FALSE)</f>
        <v>-1.0189425559801999</v>
      </c>
      <c r="AR80">
        <f>ABS(ABS(AP80)-1)+ABS(ABS(AQ80)-1)</f>
        <v>3.7532962150827909E-2</v>
      </c>
      <c r="AT80" s="3">
        <f>ABS(AR80+2)</f>
        <v>2.037532962150828</v>
      </c>
      <c r="AU80">
        <v>0</v>
      </c>
      <c r="AV80">
        <v>74</v>
      </c>
      <c r="AW80">
        <v>0.91260036833904801</v>
      </c>
      <c r="AX80" s="1">
        <v>1.66855466639651E-7</v>
      </c>
      <c r="AY80">
        <v>0.99819078761201796</v>
      </c>
      <c r="AZ80">
        <v>1.8108754611194E-3</v>
      </c>
      <c r="BA80">
        <v>3.0637149329533999</v>
      </c>
      <c r="BB80" t="s">
        <v>49</v>
      </c>
      <c r="BC80" t="s">
        <v>50</v>
      </c>
    </row>
    <row r="81" spans="1:55" ht="15.75" thickBot="1" x14ac:dyDescent="0.3">
      <c r="A81">
        <v>0</v>
      </c>
      <c r="B81" t="s">
        <v>41</v>
      </c>
      <c r="C81" t="s">
        <v>56</v>
      </c>
      <c r="D81" t="s">
        <v>70</v>
      </c>
      <c r="E81">
        <f>VLOOKUP(C81,[1]Sheet1!$B:$E,4,FALSE)</f>
        <v>0.34759600000000002</v>
      </c>
      <c r="F81">
        <f>-VLOOKUP(C81,[1]Sheet1!$B:$F,5,FALSE)</f>
        <v>-32.582520000000002</v>
      </c>
      <c r="G81">
        <f>VLOOKUP(D81,[1]Sheet1!$B:$E,4,FALSE)</f>
        <v>0.16989899999999999</v>
      </c>
      <c r="H81">
        <f>-VLOOKUP(D81,[1]Sheet1!$B:$F,5,FALSE)</f>
        <v>-30.078078000000001</v>
      </c>
      <c r="I81" cm="1">
        <f t="array" ref="I81">CrowFlies(E81,F81,G81,H81)</f>
        <v>150.91226848635142</v>
      </c>
      <c r="J81" t="s">
        <v>168</v>
      </c>
      <c r="K81" t="s">
        <v>167</v>
      </c>
      <c r="L81">
        <v>76</v>
      </c>
      <c r="M81">
        <v>-1.6514713400357099</v>
      </c>
      <c r="N81">
        <v>0.45627319058295501</v>
      </c>
      <c r="O81" t="s">
        <v>44</v>
      </c>
      <c r="P81">
        <v>0</v>
      </c>
      <c r="Q81">
        <v>0.67526217743324901</v>
      </c>
      <c r="R81">
        <v>12</v>
      </c>
      <c r="S81" t="s">
        <v>45</v>
      </c>
      <c r="T81">
        <v>-1.52393722226846</v>
      </c>
      <c r="U81">
        <v>0.52163846231230704</v>
      </c>
      <c r="V81" t="s">
        <v>44</v>
      </c>
      <c r="W81">
        <v>0</v>
      </c>
      <c r="X81">
        <v>0.72723817487926401</v>
      </c>
      <c r="Y81">
        <v>12</v>
      </c>
      <c r="Z81" t="s">
        <v>45</v>
      </c>
      <c r="AA81" t="b">
        <v>1</v>
      </c>
      <c r="AB81">
        <v>-3.6133844596064502</v>
      </c>
      <c r="AC81">
        <v>4.2319231557746704E-3</v>
      </c>
      <c r="AD81" t="s">
        <v>46</v>
      </c>
      <c r="AE81" t="s">
        <v>47</v>
      </c>
      <c r="AF81" t="str">
        <f>VLOOKUP(K81,J:AE,22,FALSE)</f>
        <v>Cointegrated</v>
      </c>
      <c r="AG81" t="s">
        <v>47</v>
      </c>
      <c r="AH81">
        <v>1</v>
      </c>
      <c r="AI81">
        <v>1</v>
      </c>
      <c r="AJ81">
        <v>1</v>
      </c>
      <c r="AK81" t="s">
        <v>48</v>
      </c>
      <c r="AN81">
        <v>1</v>
      </c>
      <c r="AO81">
        <v>0</v>
      </c>
      <c r="AP81">
        <v>-1.0189425559801999</v>
      </c>
      <c r="AQ81">
        <f>VLOOKUP(K81,J:AP,33,FALSE)</f>
        <v>-0.98140959382937198</v>
      </c>
      <c r="AR81">
        <f>ABS(ABS(AP81)-1)+ABS(ABS(AQ81)-1)</f>
        <v>3.7532962150827909E-2</v>
      </c>
      <c r="AT81" s="3">
        <f>ABS(AR81+2)</f>
        <v>2.037532962150828</v>
      </c>
      <c r="AU81">
        <v>0</v>
      </c>
      <c r="AV81">
        <v>74</v>
      </c>
      <c r="AW81">
        <v>0.91260036833906799</v>
      </c>
      <c r="AX81" s="1">
        <v>9.4717780444257506E-10</v>
      </c>
      <c r="AY81">
        <v>6.30425362841715E-4</v>
      </c>
      <c r="AZ81">
        <v>7.7896437000059402</v>
      </c>
      <c r="BA81">
        <v>3.0637149329533999</v>
      </c>
      <c r="BB81" t="s">
        <v>49</v>
      </c>
      <c r="BC81" t="s">
        <v>50</v>
      </c>
    </row>
    <row r="82" spans="1:55" ht="15.75" thickBot="1" x14ac:dyDescent="0.3">
      <c r="A82">
        <v>0</v>
      </c>
      <c r="B82" t="s">
        <v>41</v>
      </c>
      <c r="C82" t="s">
        <v>63</v>
      </c>
      <c r="D82" t="s">
        <v>77</v>
      </c>
      <c r="E82">
        <f>VLOOKUP(C82,[1]Sheet1!$B:$E,4,FALSE)</f>
        <v>-2.4620160000000002</v>
      </c>
      <c r="F82">
        <f>-VLOOKUP(C82,[1]Sheet1!$B:$F,5,FALSE)</f>
        <v>-28.907371000000001</v>
      </c>
      <c r="G82">
        <f>VLOOKUP(D82,[1]Sheet1!$B:$E,4,FALSE)</f>
        <v>-1.6902600000000001</v>
      </c>
      <c r="H82">
        <f>-VLOOKUP(D82,[1]Sheet1!$B:$F,5,FALSE)</f>
        <v>-29.295179000000001</v>
      </c>
      <c r="I82" cm="1">
        <f t="array" ref="I82">CrowFlies(E82,F82,G82,H82)</f>
        <v>51.908644297173012</v>
      </c>
      <c r="J82" t="s">
        <v>169</v>
      </c>
      <c r="K82" t="s">
        <v>170</v>
      </c>
      <c r="L82">
        <v>55</v>
      </c>
      <c r="M82">
        <v>-1.52498255460242</v>
      </c>
      <c r="N82">
        <v>0.521118626605649</v>
      </c>
      <c r="O82" t="s">
        <v>44</v>
      </c>
      <c r="P82">
        <v>0</v>
      </c>
      <c r="Q82">
        <v>0.25554071693575497</v>
      </c>
      <c r="R82">
        <v>11</v>
      </c>
      <c r="S82" t="s">
        <v>45</v>
      </c>
      <c r="T82">
        <v>-1.33465537796072</v>
      </c>
      <c r="U82">
        <v>0.61317213098249101</v>
      </c>
      <c r="V82" t="s">
        <v>44</v>
      </c>
      <c r="W82">
        <v>2</v>
      </c>
      <c r="X82">
        <v>0.14168097009747899</v>
      </c>
      <c r="Y82">
        <v>11</v>
      </c>
      <c r="Z82" t="s">
        <v>45</v>
      </c>
      <c r="AA82" t="b">
        <v>1</v>
      </c>
      <c r="AB82">
        <v>-3.1012705543424701</v>
      </c>
      <c r="AC82">
        <v>2.0436901131195201E-2</v>
      </c>
      <c r="AD82" t="s">
        <v>46</v>
      </c>
      <c r="AE82" t="s">
        <v>47</v>
      </c>
      <c r="AF82" t="str">
        <f>VLOOKUP(K82,J:AE,22,FALSE)</f>
        <v>Cointegrated</v>
      </c>
      <c r="AG82" t="s">
        <v>47</v>
      </c>
      <c r="AH82">
        <v>0</v>
      </c>
      <c r="AI82">
        <v>0</v>
      </c>
      <c r="AJ82">
        <v>1</v>
      </c>
      <c r="AK82" t="s">
        <v>48</v>
      </c>
      <c r="AN82">
        <v>1</v>
      </c>
      <c r="AO82">
        <v>0</v>
      </c>
      <c r="AP82">
        <v>-0.98133057520923805</v>
      </c>
      <c r="AQ82">
        <f>VLOOKUP(K82,J:AP,33,FALSE)</f>
        <v>-1.0190246031891701</v>
      </c>
      <c r="AR82">
        <f>ABS(ABS(AP82)-1)+ABS(ABS(AQ82)-1)</f>
        <v>3.7694027979932043E-2</v>
      </c>
      <c r="AT82" s="3">
        <f>ABS(AR82+2)</f>
        <v>2.0376940279799323</v>
      </c>
      <c r="AU82">
        <v>0</v>
      </c>
      <c r="AV82">
        <v>53</v>
      </c>
      <c r="AW82">
        <v>0.51427089941516801</v>
      </c>
      <c r="AX82" s="1">
        <v>3.2748249303676001E-10</v>
      </c>
      <c r="AY82">
        <v>0.15805324746089999</v>
      </c>
      <c r="AZ82">
        <v>1.88231601187528</v>
      </c>
      <c r="BA82">
        <v>3.0954327502913701</v>
      </c>
      <c r="BB82" t="s">
        <v>49</v>
      </c>
      <c r="BC82" t="s">
        <v>50</v>
      </c>
    </row>
    <row r="83" spans="1:55" ht="15.75" thickBot="1" x14ac:dyDescent="0.3">
      <c r="A83">
        <v>0</v>
      </c>
      <c r="B83" t="s">
        <v>41</v>
      </c>
      <c r="C83" t="s">
        <v>77</v>
      </c>
      <c r="D83" t="s">
        <v>63</v>
      </c>
      <c r="E83">
        <f>VLOOKUP(C83,[1]Sheet1!$B:$E,4,FALSE)</f>
        <v>-1.6902600000000001</v>
      </c>
      <c r="F83">
        <f>-VLOOKUP(C83,[1]Sheet1!$B:$F,5,FALSE)</f>
        <v>-29.295179000000001</v>
      </c>
      <c r="G83">
        <f>VLOOKUP(D83,[1]Sheet1!$B:$E,4,FALSE)</f>
        <v>-2.4620160000000002</v>
      </c>
      <c r="H83">
        <f>-VLOOKUP(D83,[1]Sheet1!$B:$F,5,FALSE)</f>
        <v>-28.907371000000001</v>
      </c>
      <c r="I83" cm="1">
        <f t="array" ref="I83">CrowFlies(E83,F83,G83,H83)</f>
        <v>51.908644297173012</v>
      </c>
      <c r="J83" t="s">
        <v>170</v>
      </c>
      <c r="K83" t="s">
        <v>169</v>
      </c>
      <c r="L83">
        <v>55</v>
      </c>
      <c r="M83">
        <v>-1.33465537796072</v>
      </c>
      <c r="N83">
        <v>0.61317213098249101</v>
      </c>
      <c r="O83" t="s">
        <v>44</v>
      </c>
      <c r="P83">
        <v>2</v>
      </c>
      <c r="Q83">
        <v>0.14168097009747899</v>
      </c>
      <c r="R83">
        <v>11</v>
      </c>
      <c r="S83" t="s">
        <v>45</v>
      </c>
      <c r="T83">
        <v>-1.52498255460242</v>
      </c>
      <c r="U83">
        <v>0.521118626605649</v>
      </c>
      <c r="V83" t="s">
        <v>44</v>
      </c>
      <c r="W83">
        <v>0</v>
      </c>
      <c r="X83">
        <v>0.25554071693575497</v>
      </c>
      <c r="Y83">
        <v>11</v>
      </c>
      <c r="Z83" t="s">
        <v>45</v>
      </c>
      <c r="AA83" t="b">
        <v>1</v>
      </c>
      <c r="AB83">
        <v>-3.0774217736267002</v>
      </c>
      <c r="AC83">
        <v>2.1849558149430699E-2</v>
      </c>
      <c r="AD83" t="s">
        <v>46</v>
      </c>
      <c r="AE83" t="s">
        <v>47</v>
      </c>
      <c r="AF83" t="str">
        <f>VLOOKUP(K83,J:AE,22,FALSE)</f>
        <v>Cointegrated</v>
      </c>
      <c r="AG83" t="s">
        <v>47</v>
      </c>
      <c r="AH83">
        <v>0</v>
      </c>
      <c r="AI83">
        <v>0</v>
      </c>
      <c r="AJ83">
        <v>1</v>
      </c>
      <c r="AK83" t="s">
        <v>48</v>
      </c>
      <c r="AN83">
        <v>1</v>
      </c>
      <c r="AO83">
        <v>0</v>
      </c>
      <c r="AP83">
        <v>-1.0190246031891701</v>
      </c>
      <c r="AQ83">
        <f>VLOOKUP(K83,J:AP,33,FALSE)</f>
        <v>-0.98133057520923805</v>
      </c>
      <c r="AR83">
        <f>ABS(ABS(AP83)-1)+ABS(ABS(AQ83)-1)</f>
        <v>3.7694027979932043E-2</v>
      </c>
      <c r="AT83" s="3">
        <f>ABS(AR83+2)</f>
        <v>2.0376940279799323</v>
      </c>
      <c r="AU83">
        <v>0</v>
      </c>
      <c r="AV83">
        <v>53</v>
      </c>
      <c r="AW83">
        <v>0.51427089941517801</v>
      </c>
      <c r="AX83" s="1">
        <v>1.0054649011487701E-9</v>
      </c>
      <c r="AY83">
        <v>0.151936644262085</v>
      </c>
      <c r="AZ83">
        <v>1.9234170495695699</v>
      </c>
      <c r="BA83">
        <v>3.0954327502913701</v>
      </c>
      <c r="BB83" t="s">
        <v>49</v>
      </c>
      <c r="BC83" t="s">
        <v>50</v>
      </c>
    </row>
    <row r="84" spans="1:55" ht="15.75" thickBot="1" x14ac:dyDescent="0.3">
      <c r="A84">
        <v>0</v>
      </c>
      <c r="B84" t="s">
        <v>41</v>
      </c>
      <c r="C84" t="s">
        <v>71</v>
      </c>
      <c r="D84" t="s">
        <v>55</v>
      </c>
      <c r="E84">
        <f>VLOOKUP(C84,[1]Sheet1!$B:$E,4,FALSE)</f>
        <v>5.1471999999999997E-2</v>
      </c>
      <c r="F84">
        <f>-VLOOKUP(C84,[1]Sheet1!$B:$F,5,FALSE)</f>
        <v>-37.645603999999999</v>
      </c>
      <c r="G84">
        <f>VLOOKUP(D84,[1]Sheet1!$B:$E,4,FALSE)</f>
        <v>-1.7864949999999999</v>
      </c>
      <c r="H84">
        <f>-VLOOKUP(D84,[1]Sheet1!$B:$F,5,FALSE)</f>
        <v>-37.631107</v>
      </c>
      <c r="I84" cm="1">
        <f t="array" ref="I84">CrowFlies(E84,F84,G84,H84)</f>
        <v>110.47879375397925</v>
      </c>
      <c r="J84" t="s">
        <v>171</v>
      </c>
      <c r="K84" t="s">
        <v>172</v>
      </c>
      <c r="L84">
        <v>59</v>
      </c>
      <c r="M84">
        <v>-2.7575929419051399</v>
      </c>
      <c r="N84">
        <v>6.4591281119756802E-2</v>
      </c>
      <c r="O84" t="s">
        <v>44</v>
      </c>
      <c r="P84">
        <v>1</v>
      </c>
      <c r="Q84">
        <v>0.94438269407134701</v>
      </c>
      <c r="R84">
        <v>11</v>
      </c>
      <c r="S84" t="s">
        <v>45</v>
      </c>
      <c r="T84">
        <v>-2.9597826386943602</v>
      </c>
      <c r="U84">
        <v>3.8824732641654501E-2</v>
      </c>
      <c r="V84" t="s">
        <v>59</v>
      </c>
      <c r="W84">
        <v>2</v>
      </c>
      <c r="X84">
        <v>0.82922044580821597</v>
      </c>
      <c r="Y84">
        <v>11</v>
      </c>
      <c r="Z84" t="s">
        <v>45</v>
      </c>
      <c r="AA84" t="b">
        <v>1</v>
      </c>
      <c r="AB84">
        <v>-4.95502403211505</v>
      </c>
      <c r="AC84" s="1">
        <v>2.19397417572761E-5</v>
      </c>
      <c r="AD84" t="s">
        <v>46</v>
      </c>
      <c r="AE84" t="s">
        <v>47</v>
      </c>
      <c r="AF84" t="str">
        <f>VLOOKUP(K84,J:AE,22,FALSE)</f>
        <v>Cointegrated</v>
      </c>
      <c r="AG84" t="s">
        <v>47</v>
      </c>
      <c r="AH84">
        <v>2</v>
      </c>
      <c r="AI84">
        <v>2</v>
      </c>
      <c r="AJ84">
        <v>3</v>
      </c>
      <c r="AK84" t="s">
        <v>48</v>
      </c>
      <c r="AN84">
        <v>1</v>
      </c>
      <c r="AO84">
        <v>0</v>
      </c>
      <c r="AP84">
        <v>-0.98069006122985103</v>
      </c>
      <c r="AQ84">
        <f>VLOOKUP(K84,J:AP,33,FALSE)</f>
        <v>-1.0196901544468899</v>
      </c>
      <c r="AR84">
        <f>ABS(ABS(AP84)-1)+ABS(ABS(AQ84)-1)</f>
        <v>3.90000932170389E-2</v>
      </c>
      <c r="AT84" s="3">
        <f>ABS(AR84+2)</f>
        <v>2.0390000932170391</v>
      </c>
      <c r="AU84">
        <v>0</v>
      </c>
      <c r="AV84">
        <v>55</v>
      </c>
      <c r="AW84">
        <v>0.672497895653137</v>
      </c>
      <c r="AX84" s="1">
        <v>1.50166189774272E-12</v>
      </c>
      <c r="AY84">
        <v>8.9384078564142596E-4</v>
      </c>
      <c r="AZ84">
        <v>5.1501576104489004</v>
      </c>
      <c r="BA84">
        <v>2.4752774088696201</v>
      </c>
      <c r="BB84" t="s">
        <v>49</v>
      </c>
      <c r="BC84" t="s">
        <v>50</v>
      </c>
    </row>
    <row r="85" spans="1:55" ht="15.75" thickBot="1" x14ac:dyDescent="0.3">
      <c r="A85">
        <v>0</v>
      </c>
      <c r="B85" t="s">
        <v>41</v>
      </c>
      <c r="C85" t="s">
        <v>55</v>
      </c>
      <c r="D85" t="s">
        <v>71</v>
      </c>
      <c r="E85">
        <f>VLOOKUP(C85,[1]Sheet1!$B:$E,4,FALSE)</f>
        <v>-1.7864949999999999</v>
      </c>
      <c r="F85">
        <f>-VLOOKUP(C85,[1]Sheet1!$B:$F,5,FALSE)</f>
        <v>-37.631107</v>
      </c>
      <c r="G85">
        <f>VLOOKUP(D85,[1]Sheet1!$B:$E,4,FALSE)</f>
        <v>5.1471999999999997E-2</v>
      </c>
      <c r="H85">
        <f>-VLOOKUP(D85,[1]Sheet1!$B:$F,5,FALSE)</f>
        <v>-37.645603999999999</v>
      </c>
      <c r="I85" cm="1">
        <f t="array" ref="I85">CrowFlies(E85,F85,G85,H85)</f>
        <v>110.47879375397925</v>
      </c>
      <c r="J85" t="s">
        <v>172</v>
      </c>
      <c r="K85" t="s">
        <v>171</v>
      </c>
      <c r="L85">
        <v>59</v>
      </c>
      <c r="M85">
        <v>-2.9597826386943602</v>
      </c>
      <c r="N85">
        <v>3.8824732641654501E-2</v>
      </c>
      <c r="O85" t="s">
        <v>59</v>
      </c>
      <c r="P85">
        <v>2</v>
      </c>
      <c r="Q85">
        <v>0.82922044580821597</v>
      </c>
      <c r="R85">
        <v>11</v>
      </c>
      <c r="S85" t="s">
        <v>45</v>
      </c>
      <c r="T85">
        <v>-2.7575929419051399</v>
      </c>
      <c r="U85">
        <v>6.4591281119756802E-2</v>
      </c>
      <c r="V85" t="s">
        <v>44</v>
      </c>
      <c r="W85">
        <v>1</v>
      </c>
      <c r="X85">
        <v>0.94438269407134701</v>
      </c>
      <c r="Y85">
        <v>11</v>
      </c>
      <c r="Z85" t="s">
        <v>45</v>
      </c>
      <c r="AA85" t="b">
        <v>1</v>
      </c>
      <c r="AB85">
        <v>-4.9592706587937796</v>
      </c>
      <c r="AC85" s="1">
        <v>2.1527856008592401E-5</v>
      </c>
      <c r="AD85" t="s">
        <v>46</v>
      </c>
      <c r="AE85" t="s">
        <v>47</v>
      </c>
      <c r="AF85" t="str">
        <f>VLOOKUP(K85,J:AE,22,FALSE)</f>
        <v>Cointegrated</v>
      </c>
      <c r="AG85" t="s">
        <v>47</v>
      </c>
      <c r="AH85">
        <v>2</v>
      </c>
      <c r="AI85">
        <v>2</v>
      </c>
      <c r="AJ85">
        <v>3</v>
      </c>
      <c r="AK85" t="s">
        <v>48</v>
      </c>
      <c r="AN85">
        <v>0.999999999999999</v>
      </c>
      <c r="AO85">
        <v>0</v>
      </c>
      <c r="AP85">
        <v>-1.0196901544468899</v>
      </c>
      <c r="AQ85">
        <f>VLOOKUP(K85,J:AP,33,FALSE)</f>
        <v>-0.98069006122985103</v>
      </c>
      <c r="AR85">
        <f>ABS(ABS(AP85)-1)+ABS(ABS(AQ85)-1)</f>
        <v>3.90000932170389E-2</v>
      </c>
      <c r="AT85" s="3">
        <f>ABS(AR85+2)</f>
        <v>2.0390000932170391</v>
      </c>
      <c r="AU85">
        <v>0</v>
      </c>
      <c r="AV85">
        <v>55</v>
      </c>
      <c r="AW85">
        <v>0.67249789565252804</v>
      </c>
      <c r="AX85" s="1">
        <v>1.7734181810488301E-9</v>
      </c>
      <c r="AY85">
        <v>2.09097118346695E-3</v>
      </c>
      <c r="AZ85">
        <v>4.5790782565829602</v>
      </c>
      <c r="BA85">
        <v>2.4752774088696201</v>
      </c>
      <c r="BB85" t="s">
        <v>49</v>
      </c>
      <c r="BC85" t="s">
        <v>50</v>
      </c>
    </row>
    <row r="86" spans="1:55" ht="15.75" thickBot="1" x14ac:dyDescent="0.3">
      <c r="A86">
        <v>0</v>
      </c>
      <c r="B86" t="s">
        <v>41</v>
      </c>
      <c r="C86" t="s">
        <v>42</v>
      </c>
      <c r="D86" t="s">
        <v>55</v>
      </c>
      <c r="E86">
        <f>VLOOKUP(C86,[1]Sheet1!$B:$E,4,FALSE)</f>
        <v>-3.3869250000000002</v>
      </c>
      <c r="F86">
        <f>-VLOOKUP(C86,[1]Sheet1!$B:$F,5,FALSE)</f>
        <v>-36.682993000000003</v>
      </c>
      <c r="G86">
        <f>VLOOKUP(D86,[1]Sheet1!$B:$E,4,FALSE)</f>
        <v>-1.7864949999999999</v>
      </c>
      <c r="H86">
        <f>-VLOOKUP(D86,[1]Sheet1!$B:$F,5,FALSE)</f>
        <v>-37.631107</v>
      </c>
      <c r="I86" cm="1">
        <f t="array" ref="I86">CrowFlies(E86,F86,G86,H86)</f>
        <v>111.78042056782442</v>
      </c>
      <c r="J86" t="s">
        <v>173</v>
      </c>
      <c r="K86" t="s">
        <v>174</v>
      </c>
      <c r="L86">
        <v>78</v>
      </c>
      <c r="M86">
        <v>-1.8358288940693199</v>
      </c>
      <c r="N86">
        <v>0.36282424843486</v>
      </c>
      <c r="O86" t="s">
        <v>44</v>
      </c>
      <c r="P86">
        <v>1</v>
      </c>
      <c r="Q86">
        <v>0.68026317101698697</v>
      </c>
      <c r="R86">
        <v>12</v>
      </c>
      <c r="S86" t="s">
        <v>45</v>
      </c>
      <c r="T86">
        <v>-1.7438237430047101</v>
      </c>
      <c r="U86">
        <v>0.40868623772178803</v>
      </c>
      <c r="V86" t="s">
        <v>44</v>
      </c>
      <c r="W86">
        <v>2</v>
      </c>
      <c r="X86">
        <v>0.74339838899059496</v>
      </c>
      <c r="Y86">
        <v>12</v>
      </c>
      <c r="Z86" t="s">
        <v>45</v>
      </c>
      <c r="AA86" t="b">
        <v>1</v>
      </c>
      <c r="AB86">
        <v>-3.1111729877389198</v>
      </c>
      <c r="AC86">
        <v>1.98740716462497E-2</v>
      </c>
      <c r="AD86" t="s">
        <v>46</v>
      </c>
      <c r="AE86" t="s">
        <v>47</v>
      </c>
      <c r="AF86" t="str">
        <f>VLOOKUP(K86,J:AE,22,FALSE)</f>
        <v>Cointegrated</v>
      </c>
      <c r="AG86" t="s">
        <v>47</v>
      </c>
      <c r="AH86">
        <v>1</v>
      </c>
      <c r="AI86">
        <v>1</v>
      </c>
      <c r="AJ86">
        <v>3</v>
      </c>
      <c r="AK86" t="s">
        <v>48</v>
      </c>
      <c r="AN86">
        <v>1</v>
      </c>
      <c r="AO86">
        <v>0</v>
      </c>
      <c r="AP86">
        <v>-0.98044497512040996</v>
      </c>
      <c r="AQ86">
        <f>VLOOKUP(K86,J:AP,33,FALSE)</f>
        <v>-1.01994505084509</v>
      </c>
      <c r="AR86">
        <f>ABS(ABS(AP86)-1)+ABS(ABS(AQ86)-1)</f>
        <v>3.9500075724680062E-2</v>
      </c>
      <c r="AT86" s="3">
        <f>ABS(AR86+2)</f>
        <v>2.0395000757246802</v>
      </c>
      <c r="AU86">
        <v>0</v>
      </c>
      <c r="AV86">
        <v>74</v>
      </c>
      <c r="AW86">
        <v>0.99464325659983099</v>
      </c>
      <c r="AX86">
        <v>3.6459813207400299E-2</v>
      </c>
      <c r="AY86">
        <v>0.118353237582131</v>
      </c>
      <c r="AZ86">
        <v>1.8778268844703101</v>
      </c>
      <c r="BA86">
        <v>2.4435907805371802</v>
      </c>
      <c r="BB86" t="s">
        <v>49</v>
      </c>
      <c r="BC86" t="s">
        <v>50</v>
      </c>
    </row>
    <row r="87" spans="1:55" ht="15.75" thickBot="1" x14ac:dyDescent="0.3">
      <c r="A87">
        <v>0</v>
      </c>
      <c r="B87" t="s">
        <v>41</v>
      </c>
      <c r="C87" t="s">
        <v>55</v>
      </c>
      <c r="D87" t="s">
        <v>42</v>
      </c>
      <c r="E87">
        <f>VLOOKUP(C87,[1]Sheet1!$B:$E,4,FALSE)</f>
        <v>-1.7864949999999999</v>
      </c>
      <c r="F87">
        <f>-VLOOKUP(C87,[1]Sheet1!$B:$F,5,FALSE)</f>
        <v>-37.631107</v>
      </c>
      <c r="G87">
        <f>VLOOKUP(D87,[1]Sheet1!$B:$E,4,FALSE)</f>
        <v>-3.3869250000000002</v>
      </c>
      <c r="H87">
        <f>-VLOOKUP(D87,[1]Sheet1!$B:$F,5,FALSE)</f>
        <v>-36.682993000000003</v>
      </c>
      <c r="I87" cm="1">
        <f t="array" ref="I87">CrowFlies(E87,F87,G87,H87)</f>
        <v>111.78042056782442</v>
      </c>
      <c r="J87" t="s">
        <v>174</v>
      </c>
      <c r="K87" t="s">
        <v>173</v>
      </c>
      <c r="L87">
        <v>78</v>
      </c>
      <c r="M87">
        <v>-1.7438237430047101</v>
      </c>
      <c r="N87">
        <v>0.40868623772178803</v>
      </c>
      <c r="O87" t="s">
        <v>44</v>
      </c>
      <c r="P87">
        <v>2</v>
      </c>
      <c r="Q87">
        <v>0.74339838899059496</v>
      </c>
      <c r="R87">
        <v>12</v>
      </c>
      <c r="S87" t="s">
        <v>45</v>
      </c>
      <c r="T87">
        <v>-1.8358288940693199</v>
      </c>
      <c r="U87">
        <v>0.36282424843486</v>
      </c>
      <c r="V87" t="s">
        <v>44</v>
      </c>
      <c r="W87">
        <v>1</v>
      </c>
      <c r="X87">
        <v>0.68026317101698697</v>
      </c>
      <c r="Y87">
        <v>12</v>
      </c>
      <c r="Z87" t="s">
        <v>45</v>
      </c>
      <c r="AA87" t="b">
        <v>1</v>
      </c>
      <c r="AB87">
        <v>-3.1237725828938001</v>
      </c>
      <c r="AC87">
        <v>1.9177474114000101E-2</v>
      </c>
      <c r="AD87" t="s">
        <v>46</v>
      </c>
      <c r="AE87" t="s">
        <v>47</v>
      </c>
      <c r="AF87" t="str">
        <f>VLOOKUP(K87,J:AE,22,FALSE)</f>
        <v>Cointegrated</v>
      </c>
      <c r="AG87" t="s">
        <v>47</v>
      </c>
      <c r="AH87">
        <v>1</v>
      </c>
      <c r="AI87">
        <v>1</v>
      </c>
      <c r="AJ87">
        <v>3</v>
      </c>
      <c r="AK87" t="s">
        <v>48</v>
      </c>
      <c r="AN87">
        <v>1</v>
      </c>
      <c r="AO87">
        <v>0</v>
      </c>
      <c r="AP87">
        <v>-1.01994505084509</v>
      </c>
      <c r="AQ87">
        <f>VLOOKUP(K87,J:AP,33,FALSE)</f>
        <v>-0.98044497512040996</v>
      </c>
      <c r="AR87">
        <f>ABS(ABS(AP87)-1)+ABS(ABS(AQ87)-1)</f>
        <v>3.9500075724680062E-2</v>
      </c>
      <c r="AT87" s="3">
        <f>ABS(AR87+2)</f>
        <v>2.0395000757246802</v>
      </c>
      <c r="AU87">
        <v>0</v>
      </c>
      <c r="AV87">
        <v>74</v>
      </c>
      <c r="AW87">
        <v>0.99464325659983199</v>
      </c>
      <c r="AX87">
        <v>1.58012388757778E-2</v>
      </c>
      <c r="AY87">
        <v>8.7534852499943902E-2</v>
      </c>
      <c r="AZ87">
        <v>2.0780301763326401</v>
      </c>
      <c r="BA87">
        <v>2.4435907805371802</v>
      </c>
      <c r="BB87" t="s">
        <v>49</v>
      </c>
      <c r="BC87" t="s">
        <v>50</v>
      </c>
    </row>
    <row r="88" spans="1:55" ht="15.75" thickBot="1" x14ac:dyDescent="0.3">
      <c r="A88">
        <v>0</v>
      </c>
      <c r="B88" t="s">
        <v>41</v>
      </c>
      <c r="C88" t="s">
        <v>68</v>
      </c>
      <c r="D88" t="s">
        <v>64</v>
      </c>
      <c r="E88">
        <f>VLOOKUP(C88,[1]Sheet1!$B:$E,4,FALSE)</f>
        <v>1.6873130000000001</v>
      </c>
      <c r="F88">
        <f>-VLOOKUP(C88,[1]Sheet1!$B:$F,5,FALSE)</f>
        <v>-31.713846</v>
      </c>
      <c r="G88">
        <f>VLOOKUP(D88,[1]Sheet1!$B:$E,4,FALSE)</f>
        <v>0.470669</v>
      </c>
      <c r="H88">
        <f>-VLOOKUP(D88,[1]Sheet1!$B:$F,5,FALSE)</f>
        <v>-34.09198</v>
      </c>
      <c r="I88" cm="1">
        <f t="array" ref="I88">CrowFlies(E88,F88,G88,H88)</f>
        <v>160.53872884926022</v>
      </c>
      <c r="J88" t="s">
        <v>175</v>
      </c>
      <c r="K88" t="s">
        <v>176</v>
      </c>
      <c r="L88">
        <v>84</v>
      </c>
      <c r="M88">
        <v>-1.64017908786386</v>
      </c>
      <c r="N88">
        <v>0.46216721572223601</v>
      </c>
      <c r="O88" t="s">
        <v>44</v>
      </c>
      <c r="P88">
        <v>1</v>
      </c>
      <c r="Q88">
        <v>0.74744483300555098</v>
      </c>
      <c r="R88">
        <v>12</v>
      </c>
      <c r="S88" t="s">
        <v>45</v>
      </c>
      <c r="T88">
        <v>-1.45791518753816</v>
      </c>
      <c r="U88">
        <v>0.55421797030693798</v>
      </c>
      <c r="V88" t="s">
        <v>44</v>
      </c>
      <c r="W88">
        <v>1</v>
      </c>
      <c r="X88">
        <v>0.74704863027333601</v>
      </c>
      <c r="Y88">
        <v>12</v>
      </c>
      <c r="Z88" t="s">
        <v>45</v>
      </c>
      <c r="AA88" t="b">
        <v>1</v>
      </c>
      <c r="AB88">
        <v>-5.4940117074201504</v>
      </c>
      <c r="AC88" s="1">
        <v>1.79344799768665E-6</v>
      </c>
      <c r="AD88" t="s">
        <v>46</v>
      </c>
      <c r="AE88" t="s">
        <v>47</v>
      </c>
      <c r="AF88" t="str">
        <f>VLOOKUP(K88,J:AE,22,FALSE)</f>
        <v>Cointegrated</v>
      </c>
      <c r="AG88" t="s">
        <v>47</v>
      </c>
      <c r="AH88">
        <v>1</v>
      </c>
      <c r="AI88">
        <v>1</v>
      </c>
      <c r="AJ88">
        <v>1</v>
      </c>
      <c r="AK88" t="s">
        <v>48</v>
      </c>
      <c r="AN88">
        <v>1</v>
      </c>
      <c r="AO88">
        <v>0</v>
      </c>
      <c r="AP88">
        <v>-0.97967499294854299</v>
      </c>
      <c r="AQ88">
        <f>VLOOKUP(K88,J:AP,33,FALSE)</f>
        <v>-1.02074668354071</v>
      </c>
      <c r="AR88">
        <f>ABS(ABS(AP88)-1)+ABS(ABS(AQ88)-1)</f>
        <v>4.1071690592166976E-2</v>
      </c>
      <c r="AT88" s="3">
        <f>ABS(AR88+2)</f>
        <v>2.0410716905921671</v>
      </c>
      <c r="AU88">
        <v>0</v>
      </c>
      <c r="AV88">
        <v>82</v>
      </c>
      <c r="AW88">
        <v>0.68627138000917298</v>
      </c>
      <c r="AX88">
        <v>0</v>
      </c>
      <c r="AY88">
        <v>0.58543112642627304</v>
      </c>
      <c r="AZ88">
        <v>0.53732235975334297</v>
      </c>
      <c r="BA88">
        <v>3.05636629513904</v>
      </c>
      <c r="BB88" t="s">
        <v>49</v>
      </c>
      <c r="BC88" t="s">
        <v>50</v>
      </c>
    </row>
    <row r="89" spans="1:55" ht="15.75" thickBot="1" x14ac:dyDescent="0.3">
      <c r="A89">
        <v>0</v>
      </c>
      <c r="B89" t="s">
        <v>41</v>
      </c>
      <c r="C89" t="s">
        <v>64</v>
      </c>
      <c r="D89" t="s">
        <v>68</v>
      </c>
      <c r="E89">
        <f>VLOOKUP(C89,[1]Sheet1!$B:$E,4,FALSE)</f>
        <v>0.470669</v>
      </c>
      <c r="F89">
        <f>-VLOOKUP(C89,[1]Sheet1!$B:$F,5,FALSE)</f>
        <v>-34.09198</v>
      </c>
      <c r="G89">
        <f>VLOOKUP(D89,[1]Sheet1!$B:$E,4,FALSE)</f>
        <v>1.6873130000000001</v>
      </c>
      <c r="H89">
        <f>-VLOOKUP(D89,[1]Sheet1!$B:$F,5,FALSE)</f>
        <v>-31.713846</v>
      </c>
      <c r="I89" cm="1">
        <f t="array" ref="I89">CrowFlies(E89,F89,G89,H89)</f>
        <v>160.53872884926022</v>
      </c>
      <c r="J89" t="s">
        <v>176</v>
      </c>
      <c r="K89" t="s">
        <v>175</v>
      </c>
      <c r="L89">
        <v>84</v>
      </c>
      <c r="M89">
        <v>-1.45791518753816</v>
      </c>
      <c r="N89">
        <v>0.55421797030693798</v>
      </c>
      <c r="O89" t="s">
        <v>44</v>
      </c>
      <c r="P89">
        <v>1</v>
      </c>
      <c r="Q89">
        <v>0.74704863027333601</v>
      </c>
      <c r="R89">
        <v>12</v>
      </c>
      <c r="S89" t="s">
        <v>45</v>
      </c>
      <c r="T89">
        <v>-1.64017908786386</v>
      </c>
      <c r="U89">
        <v>0.46216721572223601</v>
      </c>
      <c r="V89" t="s">
        <v>44</v>
      </c>
      <c r="W89">
        <v>1</v>
      </c>
      <c r="X89">
        <v>0.74744483300555098</v>
      </c>
      <c r="Y89">
        <v>12</v>
      </c>
      <c r="Z89" t="s">
        <v>45</v>
      </c>
      <c r="AA89" t="b">
        <v>1</v>
      </c>
      <c r="AB89">
        <v>-5.4932792147646099</v>
      </c>
      <c r="AC89" s="1">
        <v>1.7997928894314799E-6</v>
      </c>
      <c r="AD89" t="s">
        <v>46</v>
      </c>
      <c r="AE89" t="s">
        <v>47</v>
      </c>
      <c r="AF89" t="str">
        <f>VLOOKUP(K89,J:AE,22,FALSE)</f>
        <v>Cointegrated</v>
      </c>
      <c r="AG89" t="s">
        <v>47</v>
      </c>
      <c r="AH89">
        <v>1</v>
      </c>
      <c r="AI89">
        <v>1</v>
      </c>
      <c r="AJ89">
        <v>1</v>
      </c>
      <c r="AK89" t="s">
        <v>48</v>
      </c>
      <c r="AN89">
        <v>1</v>
      </c>
      <c r="AO89">
        <v>0</v>
      </c>
      <c r="AP89">
        <v>-1.02074668354071</v>
      </c>
      <c r="AQ89">
        <f>VLOOKUP(K89,J:AP,33,FALSE)</f>
        <v>-0.97967499294854299</v>
      </c>
      <c r="AR89">
        <f>ABS(ABS(AP89)-1)+ABS(ABS(AQ89)-1)</f>
        <v>4.1071690592166976E-2</v>
      </c>
      <c r="AT89" s="3">
        <f>ABS(AR89+2)</f>
        <v>2.0410716905921671</v>
      </c>
      <c r="AU89">
        <v>0</v>
      </c>
      <c r="AV89">
        <v>82</v>
      </c>
      <c r="AW89">
        <v>0.68627138000895704</v>
      </c>
      <c r="AX89" s="1">
        <v>1.1559527284019699E-81</v>
      </c>
      <c r="AY89" s="1">
        <v>7.8061298557412007E-9</v>
      </c>
      <c r="AZ89">
        <v>21.197131003226499</v>
      </c>
      <c r="BA89">
        <v>3.05636629513904</v>
      </c>
      <c r="BB89" t="s">
        <v>49</v>
      </c>
      <c r="BC89" t="s">
        <v>50</v>
      </c>
    </row>
    <row r="90" spans="1:55" ht="15.75" thickBot="1" x14ac:dyDescent="0.3">
      <c r="A90">
        <v>0</v>
      </c>
      <c r="B90" t="s">
        <v>41</v>
      </c>
      <c r="C90" t="s">
        <v>54</v>
      </c>
      <c r="D90" t="s">
        <v>52</v>
      </c>
      <c r="E90">
        <f>VLOOKUP(C90,[1]Sheet1!$B:$E,4,FALSE)</f>
        <v>-1.517684</v>
      </c>
      <c r="F90">
        <f>-VLOOKUP(C90,[1]Sheet1!$B:$F,5,FALSE)</f>
        <v>-37.263415000000002</v>
      </c>
      <c r="G90">
        <f>VLOOKUP(D90,[1]Sheet1!$B:$E,4,FALSE)</f>
        <v>-1.2920659999999999</v>
      </c>
      <c r="H90">
        <f>-VLOOKUP(D90,[1]Sheet1!$B:$F,5,FALSE)</f>
        <v>-36.821944999999999</v>
      </c>
      <c r="I90" cm="1">
        <f t="array" ref="I90">CrowFlies(E90,F90,G90,H90)</f>
        <v>29.793000023074189</v>
      </c>
      <c r="J90" t="s">
        <v>177</v>
      </c>
      <c r="K90" t="s">
        <v>178</v>
      </c>
      <c r="L90">
        <v>83</v>
      </c>
      <c r="M90">
        <v>-1.9499177737519999</v>
      </c>
      <c r="N90">
        <v>0.30895454438666298</v>
      </c>
      <c r="O90" t="s">
        <v>44</v>
      </c>
      <c r="P90">
        <v>2</v>
      </c>
      <c r="Q90">
        <v>0.54462126277444001</v>
      </c>
      <c r="R90">
        <v>12</v>
      </c>
      <c r="S90" t="s">
        <v>45</v>
      </c>
      <c r="T90">
        <v>-1.3089912270350601</v>
      </c>
      <c r="U90">
        <v>0.62504884293407104</v>
      </c>
      <c r="V90" t="s">
        <v>44</v>
      </c>
      <c r="W90">
        <v>0</v>
      </c>
      <c r="X90">
        <v>0.68137966111902404</v>
      </c>
      <c r="Y90">
        <v>12</v>
      </c>
      <c r="Z90" t="s">
        <v>45</v>
      </c>
      <c r="AA90" t="b">
        <v>1</v>
      </c>
      <c r="AB90">
        <v>-3.5344042376381402</v>
      </c>
      <c r="AC90">
        <v>5.4877003855134197E-3</v>
      </c>
      <c r="AD90" t="s">
        <v>46</v>
      </c>
      <c r="AE90" t="s">
        <v>47</v>
      </c>
      <c r="AF90" t="str">
        <f>VLOOKUP(K90,J:AE,22,FALSE)</f>
        <v>Cointegrated</v>
      </c>
      <c r="AG90" t="s">
        <v>47</v>
      </c>
      <c r="AH90">
        <v>0</v>
      </c>
      <c r="AI90">
        <v>0</v>
      </c>
      <c r="AJ90">
        <v>1</v>
      </c>
      <c r="AK90" t="s">
        <v>48</v>
      </c>
      <c r="AN90">
        <v>0.999999999999999</v>
      </c>
      <c r="AO90">
        <v>0</v>
      </c>
      <c r="AP90">
        <v>-0.97934568664521404</v>
      </c>
      <c r="AQ90">
        <f>VLOOKUP(K90,J:AP,33,FALSE)</f>
        <v>-1.0210899109848901</v>
      </c>
      <c r="AR90">
        <f>ABS(ABS(AP90)-1)+ABS(ABS(AQ90)-1)</f>
        <v>4.1744224339676061E-2</v>
      </c>
      <c r="AT90" s="3">
        <f>ABS(AR90+2)</f>
        <v>2.0417442243396762</v>
      </c>
      <c r="AU90">
        <v>0</v>
      </c>
      <c r="AV90">
        <v>81</v>
      </c>
      <c r="AW90">
        <v>0.29848186390383302</v>
      </c>
      <c r="AX90" s="1">
        <v>7.6379126190978596E-12</v>
      </c>
      <c r="AY90">
        <v>0.23811150435809</v>
      </c>
      <c r="AZ90">
        <v>1.44902058440318</v>
      </c>
      <c r="BA90">
        <v>3.0571968060536601</v>
      </c>
      <c r="BB90" t="s">
        <v>49</v>
      </c>
      <c r="BC90" t="s">
        <v>50</v>
      </c>
    </row>
    <row r="91" spans="1:55" ht="15.75" thickBot="1" x14ac:dyDescent="0.3">
      <c r="A91">
        <v>0</v>
      </c>
      <c r="B91" t="s">
        <v>41</v>
      </c>
      <c r="C91" t="s">
        <v>52</v>
      </c>
      <c r="D91" t="s">
        <v>54</v>
      </c>
      <c r="E91">
        <f>VLOOKUP(C91,[1]Sheet1!$B:$E,4,FALSE)</f>
        <v>-1.2920659999999999</v>
      </c>
      <c r="F91">
        <f>-VLOOKUP(C91,[1]Sheet1!$B:$F,5,FALSE)</f>
        <v>-36.821944999999999</v>
      </c>
      <c r="G91">
        <f>VLOOKUP(D91,[1]Sheet1!$B:$E,4,FALSE)</f>
        <v>-1.517684</v>
      </c>
      <c r="H91">
        <f>-VLOOKUP(D91,[1]Sheet1!$B:$F,5,FALSE)</f>
        <v>-37.263415000000002</v>
      </c>
      <c r="I91" cm="1">
        <f t="array" ref="I91">CrowFlies(E91,F91,G91,H91)</f>
        <v>29.793000023074189</v>
      </c>
      <c r="J91" t="s">
        <v>178</v>
      </c>
      <c r="K91" t="s">
        <v>177</v>
      </c>
      <c r="L91">
        <v>83</v>
      </c>
      <c r="M91">
        <v>-1.3089912270350601</v>
      </c>
      <c r="N91">
        <v>0.62504884293407104</v>
      </c>
      <c r="O91" t="s">
        <v>44</v>
      </c>
      <c r="P91">
        <v>0</v>
      </c>
      <c r="Q91">
        <v>0.68137966111902404</v>
      </c>
      <c r="R91">
        <v>12</v>
      </c>
      <c r="S91" t="s">
        <v>45</v>
      </c>
      <c r="T91">
        <v>-1.9499177737519999</v>
      </c>
      <c r="U91">
        <v>0.30895454438666298</v>
      </c>
      <c r="V91" t="s">
        <v>44</v>
      </c>
      <c r="W91">
        <v>2</v>
      </c>
      <c r="X91">
        <v>0.54462126277444001</v>
      </c>
      <c r="Y91">
        <v>12</v>
      </c>
      <c r="Z91" t="s">
        <v>45</v>
      </c>
      <c r="AA91" t="b">
        <v>1</v>
      </c>
      <c r="AB91">
        <v>-3.5314370970361799</v>
      </c>
      <c r="AC91">
        <v>5.5408799941574502E-3</v>
      </c>
      <c r="AD91" t="s">
        <v>46</v>
      </c>
      <c r="AE91" t="s">
        <v>47</v>
      </c>
      <c r="AF91" t="str">
        <f>VLOOKUP(K91,J:AE,22,FALSE)</f>
        <v>Cointegrated</v>
      </c>
      <c r="AG91" t="s">
        <v>47</v>
      </c>
      <c r="AH91">
        <v>0</v>
      </c>
      <c r="AI91">
        <v>0</v>
      </c>
      <c r="AJ91">
        <v>1</v>
      </c>
      <c r="AK91" t="s">
        <v>48</v>
      </c>
      <c r="AN91">
        <v>0.999999999999999</v>
      </c>
      <c r="AO91">
        <v>0</v>
      </c>
      <c r="AP91">
        <v>-1.0210899109848901</v>
      </c>
      <c r="AQ91">
        <f>VLOOKUP(K91,J:AP,33,FALSE)</f>
        <v>-0.97934568664521404</v>
      </c>
      <c r="AR91">
        <f>ABS(ABS(AP91)-1)+ABS(ABS(AQ91)-1)</f>
        <v>4.1744224339676061E-2</v>
      </c>
      <c r="AT91" s="3">
        <f>ABS(AR91+2)</f>
        <v>2.0417442243396762</v>
      </c>
      <c r="AU91">
        <v>0</v>
      </c>
      <c r="AV91">
        <v>81</v>
      </c>
      <c r="AW91">
        <v>0.29848186390367298</v>
      </c>
      <c r="AX91" s="1">
        <v>2.6491105577225602E-13</v>
      </c>
      <c r="AY91">
        <v>0.13424503202632801</v>
      </c>
      <c r="AZ91">
        <v>2.0355827642066999</v>
      </c>
      <c r="BA91">
        <v>3.0571968060536601</v>
      </c>
      <c r="BB91" t="s">
        <v>49</v>
      </c>
      <c r="BC91" t="s">
        <v>50</v>
      </c>
    </row>
    <row r="92" spans="1:55" ht="15.75" thickBot="1" x14ac:dyDescent="0.3">
      <c r="A92">
        <v>0</v>
      </c>
      <c r="B92" t="s">
        <v>41</v>
      </c>
      <c r="C92" t="s">
        <v>75</v>
      </c>
      <c r="D92" t="s">
        <v>76</v>
      </c>
      <c r="E92">
        <f>VLOOKUP(C92,[1]Sheet1!$B:$E,4,FALSE)</f>
        <v>-1.477311</v>
      </c>
      <c r="F92">
        <f>-VLOOKUP(C92,[1]Sheet1!$B:$F,5,FALSE)</f>
        <v>-30.041967</v>
      </c>
      <c r="G92">
        <f>VLOOKUP(D92,[1]Sheet1!$B:$E,4,FALSE)</f>
        <v>-1.5044200000000001</v>
      </c>
      <c r="H92">
        <f>-VLOOKUP(D92,[1]Sheet1!$B:$F,5,FALSE)</f>
        <v>-29.635159999999999</v>
      </c>
      <c r="I92" cm="1">
        <f t="array" ref="I92">CrowFlies(E92,F92,G92,H92)</f>
        <v>24.498070544290186</v>
      </c>
      <c r="J92" t="s">
        <v>179</v>
      </c>
      <c r="K92" t="s">
        <v>180</v>
      </c>
      <c r="L92">
        <v>88</v>
      </c>
      <c r="M92">
        <v>-1.9312555195001599</v>
      </c>
      <c r="N92">
        <v>0.31750335560117798</v>
      </c>
      <c r="O92" t="s">
        <v>44</v>
      </c>
      <c r="P92">
        <v>0</v>
      </c>
      <c r="Q92">
        <v>0.61618793236358405</v>
      </c>
      <c r="R92">
        <v>12</v>
      </c>
      <c r="S92" t="s">
        <v>45</v>
      </c>
      <c r="T92">
        <v>-2.25880429722723</v>
      </c>
      <c r="U92">
        <v>0.185598677999367</v>
      </c>
      <c r="V92" t="s">
        <v>44</v>
      </c>
      <c r="W92">
        <v>0</v>
      </c>
      <c r="X92">
        <v>0.346968182858648</v>
      </c>
      <c r="Y92">
        <v>12</v>
      </c>
      <c r="Z92" t="s">
        <v>45</v>
      </c>
      <c r="AA92" t="b">
        <v>1</v>
      </c>
      <c r="AB92">
        <v>-3.8530892104077399</v>
      </c>
      <c r="AC92">
        <v>1.85438758259061E-3</v>
      </c>
      <c r="AD92" t="s">
        <v>46</v>
      </c>
      <c r="AE92" t="s">
        <v>47</v>
      </c>
      <c r="AF92" t="str">
        <f>VLOOKUP(K92,J:AE,22,FALSE)</f>
        <v>Cointegrated</v>
      </c>
      <c r="AG92" t="s">
        <v>47</v>
      </c>
      <c r="AH92">
        <v>1</v>
      </c>
      <c r="AI92">
        <v>1</v>
      </c>
      <c r="AJ92">
        <v>1</v>
      </c>
      <c r="AK92" t="s">
        <v>48</v>
      </c>
      <c r="AN92">
        <v>0.999999999999999</v>
      </c>
      <c r="AO92">
        <v>0</v>
      </c>
      <c r="AP92">
        <v>-0.979024900955066</v>
      </c>
      <c r="AQ92">
        <f>VLOOKUP(K92,J:AP,33,FALSE)</f>
        <v>-1.0214244796270899</v>
      </c>
      <c r="AR92">
        <f>ABS(ABS(AP92)-1)+ABS(ABS(AQ92)-1)</f>
        <v>4.239957867202393E-2</v>
      </c>
      <c r="AT92" s="3">
        <f>ABS(AR92+2)</f>
        <v>2.0423995786720237</v>
      </c>
      <c r="AU92">
        <v>0</v>
      </c>
      <c r="AV92">
        <v>86</v>
      </c>
      <c r="AW92">
        <v>7.8975006153511801E-2</v>
      </c>
      <c r="AX92" s="1">
        <v>1.9200533639214501E-70</v>
      </c>
      <c r="AY92">
        <v>3.7848932213653298E-2</v>
      </c>
      <c r="AZ92">
        <v>3.3429482045775898</v>
      </c>
      <c r="BA92">
        <v>3.0532571724412398</v>
      </c>
      <c r="BB92" t="s">
        <v>49</v>
      </c>
      <c r="BC92" t="s">
        <v>50</v>
      </c>
    </row>
    <row r="93" spans="1:55" ht="15.75" thickBot="1" x14ac:dyDescent="0.3">
      <c r="A93">
        <v>0</v>
      </c>
      <c r="B93" t="s">
        <v>41</v>
      </c>
      <c r="C93" t="s">
        <v>76</v>
      </c>
      <c r="D93" t="s">
        <v>75</v>
      </c>
      <c r="E93">
        <f>VLOOKUP(C93,[1]Sheet1!$B:$E,4,FALSE)</f>
        <v>-1.5044200000000001</v>
      </c>
      <c r="F93">
        <f>-VLOOKUP(C93,[1]Sheet1!$B:$F,5,FALSE)</f>
        <v>-29.635159999999999</v>
      </c>
      <c r="G93">
        <f>VLOOKUP(D93,[1]Sheet1!$B:$E,4,FALSE)</f>
        <v>-1.477311</v>
      </c>
      <c r="H93">
        <f>-VLOOKUP(D93,[1]Sheet1!$B:$F,5,FALSE)</f>
        <v>-30.041967</v>
      </c>
      <c r="I93" cm="1">
        <f t="array" ref="I93">CrowFlies(E93,F93,G93,H93)</f>
        <v>24.498070544290186</v>
      </c>
      <c r="J93" t="s">
        <v>180</v>
      </c>
      <c r="K93" t="s">
        <v>179</v>
      </c>
      <c r="L93">
        <v>88</v>
      </c>
      <c r="M93">
        <v>-2.25880429722723</v>
      </c>
      <c r="N93">
        <v>0.185598677999367</v>
      </c>
      <c r="O93" t="s">
        <v>44</v>
      </c>
      <c r="P93">
        <v>0</v>
      </c>
      <c r="Q93">
        <v>0.346968182858648</v>
      </c>
      <c r="R93">
        <v>12</v>
      </c>
      <c r="S93" t="s">
        <v>45</v>
      </c>
      <c r="T93">
        <v>-1.9312555195001599</v>
      </c>
      <c r="U93">
        <v>0.31750335560117798</v>
      </c>
      <c r="V93" t="s">
        <v>44</v>
      </c>
      <c r="W93">
        <v>0</v>
      </c>
      <c r="X93">
        <v>0.61618793236358405</v>
      </c>
      <c r="Y93">
        <v>12</v>
      </c>
      <c r="Z93" t="s">
        <v>45</v>
      </c>
      <c r="AA93" t="b">
        <v>1</v>
      </c>
      <c r="AB93">
        <v>-3.8210796807680198</v>
      </c>
      <c r="AC93">
        <v>2.07685695108122E-3</v>
      </c>
      <c r="AD93" t="s">
        <v>46</v>
      </c>
      <c r="AE93" t="s">
        <v>47</v>
      </c>
      <c r="AF93" t="str">
        <f>VLOOKUP(K93,J:AE,22,FALSE)</f>
        <v>Cointegrated</v>
      </c>
      <c r="AG93" t="s">
        <v>47</v>
      </c>
      <c r="AH93">
        <v>1</v>
      </c>
      <c r="AI93">
        <v>1</v>
      </c>
      <c r="AJ93">
        <v>1</v>
      </c>
      <c r="AK93" t="s">
        <v>48</v>
      </c>
      <c r="AN93">
        <v>1</v>
      </c>
      <c r="AO93">
        <v>0</v>
      </c>
      <c r="AP93">
        <v>-1.0214244796270899</v>
      </c>
      <c r="AQ93">
        <f>VLOOKUP(K93,J:AP,33,FALSE)</f>
        <v>-0.979024900955066</v>
      </c>
      <c r="AR93">
        <f>ABS(ABS(AP93)-1)+ABS(ABS(AQ93)-1)</f>
        <v>4.239957867202393E-2</v>
      </c>
      <c r="AT93" s="3">
        <f>ABS(AR93+2)</f>
        <v>2.0423995786720237</v>
      </c>
      <c r="AU93">
        <v>0</v>
      </c>
      <c r="AV93">
        <v>86</v>
      </c>
      <c r="AW93">
        <v>7.8975006153550298E-2</v>
      </c>
      <c r="AX93" s="1">
        <v>1.0522609554586299E-90</v>
      </c>
      <c r="AY93">
        <v>4.8560392264324096E-3</v>
      </c>
      <c r="AZ93">
        <v>5.5112759162228304</v>
      </c>
      <c r="BA93">
        <v>3.0532571724412398</v>
      </c>
      <c r="BB93" t="s">
        <v>49</v>
      </c>
      <c r="BC93" t="s">
        <v>50</v>
      </c>
    </row>
    <row r="94" spans="1:55" ht="15.75" thickBot="1" x14ac:dyDescent="0.3">
      <c r="A94">
        <v>0</v>
      </c>
      <c r="B94" t="s">
        <v>41</v>
      </c>
      <c r="C94" t="s">
        <v>71</v>
      </c>
      <c r="D94" t="s">
        <v>54</v>
      </c>
      <c r="E94">
        <f>VLOOKUP(C94,[1]Sheet1!$B:$E,4,FALSE)</f>
        <v>5.1471999999999997E-2</v>
      </c>
      <c r="F94">
        <f>-VLOOKUP(C94,[1]Sheet1!$B:$F,5,FALSE)</f>
        <v>-37.645603999999999</v>
      </c>
      <c r="G94">
        <f>VLOOKUP(D94,[1]Sheet1!$B:$E,4,FALSE)</f>
        <v>-1.517684</v>
      </c>
      <c r="H94">
        <f>-VLOOKUP(D94,[1]Sheet1!$B:$F,5,FALSE)</f>
        <v>-37.263415000000002</v>
      </c>
      <c r="I94" cm="1">
        <f t="array" ref="I94">CrowFlies(E94,F94,G94,H94)</f>
        <v>97.074532932685301</v>
      </c>
      <c r="J94" t="s">
        <v>181</v>
      </c>
      <c r="K94" t="s">
        <v>182</v>
      </c>
      <c r="L94">
        <v>52</v>
      </c>
      <c r="M94">
        <v>-2.6843760507706</v>
      </c>
      <c r="N94">
        <v>7.6781135812081402E-2</v>
      </c>
      <c r="O94" t="s">
        <v>44</v>
      </c>
      <c r="P94">
        <v>1</v>
      </c>
      <c r="Q94">
        <v>0.79061568288677797</v>
      </c>
      <c r="R94">
        <v>11</v>
      </c>
      <c r="S94" t="s">
        <v>45</v>
      </c>
      <c r="T94">
        <v>-2.7283892706553901</v>
      </c>
      <c r="U94">
        <v>6.9253196936951006E-2</v>
      </c>
      <c r="V94" t="s">
        <v>44</v>
      </c>
      <c r="W94">
        <v>2</v>
      </c>
      <c r="X94">
        <v>0.71117328487581299</v>
      </c>
      <c r="Y94">
        <v>11</v>
      </c>
      <c r="Z94" t="s">
        <v>45</v>
      </c>
      <c r="AA94" t="b">
        <v>1</v>
      </c>
      <c r="AB94">
        <v>-4.3240478383197498</v>
      </c>
      <c r="AC94">
        <v>3.1483208843372998E-4</v>
      </c>
      <c r="AD94" t="s">
        <v>46</v>
      </c>
      <c r="AE94" t="s">
        <v>47</v>
      </c>
      <c r="AF94" t="str">
        <f>VLOOKUP(K94,J:AE,22,FALSE)</f>
        <v>Cointegrated</v>
      </c>
      <c r="AG94" t="s">
        <v>47</v>
      </c>
      <c r="AH94">
        <v>2</v>
      </c>
      <c r="AI94">
        <v>2</v>
      </c>
      <c r="AJ94">
        <v>3</v>
      </c>
      <c r="AK94" t="s">
        <v>48</v>
      </c>
      <c r="AN94">
        <v>1</v>
      </c>
      <c r="AO94">
        <v>0</v>
      </c>
      <c r="AP94">
        <v>-0.97878724579989596</v>
      </c>
      <c r="AQ94">
        <f>VLOOKUP(K94,J:AP,33,FALSE)</f>
        <v>-1.0216724873470999</v>
      </c>
      <c r="AR94">
        <f>ABS(ABS(AP94)-1)+ABS(ABS(AQ94)-1)</f>
        <v>4.2885241547203967E-2</v>
      </c>
      <c r="AT94" s="3">
        <f>ABS(AR94+2)</f>
        <v>2.0428852415472041</v>
      </c>
      <c r="AU94">
        <v>0</v>
      </c>
      <c r="AV94">
        <v>48</v>
      </c>
      <c r="AW94">
        <v>0.83048676727881399</v>
      </c>
      <c r="AX94" s="1">
        <v>1.0250128588081501E-8</v>
      </c>
      <c r="AY94" s="1">
        <v>7.9201480248049095E-5</v>
      </c>
      <c r="AZ94">
        <v>6.9867231926866102</v>
      </c>
      <c r="BA94">
        <v>2.49538847835198</v>
      </c>
      <c r="BB94" t="s">
        <v>49</v>
      </c>
      <c r="BC94" t="s">
        <v>50</v>
      </c>
    </row>
    <row r="95" spans="1:55" ht="15.75" thickBot="1" x14ac:dyDescent="0.3">
      <c r="A95">
        <v>0</v>
      </c>
      <c r="B95" t="s">
        <v>41</v>
      </c>
      <c r="C95" t="s">
        <v>54</v>
      </c>
      <c r="D95" t="s">
        <v>71</v>
      </c>
      <c r="E95">
        <f>VLOOKUP(C95,[1]Sheet1!$B:$E,4,FALSE)</f>
        <v>-1.517684</v>
      </c>
      <c r="F95">
        <f>-VLOOKUP(C95,[1]Sheet1!$B:$F,5,FALSE)</f>
        <v>-37.263415000000002</v>
      </c>
      <c r="G95">
        <f>VLOOKUP(D95,[1]Sheet1!$B:$E,4,FALSE)</f>
        <v>5.1471999999999997E-2</v>
      </c>
      <c r="H95">
        <f>-VLOOKUP(D95,[1]Sheet1!$B:$F,5,FALSE)</f>
        <v>-37.645603999999999</v>
      </c>
      <c r="I95" cm="1">
        <f t="array" ref="I95">CrowFlies(E95,F95,G95,H95)</f>
        <v>97.074532932685301</v>
      </c>
      <c r="J95" t="s">
        <v>182</v>
      </c>
      <c r="K95" t="s">
        <v>181</v>
      </c>
      <c r="L95">
        <v>52</v>
      </c>
      <c r="M95">
        <v>-2.7283892706553901</v>
      </c>
      <c r="N95">
        <v>6.9253196936951006E-2</v>
      </c>
      <c r="O95" t="s">
        <v>44</v>
      </c>
      <c r="P95">
        <v>2</v>
      </c>
      <c r="Q95">
        <v>0.71117328487581299</v>
      </c>
      <c r="R95">
        <v>11</v>
      </c>
      <c r="S95" t="s">
        <v>45</v>
      </c>
      <c r="T95">
        <v>-2.6843760507706</v>
      </c>
      <c r="U95">
        <v>7.6781135812081402E-2</v>
      </c>
      <c r="V95" t="s">
        <v>44</v>
      </c>
      <c r="W95">
        <v>1</v>
      </c>
      <c r="X95">
        <v>0.79061568288677797</v>
      </c>
      <c r="Y95">
        <v>11</v>
      </c>
      <c r="Z95" t="s">
        <v>45</v>
      </c>
      <c r="AA95" t="b">
        <v>1</v>
      </c>
      <c r="AB95">
        <v>-4.3261877386626004</v>
      </c>
      <c r="AC95">
        <v>3.1216856909321302E-4</v>
      </c>
      <c r="AD95" t="s">
        <v>46</v>
      </c>
      <c r="AE95" t="s">
        <v>47</v>
      </c>
      <c r="AF95" t="str">
        <f>VLOOKUP(K95,J:AE,22,FALSE)</f>
        <v>Cointegrated</v>
      </c>
      <c r="AG95" t="s">
        <v>47</v>
      </c>
      <c r="AH95">
        <v>2</v>
      </c>
      <c r="AI95">
        <v>2</v>
      </c>
      <c r="AJ95">
        <v>3</v>
      </c>
      <c r="AK95" t="s">
        <v>48</v>
      </c>
      <c r="AN95">
        <v>1</v>
      </c>
      <c r="AO95">
        <v>0</v>
      </c>
      <c r="AP95">
        <v>-1.0216724873470999</v>
      </c>
      <c r="AQ95">
        <f>VLOOKUP(K95,J:AP,33,FALSE)</f>
        <v>-0.97878724579989596</v>
      </c>
      <c r="AR95">
        <f>ABS(ABS(AP95)-1)+ABS(ABS(AQ95)-1)</f>
        <v>4.2885241547203967E-2</v>
      </c>
      <c r="AT95" s="3">
        <f>ABS(AR95+2)</f>
        <v>2.0428852415472041</v>
      </c>
      <c r="AU95">
        <v>0</v>
      </c>
      <c r="AV95">
        <v>48</v>
      </c>
      <c r="AW95">
        <v>0.83048676727875903</v>
      </c>
      <c r="AX95" s="1">
        <v>5.3340259670935301E-14</v>
      </c>
      <c r="AY95">
        <v>9.7514181023205092E-3</v>
      </c>
      <c r="AZ95">
        <v>3.6008606486192098</v>
      </c>
      <c r="BA95">
        <v>2.49538847835198</v>
      </c>
      <c r="BB95" t="s">
        <v>49</v>
      </c>
      <c r="BC95" t="s">
        <v>50</v>
      </c>
    </row>
    <row r="96" spans="1:55" ht="15.75" hidden="1" thickBot="1" x14ac:dyDescent="0.3">
      <c r="A96">
        <v>0</v>
      </c>
      <c r="B96" t="s">
        <v>41</v>
      </c>
      <c r="C96" t="s">
        <v>42</v>
      </c>
      <c r="D96" t="s">
        <v>57</v>
      </c>
      <c r="J96" t="s">
        <v>183</v>
      </c>
      <c r="K96" t="s">
        <v>184</v>
      </c>
      <c r="L96">
        <v>84</v>
      </c>
      <c r="M96">
        <v>-1.7787331627895699</v>
      </c>
      <c r="N96">
        <v>0.39107002508149502</v>
      </c>
      <c r="O96" t="s">
        <v>44</v>
      </c>
      <c r="P96">
        <v>1</v>
      </c>
      <c r="Q96">
        <v>0.72620844167945997</v>
      </c>
      <c r="R96">
        <v>12</v>
      </c>
      <c r="S96" t="s">
        <v>45</v>
      </c>
      <c r="T96">
        <v>-1.6205608265248901</v>
      </c>
      <c r="U96">
        <v>0.47243529017721803</v>
      </c>
      <c r="V96" t="s">
        <v>44</v>
      </c>
      <c r="W96">
        <v>1</v>
      </c>
      <c r="X96">
        <v>0.66667188959857404</v>
      </c>
      <c r="Y96">
        <v>12</v>
      </c>
      <c r="Z96" t="s">
        <v>45</v>
      </c>
      <c r="AA96" t="b">
        <v>1</v>
      </c>
      <c r="AB96">
        <v>-2.7290973277924899</v>
      </c>
      <c r="AC96">
        <v>5.4166305497636298E-2</v>
      </c>
      <c r="AD96" t="s">
        <v>46</v>
      </c>
      <c r="AE96" t="s">
        <v>53</v>
      </c>
      <c r="AF96" t="str">
        <f>VLOOKUP(K96,J:AE,22,FALSE)</f>
        <v>Not Cointegrated</v>
      </c>
      <c r="AG96" t="s">
        <v>53</v>
      </c>
      <c r="AH96">
        <v>1</v>
      </c>
      <c r="AI96">
        <v>1</v>
      </c>
      <c r="AJ96">
        <v>2</v>
      </c>
      <c r="AK96" t="s">
        <v>48</v>
      </c>
      <c r="AN96">
        <v>1</v>
      </c>
      <c r="AO96">
        <v>0</v>
      </c>
      <c r="AP96">
        <v>-0.97679245097094403</v>
      </c>
      <c r="AT96">
        <v>2.3207549029055974E-2</v>
      </c>
      <c r="AU96">
        <v>0</v>
      </c>
      <c r="AV96">
        <v>81</v>
      </c>
      <c r="AW96">
        <v>0.97812355826301101</v>
      </c>
      <c r="AX96" s="1">
        <v>1.51582748728741E-8</v>
      </c>
      <c r="AY96">
        <v>0.117376258369899</v>
      </c>
      <c r="AZ96">
        <v>1.9950396648806299</v>
      </c>
      <c r="BA96">
        <v>2.6674430704770402</v>
      </c>
      <c r="BB96" t="s">
        <v>49</v>
      </c>
      <c r="BC96" t="s">
        <v>50</v>
      </c>
    </row>
    <row r="97" spans="1:55" ht="15.75" hidden="1" thickBot="1" x14ac:dyDescent="0.3">
      <c r="A97">
        <v>0</v>
      </c>
      <c r="B97" t="s">
        <v>41</v>
      </c>
      <c r="C97" t="s">
        <v>42</v>
      </c>
      <c r="D97" t="s">
        <v>52</v>
      </c>
      <c r="J97" t="s">
        <v>185</v>
      </c>
      <c r="K97" t="s">
        <v>186</v>
      </c>
      <c r="L97">
        <v>87</v>
      </c>
      <c r="M97">
        <v>-1.65164555826473</v>
      </c>
      <c r="N97">
        <v>0.45618235911180999</v>
      </c>
      <c r="O97" t="s">
        <v>44</v>
      </c>
      <c r="P97">
        <v>1</v>
      </c>
      <c r="Q97">
        <v>0.71966172657397898</v>
      </c>
      <c r="R97">
        <v>12</v>
      </c>
      <c r="S97" t="s">
        <v>45</v>
      </c>
      <c r="T97">
        <v>-2.2902487005184602</v>
      </c>
      <c r="U97">
        <v>0.17513224962756499</v>
      </c>
      <c r="V97" t="s">
        <v>44</v>
      </c>
      <c r="W97">
        <v>5</v>
      </c>
      <c r="X97">
        <v>0.62349456156494198</v>
      </c>
      <c r="Y97">
        <v>12</v>
      </c>
      <c r="Z97" t="s">
        <v>45</v>
      </c>
      <c r="AA97" t="b">
        <v>1</v>
      </c>
      <c r="AB97">
        <v>-2.2751517320001402</v>
      </c>
      <c r="AC97">
        <v>0.145269498894324</v>
      </c>
      <c r="AD97" t="s">
        <v>46</v>
      </c>
      <c r="AE97" t="s">
        <v>53</v>
      </c>
      <c r="AF97" t="str">
        <f>VLOOKUP(K97,J:AE,22,FALSE)</f>
        <v>Not Cointegrated</v>
      </c>
      <c r="AG97" t="s">
        <v>53</v>
      </c>
      <c r="AH97">
        <v>0</v>
      </c>
      <c r="AI97">
        <v>0</v>
      </c>
      <c r="AJ97">
        <v>1</v>
      </c>
      <c r="AK97" t="s">
        <v>48</v>
      </c>
      <c r="AN97">
        <v>1</v>
      </c>
      <c r="AO97">
        <v>0</v>
      </c>
      <c r="AP97">
        <v>-0.97672702820207902</v>
      </c>
      <c r="AT97">
        <v>2.3272971797920983E-2</v>
      </c>
      <c r="AU97">
        <v>0</v>
      </c>
      <c r="AV97">
        <v>85</v>
      </c>
      <c r="AW97">
        <v>0.726457571075528</v>
      </c>
      <c r="AX97">
        <v>1.56629681388072E-4</v>
      </c>
      <c r="AY97">
        <v>2.8760692633013101E-2</v>
      </c>
      <c r="AZ97">
        <v>3.63071218390199</v>
      </c>
      <c r="BA97">
        <v>3.0540041737879302</v>
      </c>
      <c r="BB97" t="s">
        <v>49</v>
      </c>
      <c r="BC97" t="s">
        <v>50</v>
      </c>
    </row>
    <row r="98" spans="1:55" ht="15.75" thickBot="1" x14ac:dyDescent="0.3">
      <c r="A98">
        <v>0</v>
      </c>
      <c r="B98" t="s">
        <v>41</v>
      </c>
      <c r="C98" t="s">
        <v>70</v>
      </c>
      <c r="D98" t="s">
        <v>74</v>
      </c>
      <c r="E98">
        <f>VLOOKUP(C98,[1]Sheet1!$B:$E,4,FALSE)</f>
        <v>0.16989899999999999</v>
      </c>
      <c r="F98">
        <f>-VLOOKUP(C98,[1]Sheet1!$B:$F,5,FALSE)</f>
        <v>-30.078078000000001</v>
      </c>
      <c r="G98">
        <f>VLOOKUP(D98,[1]Sheet1!$B:$E,4,FALSE)</f>
        <v>-1.2419560000000001</v>
      </c>
      <c r="H98">
        <f>-VLOOKUP(D98,[1]Sheet1!$B:$F,5,FALSE)</f>
        <v>-29.985616</v>
      </c>
      <c r="I98" cm="1">
        <f t="array" ref="I98">CrowFlies(E98,F98,G98,H98)</f>
        <v>85.044652316088019</v>
      </c>
      <c r="J98" t="s">
        <v>187</v>
      </c>
      <c r="K98" t="s">
        <v>188</v>
      </c>
      <c r="L98">
        <v>72</v>
      </c>
      <c r="M98">
        <v>-1.69231009038983</v>
      </c>
      <c r="N98">
        <v>0.43507884150069298</v>
      </c>
      <c r="O98" t="s">
        <v>44</v>
      </c>
      <c r="P98">
        <v>1</v>
      </c>
      <c r="Q98">
        <v>0.643779747785995</v>
      </c>
      <c r="R98">
        <v>12</v>
      </c>
      <c r="S98" t="s">
        <v>45</v>
      </c>
      <c r="T98">
        <v>-1.7532056841289301</v>
      </c>
      <c r="U98">
        <v>0.40392854419808699</v>
      </c>
      <c r="V98" t="s">
        <v>44</v>
      </c>
      <c r="W98">
        <v>3</v>
      </c>
      <c r="X98">
        <v>0.59330011780956504</v>
      </c>
      <c r="Y98">
        <v>12</v>
      </c>
      <c r="Z98" t="s">
        <v>45</v>
      </c>
      <c r="AA98" t="b">
        <v>1</v>
      </c>
      <c r="AB98">
        <v>-3.1235283993627201</v>
      </c>
      <c r="AC98">
        <v>1.9190769534699E-2</v>
      </c>
      <c r="AD98" t="s">
        <v>46</v>
      </c>
      <c r="AE98" t="s">
        <v>47</v>
      </c>
      <c r="AF98" t="str">
        <f>VLOOKUP(K98,J:AE,22,FALSE)</f>
        <v>Cointegrated</v>
      </c>
      <c r="AG98" t="s">
        <v>47</v>
      </c>
      <c r="AH98">
        <v>0</v>
      </c>
      <c r="AI98">
        <v>0</v>
      </c>
      <c r="AJ98">
        <v>1</v>
      </c>
      <c r="AK98" t="s">
        <v>48</v>
      </c>
      <c r="AN98">
        <v>0.999999999999999</v>
      </c>
      <c r="AO98">
        <v>0</v>
      </c>
      <c r="AP98">
        <v>-0.97669570549776497</v>
      </c>
      <c r="AQ98">
        <f>VLOOKUP(K98,J:AP,33,FALSE)</f>
        <v>-1.0238603429615301</v>
      </c>
      <c r="AR98">
        <f>ABS(ABS(AP98)-1)+ABS(ABS(AQ98)-1)</f>
        <v>4.7164637463765091E-2</v>
      </c>
      <c r="AT98" s="3">
        <f>ABS(AR98+2)</f>
        <v>2.0471646374637649</v>
      </c>
      <c r="AU98">
        <v>0</v>
      </c>
      <c r="AV98">
        <v>70</v>
      </c>
      <c r="AW98">
        <v>0.65246570901449896</v>
      </c>
      <c r="AX98" s="1">
        <v>9.1500626372122598E-7</v>
      </c>
      <c r="AY98">
        <v>0.28206017016999002</v>
      </c>
      <c r="AZ98">
        <v>1.27843337193949</v>
      </c>
      <c r="BA98">
        <v>3.06810026897685</v>
      </c>
      <c r="BB98" t="s">
        <v>49</v>
      </c>
      <c r="BC98" t="s">
        <v>50</v>
      </c>
    </row>
    <row r="99" spans="1:55" ht="15.75" hidden="1" thickBot="1" x14ac:dyDescent="0.3">
      <c r="A99">
        <v>0</v>
      </c>
      <c r="B99" t="s">
        <v>41</v>
      </c>
      <c r="C99" t="s">
        <v>56</v>
      </c>
      <c r="D99" t="s">
        <v>42</v>
      </c>
      <c r="J99" t="s">
        <v>189</v>
      </c>
      <c r="K99" t="s">
        <v>190</v>
      </c>
      <c r="L99">
        <v>89</v>
      </c>
      <c r="M99">
        <v>-1.5485410779681801</v>
      </c>
      <c r="N99">
        <v>0.50937686448401498</v>
      </c>
      <c r="O99" t="s">
        <v>44</v>
      </c>
      <c r="P99">
        <v>4</v>
      </c>
      <c r="Q99">
        <v>0.553602627441797</v>
      </c>
      <c r="R99">
        <v>12</v>
      </c>
      <c r="S99" t="s">
        <v>45</v>
      </c>
      <c r="T99">
        <v>-1.6894726227282699</v>
      </c>
      <c r="U99">
        <v>0.43654449763820702</v>
      </c>
      <c r="V99" t="s">
        <v>44</v>
      </c>
      <c r="W99">
        <v>1</v>
      </c>
      <c r="X99">
        <v>0.71832739578601901</v>
      </c>
      <c r="Y99">
        <v>12</v>
      </c>
      <c r="Z99" t="s">
        <v>45</v>
      </c>
      <c r="AA99" t="b">
        <v>1</v>
      </c>
      <c r="AB99">
        <v>-2.5609870249564599</v>
      </c>
      <c r="AC99">
        <v>8.0130406380397298E-2</v>
      </c>
      <c r="AD99" t="s">
        <v>46</v>
      </c>
      <c r="AE99" t="s">
        <v>53</v>
      </c>
      <c r="AF99" t="str">
        <f>VLOOKUP(K99,J:AE,22,FALSE)</f>
        <v>Not Cointegrated</v>
      </c>
      <c r="AG99" t="s">
        <v>53</v>
      </c>
      <c r="AH99">
        <v>1</v>
      </c>
      <c r="AI99">
        <v>0</v>
      </c>
      <c r="AJ99">
        <v>2</v>
      </c>
      <c r="AK99" t="s">
        <v>48</v>
      </c>
      <c r="AN99">
        <v>1</v>
      </c>
      <c r="AO99">
        <v>0</v>
      </c>
      <c r="AP99">
        <v>-0.976685283747595</v>
      </c>
      <c r="AT99">
        <v>2.3314716252404999E-2</v>
      </c>
      <c r="AU99">
        <v>0</v>
      </c>
      <c r="AV99">
        <v>86</v>
      </c>
      <c r="AW99">
        <v>0.69573227048068997</v>
      </c>
      <c r="AX99" s="1">
        <v>1.08123693567534E-13</v>
      </c>
      <c r="AY99">
        <v>0.11692456911809899</v>
      </c>
      <c r="AZ99">
        <v>1.99589686396566</v>
      </c>
      <c r="BA99">
        <v>2.6633275034981501</v>
      </c>
      <c r="BB99" t="s">
        <v>49</v>
      </c>
      <c r="BC99" t="s">
        <v>50</v>
      </c>
    </row>
    <row r="100" spans="1:55" ht="15.75" thickBot="1" x14ac:dyDescent="0.3">
      <c r="A100">
        <v>0</v>
      </c>
      <c r="B100" t="s">
        <v>41</v>
      </c>
      <c r="C100" t="s">
        <v>74</v>
      </c>
      <c r="D100" t="s">
        <v>70</v>
      </c>
      <c r="E100">
        <f>VLOOKUP(C100,[1]Sheet1!$B:$E,4,FALSE)</f>
        <v>-1.2419560000000001</v>
      </c>
      <c r="F100">
        <f>-VLOOKUP(C100,[1]Sheet1!$B:$F,5,FALSE)</f>
        <v>-29.985616</v>
      </c>
      <c r="G100">
        <f>VLOOKUP(D100,[1]Sheet1!$B:$E,4,FALSE)</f>
        <v>0.16989899999999999</v>
      </c>
      <c r="H100">
        <f>-VLOOKUP(D100,[1]Sheet1!$B:$F,5,FALSE)</f>
        <v>-30.078078000000001</v>
      </c>
      <c r="I100" cm="1">
        <f t="array" ref="I100">CrowFlies(E100,F100,G100,H100)</f>
        <v>85.044652316088019</v>
      </c>
      <c r="J100" t="s">
        <v>188</v>
      </c>
      <c r="K100" t="s">
        <v>187</v>
      </c>
      <c r="L100">
        <v>72</v>
      </c>
      <c r="M100">
        <v>-1.7532056841289301</v>
      </c>
      <c r="N100">
        <v>0.40392854419808699</v>
      </c>
      <c r="O100" t="s">
        <v>44</v>
      </c>
      <c r="P100">
        <v>3</v>
      </c>
      <c r="Q100">
        <v>0.59330011780956504</v>
      </c>
      <c r="R100">
        <v>12</v>
      </c>
      <c r="S100" t="s">
        <v>45</v>
      </c>
      <c r="T100">
        <v>-1.69231009038983</v>
      </c>
      <c r="U100">
        <v>0.43507884150069298</v>
      </c>
      <c r="V100" t="s">
        <v>44</v>
      </c>
      <c r="W100">
        <v>1</v>
      </c>
      <c r="X100">
        <v>0.643779747785995</v>
      </c>
      <c r="Y100">
        <v>12</v>
      </c>
      <c r="Z100" t="s">
        <v>45</v>
      </c>
      <c r="AA100" t="b">
        <v>1</v>
      </c>
      <c r="AB100">
        <v>-3.1206182904716</v>
      </c>
      <c r="AC100">
        <v>1.93498398422168E-2</v>
      </c>
      <c r="AD100" t="s">
        <v>46</v>
      </c>
      <c r="AE100" t="s">
        <v>47</v>
      </c>
      <c r="AF100" t="str">
        <f>VLOOKUP(K100,J:AE,22,FALSE)</f>
        <v>Cointegrated</v>
      </c>
      <c r="AG100" t="s">
        <v>47</v>
      </c>
      <c r="AH100">
        <v>0</v>
      </c>
      <c r="AI100">
        <v>0</v>
      </c>
      <c r="AJ100">
        <v>1</v>
      </c>
      <c r="AK100" t="s">
        <v>48</v>
      </c>
      <c r="AN100">
        <v>1</v>
      </c>
      <c r="AO100">
        <v>0</v>
      </c>
      <c r="AP100">
        <v>-1.0238603429615301</v>
      </c>
      <c r="AQ100">
        <f>VLOOKUP(K100,J:AP,33,FALSE)</f>
        <v>-0.97669570549776497</v>
      </c>
      <c r="AR100">
        <f>ABS(ABS(AP100)-1)+ABS(ABS(AQ100)-1)</f>
        <v>4.7164637463765091E-2</v>
      </c>
      <c r="AT100" s="3">
        <f>ABS(AR100+2)</f>
        <v>2.0471646374637649</v>
      </c>
      <c r="AU100">
        <v>0</v>
      </c>
      <c r="AV100">
        <v>70</v>
      </c>
      <c r="AW100">
        <v>0.65246570901450396</v>
      </c>
      <c r="AX100" s="1">
        <v>7.5216172544643797E-7</v>
      </c>
      <c r="AY100">
        <v>1.9324382322718099E-3</v>
      </c>
      <c r="AZ100">
        <v>6.5693968277799302</v>
      </c>
      <c r="BA100">
        <v>3.06810026897685</v>
      </c>
      <c r="BB100" t="s">
        <v>49</v>
      </c>
      <c r="BC100" t="s">
        <v>50</v>
      </c>
    </row>
    <row r="101" spans="1:55" ht="15.75" hidden="1" thickBot="1" x14ac:dyDescent="0.3">
      <c r="A101">
        <v>0</v>
      </c>
      <c r="B101" t="s">
        <v>41</v>
      </c>
      <c r="C101" t="s">
        <v>57</v>
      </c>
      <c r="D101" t="s">
        <v>42</v>
      </c>
      <c r="J101" t="s">
        <v>184</v>
      </c>
      <c r="K101" t="s">
        <v>183</v>
      </c>
      <c r="L101">
        <v>84</v>
      </c>
      <c r="M101">
        <v>-1.6205608265248901</v>
      </c>
      <c r="N101">
        <v>0.47243529017721803</v>
      </c>
      <c r="O101" t="s">
        <v>44</v>
      </c>
      <c r="P101">
        <v>1</v>
      </c>
      <c r="Q101">
        <v>0.66667188959857404</v>
      </c>
      <c r="R101">
        <v>12</v>
      </c>
      <c r="S101" t="s">
        <v>45</v>
      </c>
      <c r="T101">
        <v>-1.7787331627895699</v>
      </c>
      <c r="U101">
        <v>0.39107002508149502</v>
      </c>
      <c r="V101" t="s">
        <v>44</v>
      </c>
      <c r="W101">
        <v>1</v>
      </c>
      <c r="X101">
        <v>0.72620844167945997</v>
      </c>
      <c r="Y101">
        <v>12</v>
      </c>
      <c r="Z101" t="s">
        <v>45</v>
      </c>
      <c r="AA101" t="b">
        <v>1</v>
      </c>
      <c r="AB101">
        <v>-2.7465471058449502</v>
      </c>
      <c r="AC101">
        <v>5.1917620172360401E-2</v>
      </c>
      <c r="AD101" t="s">
        <v>46</v>
      </c>
      <c r="AE101" t="s">
        <v>53</v>
      </c>
      <c r="AF101" t="str">
        <f>VLOOKUP(K101,J:AE,22,FALSE)</f>
        <v>Not Cointegrated</v>
      </c>
      <c r="AG101" t="s">
        <v>53</v>
      </c>
      <c r="AH101">
        <v>1</v>
      </c>
      <c r="AI101">
        <v>1</v>
      </c>
      <c r="AJ101">
        <v>2</v>
      </c>
      <c r="AK101" t="s">
        <v>48</v>
      </c>
      <c r="AN101">
        <v>0.999999999999999</v>
      </c>
      <c r="AO101">
        <v>0</v>
      </c>
      <c r="AP101">
        <v>-1.02375893569405</v>
      </c>
      <c r="AT101">
        <v>2.3758935694049965E-2</v>
      </c>
      <c r="AU101">
        <v>0</v>
      </c>
      <c r="AV101">
        <v>81</v>
      </c>
      <c r="AW101">
        <v>0.97812355826299302</v>
      </c>
      <c r="AX101" s="1">
        <v>9.5046113930081996E-9</v>
      </c>
      <c r="AY101">
        <v>6.7402089669423404E-2</v>
      </c>
      <c r="AZ101">
        <v>2.4333171905600501</v>
      </c>
      <c r="BA101">
        <v>2.6674430704770402</v>
      </c>
      <c r="BB101" t="s">
        <v>49</v>
      </c>
      <c r="BC101" t="s">
        <v>50</v>
      </c>
    </row>
    <row r="102" spans="1:55" ht="15.75" hidden="1" thickBot="1" x14ac:dyDescent="0.3">
      <c r="A102">
        <v>0</v>
      </c>
      <c r="B102" t="s">
        <v>41</v>
      </c>
      <c r="C102" t="s">
        <v>52</v>
      </c>
      <c r="D102" t="s">
        <v>42</v>
      </c>
      <c r="J102" t="s">
        <v>186</v>
      </c>
      <c r="K102" t="s">
        <v>185</v>
      </c>
      <c r="L102">
        <v>87</v>
      </c>
      <c r="M102">
        <v>-2.2902487005184602</v>
      </c>
      <c r="N102">
        <v>0.17513224962756499</v>
      </c>
      <c r="O102" t="s">
        <v>44</v>
      </c>
      <c r="P102">
        <v>5</v>
      </c>
      <c r="Q102">
        <v>0.62349456156494198</v>
      </c>
      <c r="R102">
        <v>12</v>
      </c>
      <c r="S102" t="s">
        <v>45</v>
      </c>
      <c r="T102">
        <v>-1.65164555826473</v>
      </c>
      <c r="U102">
        <v>0.45618235911180999</v>
      </c>
      <c r="V102" t="s">
        <v>44</v>
      </c>
      <c r="W102">
        <v>1</v>
      </c>
      <c r="X102">
        <v>0.71966172657397898</v>
      </c>
      <c r="Y102">
        <v>12</v>
      </c>
      <c r="Z102" t="s">
        <v>45</v>
      </c>
      <c r="AA102" t="b">
        <v>1</v>
      </c>
      <c r="AB102">
        <v>-2.2980805703048302</v>
      </c>
      <c r="AC102">
        <v>0.13895892152483699</v>
      </c>
      <c r="AD102" t="s">
        <v>46</v>
      </c>
      <c r="AE102" t="s">
        <v>53</v>
      </c>
      <c r="AF102" t="str">
        <f>VLOOKUP(K102,J:AE,22,FALSE)</f>
        <v>Not Cointegrated</v>
      </c>
      <c r="AG102" t="s">
        <v>53</v>
      </c>
      <c r="AH102">
        <v>0</v>
      </c>
      <c r="AI102">
        <v>0</v>
      </c>
      <c r="AJ102">
        <v>1</v>
      </c>
      <c r="AK102" t="s">
        <v>48</v>
      </c>
      <c r="AN102">
        <v>0.999999999999999</v>
      </c>
      <c r="AO102">
        <v>0</v>
      </c>
      <c r="AP102">
        <v>-1.0238275087367601</v>
      </c>
      <c r="AT102">
        <v>2.3827508736760095E-2</v>
      </c>
      <c r="AU102">
        <v>0</v>
      </c>
      <c r="AV102">
        <v>85</v>
      </c>
      <c r="AW102">
        <v>0.72645757107551501</v>
      </c>
      <c r="AX102" s="1">
        <v>5.3336286616393798E-5</v>
      </c>
      <c r="AY102">
        <v>0.17915934375015499</v>
      </c>
      <c r="AZ102">
        <v>1.73857234987898</v>
      </c>
      <c r="BA102">
        <v>3.0540041737879302</v>
      </c>
      <c r="BB102" t="s">
        <v>49</v>
      </c>
      <c r="BC102" t="s">
        <v>50</v>
      </c>
    </row>
    <row r="103" spans="1:55" ht="15.75" thickBot="1" x14ac:dyDescent="0.3">
      <c r="A103">
        <v>0</v>
      </c>
      <c r="B103" t="s">
        <v>41</v>
      </c>
      <c r="C103" t="s">
        <v>55</v>
      </c>
      <c r="D103" t="s">
        <v>52</v>
      </c>
      <c r="E103">
        <f>VLOOKUP(C103,[1]Sheet1!$B:$E,4,FALSE)</f>
        <v>-1.7864949999999999</v>
      </c>
      <c r="F103">
        <f>-VLOOKUP(C103,[1]Sheet1!$B:$F,5,FALSE)</f>
        <v>-37.631107</v>
      </c>
      <c r="G103">
        <f>VLOOKUP(D103,[1]Sheet1!$B:$E,4,FALSE)</f>
        <v>-1.2920659999999999</v>
      </c>
      <c r="H103">
        <f>-VLOOKUP(D103,[1]Sheet1!$B:$F,5,FALSE)</f>
        <v>-36.821944999999999</v>
      </c>
      <c r="I103" cm="1">
        <f t="array" ref="I103">CrowFlies(E103,F103,G103,H103)</f>
        <v>56.982502699028068</v>
      </c>
      <c r="J103" t="s">
        <v>191</v>
      </c>
      <c r="K103" t="s">
        <v>192</v>
      </c>
      <c r="L103">
        <v>87</v>
      </c>
      <c r="M103">
        <v>-1.6739526281838899</v>
      </c>
      <c r="N103">
        <v>0.44458035179391803</v>
      </c>
      <c r="O103" t="s">
        <v>44</v>
      </c>
      <c r="P103">
        <v>2</v>
      </c>
      <c r="Q103">
        <v>0.74217528804635202</v>
      </c>
      <c r="R103">
        <v>12</v>
      </c>
      <c r="S103" t="s">
        <v>45</v>
      </c>
      <c r="T103">
        <v>-1.2956967319591699</v>
      </c>
      <c r="U103">
        <v>0.63113875716240697</v>
      </c>
      <c r="V103" t="s">
        <v>44</v>
      </c>
      <c r="W103">
        <v>0</v>
      </c>
      <c r="X103">
        <v>0.72417108629550397</v>
      </c>
      <c r="Y103">
        <v>12</v>
      </c>
      <c r="Z103" t="s">
        <v>45</v>
      </c>
      <c r="AA103" t="b">
        <v>1</v>
      </c>
      <c r="AB103">
        <v>-3.2451506102431198</v>
      </c>
      <c r="AC103">
        <v>1.3485781032468599E-2</v>
      </c>
      <c r="AD103" t="s">
        <v>46</v>
      </c>
      <c r="AE103" t="s">
        <v>47</v>
      </c>
      <c r="AF103" t="str">
        <f>VLOOKUP(K103,J:AE,22,FALSE)</f>
        <v>Cointegrated</v>
      </c>
      <c r="AG103" t="s">
        <v>47</v>
      </c>
      <c r="AH103">
        <v>0</v>
      </c>
      <c r="AI103">
        <v>0</v>
      </c>
      <c r="AJ103">
        <v>1</v>
      </c>
      <c r="AK103" t="s">
        <v>48</v>
      </c>
      <c r="AN103">
        <v>1</v>
      </c>
      <c r="AO103">
        <v>0</v>
      </c>
      <c r="AP103">
        <v>-0.97661415340538404</v>
      </c>
      <c r="AQ103">
        <f>VLOOKUP(K103,J:AP,33,FALSE)</f>
        <v>-1.02394584034346</v>
      </c>
      <c r="AR103">
        <f>ABS(ABS(AP103)-1)+ABS(ABS(AQ103)-1)</f>
        <v>4.733168693807599E-2</v>
      </c>
      <c r="AT103" s="3">
        <f>ABS(AR103+2)</f>
        <v>2.047331686938076</v>
      </c>
      <c r="AU103">
        <v>0</v>
      </c>
      <c r="AV103">
        <v>85</v>
      </c>
      <c r="AW103">
        <v>0.71196075925315805</v>
      </c>
      <c r="AX103" s="1">
        <v>1.5927236423345699E-7</v>
      </c>
      <c r="AY103">
        <v>1.1998713328796999E-2</v>
      </c>
      <c r="AZ103">
        <v>4.5507609989086699</v>
      </c>
      <c r="BA103">
        <v>3.0540041737879302</v>
      </c>
      <c r="BB103" t="s">
        <v>49</v>
      </c>
      <c r="BC103" t="s">
        <v>50</v>
      </c>
    </row>
    <row r="104" spans="1:55" ht="15.75" hidden="1" thickBot="1" x14ac:dyDescent="0.3">
      <c r="A104">
        <v>0</v>
      </c>
      <c r="B104" t="s">
        <v>41</v>
      </c>
      <c r="C104" t="s">
        <v>42</v>
      </c>
      <c r="D104" t="s">
        <v>56</v>
      </c>
      <c r="J104" t="s">
        <v>190</v>
      </c>
      <c r="K104" t="s">
        <v>189</v>
      </c>
      <c r="L104">
        <v>89</v>
      </c>
      <c r="M104">
        <v>-1.6894726227282699</v>
      </c>
      <c r="N104">
        <v>0.43654449763820702</v>
      </c>
      <c r="O104" t="s">
        <v>44</v>
      </c>
      <c r="P104">
        <v>1</v>
      </c>
      <c r="Q104">
        <v>0.71832739578601901</v>
      </c>
      <c r="R104">
        <v>12</v>
      </c>
      <c r="S104" t="s">
        <v>45</v>
      </c>
      <c r="T104">
        <v>-1.5485410779681801</v>
      </c>
      <c r="U104">
        <v>0.50937686448401498</v>
      </c>
      <c r="V104" t="s">
        <v>44</v>
      </c>
      <c r="W104">
        <v>4</v>
      </c>
      <c r="X104">
        <v>0.553602627441797</v>
      </c>
      <c r="Y104">
        <v>12</v>
      </c>
      <c r="Z104" t="s">
        <v>45</v>
      </c>
      <c r="AA104" t="b">
        <v>1</v>
      </c>
      <c r="AB104">
        <v>-2.5555121117651001</v>
      </c>
      <c r="AC104">
        <v>8.1116941024297604E-2</v>
      </c>
      <c r="AD104" t="s">
        <v>46</v>
      </c>
      <c r="AE104" t="s">
        <v>53</v>
      </c>
      <c r="AF104" t="str">
        <f>VLOOKUP(K104,J:AE,22,FALSE)</f>
        <v>Not Cointegrated</v>
      </c>
      <c r="AG104" t="s">
        <v>53</v>
      </c>
      <c r="AH104">
        <v>1</v>
      </c>
      <c r="AI104">
        <v>0</v>
      </c>
      <c r="AJ104">
        <v>2</v>
      </c>
      <c r="AK104" t="s">
        <v>48</v>
      </c>
      <c r="AN104">
        <v>0.999999999999999</v>
      </c>
      <c r="AO104">
        <v>0</v>
      </c>
      <c r="AP104">
        <v>-1.02387126809461</v>
      </c>
      <c r="AT104">
        <v>2.3871268094610043E-2</v>
      </c>
      <c r="AU104">
        <v>0</v>
      </c>
      <c r="AV104">
        <v>86</v>
      </c>
      <c r="AW104">
        <v>0.69573227048059005</v>
      </c>
      <c r="AX104" s="1">
        <v>1.1847668972965501E-7</v>
      </c>
      <c r="AY104">
        <v>0.113709445926099</v>
      </c>
      <c r="AZ104">
        <v>2.0180128358111702</v>
      </c>
      <c r="BA104">
        <v>2.6633275034981501</v>
      </c>
      <c r="BB104" t="s">
        <v>49</v>
      </c>
      <c r="BC104" t="s">
        <v>50</v>
      </c>
    </row>
    <row r="105" spans="1:55" ht="15.75" thickBot="1" x14ac:dyDescent="0.3">
      <c r="A105">
        <v>0</v>
      </c>
      <c r="B105" t="s">
        <v>41</v>
      </c>
      <c r="C105" t="s">
        <v>52</v>
      </c>
      <c r="D105" t="s">
        <v>55</v>
      </c>
      <c r="E105">
        <f>VLOOKUP(C105,[1]Sheet1!$B:$E,4,FALSE)</f>
        <v>-1.2920659999999999</v>
      </c>
      <c r="F105">
        <f>-VLOOKUP(C105,[1]Sheet1!$B:$F,5,FALSE)</f>
        <v>-36.821944999999999</v>
      </c>
      <c r="G105">
        <f>VLOOKUP(D105,[1]Sheet1!$B:$E,4,FALSE)</f>
        <v>-1.7864949999999999</v>
      </c>
      <c r="H105">
        <f>-VLOOKUP(D105,[1]Sheet1!$B:$F,5,FALSE)</f>
        <v>-37.631107</v>
      </c>
      <c r="I105" cm="1">
        <f t="array" ref="I105">CrowFlies(E105,F105,G105,H105)</f>
        <v>56.982502699028068</v>
      </c>
      <c r="J105" t="s">
        <v>192</v>
      </c>
      <c r="K105" t="s">
        <v>191</v>
      </c>
      <c r="L105">
        <v>87</v>
      </c>
      <c r="M105">
        <v>-1.2956967319591699</v>
      </c>
      <c r="N105">
        <v>0.63113875716240697</v>
      </c>
      <c r="O105" t="s">
        <v>44</v>
      </c>
      <c r="P105">
        <v>0</v>
      </c>
      <c r="Q105">
        <v>0.72417108629550397</v>
      </c>
      <c r="R105">
        <v>12</v>
      </c>
      <c r="S105" t="s">
        <v>45</v>
      </c>
      <c r="T105">
        <v>-1.6739526281838899</v>
      </c>
      <c r="U105">
        <v>0.44458035179391803</v>
      </c>
      <c r="V105" t="s">
        <v>44</v>
      </c>
      <c r="W105">
        <v>2</v>
      </c>
      <c r="X105">
        <v>0.74217528804635202</v>
      </c>
      <c r="Y105">
        <v>12</v>
      </c>
      <c r="Z105" t="s">
        <v>45</v>
      </c>
      <c r="AA105" t="b">
        <v>1</v>
      </c>
      <c r="AB105">
        <v>-3.2432011976811501</v>
      </c>
      <c r="AC105">
        <v>1.35638769159892E-2</v>
      </c>
      <c r="AD105" t="s">
        <v>46</v>
      </c>
      <c r="AE105" t="s">
        <v>47</v>
      </c>
      <c r="AF105" t="str">
        <f>VLOOKUP(K105,J:AE,22,FALSE)</f>
        <v>Cointegrated</v>
      </c>
      <c r="AG105" t="s">
        <v>47</v>
      </c>
      <c r="AH105">
        <v>0</v>
      </c>
      <c r="AI105">
        <v>0</v>
      </c>
      <c r="AJ105">
        <v>1</v>
      </c>
      <c r="AK105" t="s">
        <v>48</v>
      </c>
      <c r="AN105">
        <v>1</v>
      </c>
      <c r="AO105">
        <v>0</v>
      </c>
      <c r="AP105">
        <v>-1.02394584034346</v>
      </c>
      <c r="AQ105">
        <f>VLOOKUP(K105,J:AP,33,FALSE)</f>
        <v>-0.97661415340538404</v>
      </c>
      <c r="AR105">
        <f>ABS(ABS(AP105)-1)+ABS(ABS(AQ105)-1)</f>
        <v>4.733168693807599E-2</v>
      </c>
      <c r="AT105" s="3">
        <f>ABS(AR105+2)</f>
        <v>2.047331686938076</v>
      </c>
      <c r="AU105">
        <v>0</v>
      </c>
      <c r="AV105">
        <v>85</v>
      </c>
      <c r="AW105">
        <v>0.71196075925334301</v>
      </c>
      <c r="AX105">
        <v>1.2725488241371199E-4</v>
      </c>
      <c r="AY105">
        <v>0.349724056358444</v>
      </c>
      <c r="AZ105">
        <v>1.0577182537896099</v>
      </c>
      <c r="BA105">
        <v>3.0540041737879302</v>
      </c>
      <c r="BB105" t="s">
        <v>49</v>
      </c>
      <c r="BC105" t="s">
        <v>50</v>
      </c>
    </row>
    <row r="106" spans="1:55" ht="15.75" hidden="1" thickBot="1" x14ac:dyDescent="0.3">
      <c r="A106">
        <v>0</v>
      </c>
      <c r="B106" t="s">
        <v>41</v>
      </c>
      <c r="C106" t="s">
        <v>70</v>
      </c>
      <c r="D106" t="s">
        <v>64</v>
      </c>
      <c r="J106" t="s">
        <v>193</v>
      </c>
      <c r="K106" t="s">
        <v>194</v>
      </c>
      <c r="L106">
        <v>76</v>
      </c>
      <c r="M106">
        <v>-1.52393722226846</v>
      </c>
      <c r="N106">
        <v>0.52163846231230704</v>
      </c>
      <c r="O106" t="s">
        <v>44</v>
      </c>
      <c r="P106">
        <v>0</v>
      </c>
      <c r="Q106">
        <v>0.72723817487926401</v>
      </c>
      <c r="R106">
        <v>12</v>
      </c>
      <c r="S106" t="s">
        <v>45</v>
      </c>
      <c r="T106">
        <v>-1.36840388291117</v>
      </c>
      <c r="U106">
        <v>0.59732650107908103</v>
      </c>
      <c r="V106" t="s">
        <v>44</v>
      </c>
      <c r="W106">
        <v>0</v>
      </c>
      <c r="X106">
        <v>0.71473688516970102</v>
      </c>
      <c r="Y106">
        <v>12</v>
      </c>
      <c r="Z106" t="s">
        <v>45</v>
      </c>
      <c r="AA106" t="b">
        <v>1</v>
      </c>
      <c r="AB106">
        <v>-1.58260945070875</v>
      </c>
      <c r="AC106">
        <v>0.42400717879538802</v>
      </c>
      <c r="AD106" t="s">
        <v>46</v>
      </c>
      <c r="AE106" t="s">
        <v>53</v>
      </c>
      <c r="AF106" t="str">
        <f>VLOOKUP(K106,J:AE,22,FALSE)</f>
        <v>Not Cointegrated</v>
      </c>
      <c r="AG106" t="s">
        <v>53</v>
      </c>
      <c r="AH106">
        <v>1</v>
      </c>
      <c r="AI106">
        <v>1</v>
      </c>
      <c r="AJ106">
        <v>1</v>
      </c>
      <c r="AK106" t="s">
        <v>48</v>
      </c>
      <c r="AN106">
        <v>1</v>
      </c>
      <c r="AO106">
        <v>0</v>
      </c>
      <c r="AP106">
        <v>-0.97509206091199696</v>
      </c>
      <c r="AT106">
        <v>2.4907939088003039E-2</v>
      </c>
      <c r="AU106">
        <v>0</v>
      </c>
      <c r="AV106">
        <v>74</v>
      </c>
      <c r="AW106">
        <v>0.77545866078700598</v>
      </c>
      <c r="AX106" s="1">
        <v>1.9853632490480002E-24</v>
      </c>
      <c r="AY106">
        <v>0.85561806955262698</v>
      </c>
      <c r="AZ106">
        <v>0.15611277543035099</v>
      </c>
      <c r="BA106">
        <v>3.0637149329533999</v>
      </c>
      <c r="BB106" t="s">
        <v>49</v>
      </c>
      <c r="BC106" t="s">
        <v>50</v>
      </c>
    </row>
    <row r="107" spans="1:55" ht="15.75" hidden="1" thickBot="1" x14ac:dyDescent="0.3">
      <c r="A107">
        <v>0</v>
      </c>
      <c r="B107" t="s">
        <v>41</v>
      </c>
      <c r="C107" t="s">
        <v>64</v>
      </c>
      <c r="D107" t="s">
        <v>70</v>
      </c>
      <c r="J107" t="s">
        <v>194</v>
      </c>
      <c r="K107" t="s">
        <v>193</v>
      </c>
      <c r="L107">
        <v>76</v>
      </c>
      <c r="M107">
        <v>-1.36840388291117</v>
      </c>
      <c r="N107">
        <v>0.59732650107908103</v>
      </c>
      <c r="O107" t="s">
        <v>44</v>
      </c>
      <c r="P107">
        <v>0</v>
      </c>
      <c r="Q107">
        <v>0.71473688516970102</v>
      </c>
      <c r="R107">
        <v>12</v>
      </c>
      <c r="S107" t="s">
        <v>45</v>
      </c>
      <c r="T107">
        <v>-1.52393722226846</v>
      </c>
      <c r="U107">
        <v>0.52163846231230704</v>
      </c>
      <c r="V107" t="s">
        <v>44</v>
      </c>
      <c r="W107">
        <v>0</v>
      </c>
      <c r="X107">
        <v>0.72723817487926401</v>
      </c>
      <c r="Y107">
        <v>12</v>
      </c>
      <c r="Z107" t="s">
        <v>45</v>
      </c>
      <c r="AA107" t="b">
        <v>1</v>
      </c>
      <c r="AB107">
        <v>-1.5706707258419801</v>
      </c>
      <c r="AC107">
        <v>0.42997460446232499</v>
      </c>
      <c r="AD107" t="s">
        <v>46</v>
      </c>
      <c r="AE107" t="s">
        <v>53</v>
      </c>
      <c r="AF107" t="str">
        <f>VLOOKUP(K107,J:AE,22,FALSE)</f>
        <v>Not Cointegrated</v>
      </c>
      <c r="AG107" t="s">
        <v>53</v>
      </c>
      <c r="AH107">
        <v>1</v>
      </c>
      <c r="AI107">
        <v>1</v>
      </c>
      <c r="AJ107">
        <v>1</v>
      </c>
      <c r="AK107" t="s">
        <v>48</v>
      </c>
      <c r="AN107">
        <v>1</v>
      </c>
      <c r="AO107">
        <v>0</v>
      </c>
      <c r="AP107">
        <v>-1.02554419227319</v>
      </c>
      <c r="AT107">
        <v>2.5544192273190047E-2</v>
      </c>
      <c r="AU107">
        <v>0</v>
      </c>
      <c r="AV107">
        <v>74</v>
      </c>
      <c r="AW107">
        <v>0.77545866078701198</v>
      </c>
      <c r="AX107" s="1">
        <v>2.7731949654188501E-30</v>
      </c>
      <c r="AY107">
        <v>4.7914721351515399E-3</v>
      </c>
      <c r="AZ107">
        <v>5.5595647385640996</v>
      </c>
      <c r="BA107">
        <v>3.0637149329533999</v>
      </c>
      <c r="BB107" t="s">
        <v>49</v>
      </c>
      <c r="BC107" t="s">
        <v>50</v>
      </c>
    </row>
    <row r="108" spans="1:55" ht="15.75" hidden="1" thickBot="1" x14ac:dyDescent="0.3">
      <c r="A108">
        <v>0</v>
      </c>
      <c r="B108" t="s">
        <v>41</v>
      </c>
      <c r="C108" t="s">
        <v>69</v>
      </c>
      <c r="D108" t="s">
        <v>66</v>
      </c>
      <c r="J108" t="s">
        <v>195</v>
      </c>
      <c r="K108" t="s">
        <v>196</v>
      </c>
      <c r="L108">
        <v>79</v>
      </c>
      <c r="M108">
        <v>-1.54063731645608</v>
      </c>
      <c r="N108">
        <v>0.513321503619384</v>
      </c>
      <c r="O108" t="s">
        <v>44</v>
      </c>
      <c r="P108">
        <v>1</v>
      </c>
      <c r="Q108">
        <v>0.81099615431458605</v>
      </c>
      <c r="R108">
        <v>12</v>
      </c>
      <c r="S108" t="s">
        <v>45</v>
      </c>
      <c r="T108">
        <v>-1.1018581574856701</v>
      </c>
      <c r="U108">
        <v>0.71433032482613501</v>
      </c>
      <c r="V108" t="s">
        <v>44</v>
      </c>
      <c r="W108">
        <v>0</v>
      </c>
      <c r="X108">
        <v>0.64402073548164496</v>
      </c>
      <c r="Y108">
        <v>12</v>
      </c>
      <c r="Z108" t="s">
        <v>45</v>
      </c>
      <c r="AA108" t="b">
        <v>1</v>
      </c>
      <c r="AB108">
        <v>-2.7541033938680801</v>
      </c>
      <c r="AC108">
        <v>5.0967876781453203E-2</v>
      </c>
      <c r="AD108" t="s">
        <v>46</v>
      </c>
      <c r="AE108" t="s">
        <v>53</v>
      </c>
      <c r="AF108" t="str">
        <f>VLOOKUP(K108,J:AE,22,FALSE)</f>
        <v>Not Cointegrated</v>
      </c>
      <c r="AG108" t="s">
        <v>53</v>
      </c>
      <c r="AH108">
        <v>1</v>
      </c>
      <c r="AI108">
        <v>1</v>
      </c>
      <c r="AJ108">
        <v>1</v>
      </c>
      <c r="AK108" t="s">
        <v>48</v>
      </c>
      <c r="AN108">
        <v>1</v>
      </c>
      <c r="AO108">
        <v>0</v>
      </c>
      <c r="AP108">
        <v>-0.97380490772461303</v>
      </c>
      <c r="AT108">
        <v>2.6195092275386966E-2</v>
      </c>
      <c r="AU108">
        <v>0</v>
      </c>
      <c r="AV108">
        <v>77</v>
      </c>
      <c r="AW108">
        <v>0.72282160174876497</v>
      </c>
      <c r="AX108">
        <v>5.8175785637921604E-4</v>
      </c>
      <c r="AY108" s="1">
        <v>3.52300905343635E-6</v>
      </c>
      <c r="AZ108">
        <v>13.7527878241451</v>
      </c>
      <c r="BA108">
        <v>3.0607595370748801</v>
      </c>
      <c r="BB108" t="s">
        <v>49</v>
      </c>
      <c r="BC108" t="s">
        <v>50</v>
      </c>
    </row>
    <row r="109" spans="1:55" ht="15.75" hidden="1" thickBot="1" x14ac:dyDescent="0.3">
      <c r="A109">
        <v>0</v>
      </c>
      <c r="B109" t="s">
        <v>41</v>
      </c>
      <c r="C109" t="s">
        <v>66</v>
      </c>
      <c r="D109" t="s">
        <v>69</v>
      </c>
      <c r="J109" t="s">
        <v>196</v>
      </c>
      <c r="K109" t="s">
        <v>195</v>
      </c>
      <c r="L109">
        <v>79</v>
      </c>
      <c r="M109">
        <v>-1.1018581574856701</v>
      </c>
      <c r="N109">
        <v>0.71433032482613501</v>
      </c>
      <c r="O109" t="s">
        <v>44</v>
      </c>
      <c r="P109">
        <v>0</v>
      </c>
      <c r="Q109">
        <v>0.64402073548164496</v>
      </c>
      <c r="R109">
        <v>12</v>
      </c>
      <c r="S109" t="s">
        <v>45</v>
      </c>
      <c r="T109">
        <v>-1.54063731645608</v>
      </c>
      <c r="U109">
        <v>0.513321503619384</v>
      </c>
      <c r="V109" t="s">
        <v>44</v>
      </c>
      <c r="W109">
        <v>1</v>
      </c>
      <c r="X109">
        <v>0.81099615431458605</v>
      </c>
      <c r="Y109">
        <v>12</v>
      </c>
      <c r="Z109" t="s">
        <v>45</v>
      </c>
      <c r="AA109" t="b">
        <v>1</v>
      </c>
      <c r="AB109">
        <v>-2.7525504184734499</v>
      </c>
      <c r="AC109">
        <v>5.1161896835899001E-2</v>
      </c>
      <c r="AD109" t="s">
        <v>46</v>
      </c>
      <c r="AE109" t="s">
        <v>53</v>
      </c>
      <c r="AF109" t="str">
        <f>VLOOKUP(K109,J:AE,22,FALSE)</f>
        <v>Not Cointegrated</v>
      </c>
      <c r="AG109" t="s">
        <v>53</v>
      </c>
      <c r="AH109">
        <v>1</v>
      </c>
      <c r="AI109">
        <v>1</v>
      </c>
      <c r="AJ109">
        <v>1</v>
      </c>
      <c r="AK109" t="s">
        <v>48</v>
      </c>
      <c r="AN109">
        <v>1</v>
      </c>
      <c r="AO109">
        <v>0</v>
      </c>
      <c r="AP109">
        <v>-1.02689973327059</v>
      </c>
      <c r="AT109">
        <v>2.6899733270590032E-2</v>
      </c>
      <c r="AU109">
        <v>0</v>
      </c>
      <c r="AV109">
        <v>77</v>
      </c>
      <c r="AW109">
        <v>0.72282160174870003</v>
      </c>
      <c r="AX109">
        <v>4.1446701329934998E-2</v>
      </c>
      <c r="AY109">
        <v>0.52124860737032896</v>
      </c>
      <c r="AZ109">
        <v>0.65456967058293902</v>
      </c>
      <c r="BA109">
        <v>3.0607595370748801</v>
      </c>
      <c r="BB109" t="s">
        <v>49</v>
      </c>
      <c r="BC109" t="s">
        <v>50</v>
      </c>
    </row>
    <row r="110" spans="1:55" ht="15.75" thickBot="1" x14ac:dyDescent="0.3">
      <c r="A110">
        <v>0</v>
      </c>
      <c r="B110" t="s">
        <v>41</v>
      </c>
      <c r="C110" t="s">
        <v>43</v>
      </c>
      <c r="D110" t="s">
        <v>51</v>
      </c>
      <c r="E110">
        <f>VLOOKUP(C110,[1]Sheet1!$B:$E,4,FALSE)</f>
        <v>-3.4288029999999998</v>
      </c>
      <c r="F110">
        <f>-VLOOKUP(C110,[1]Sheet1!$B:$F,5,FALSE)</f>
        <v>-29.924903</v>
      </c>
      <c r="G110">
        <f>VLOOKUP(D110,[1]Sheet1!$B:$E,4,FALSE)</f>
        <v>-3.3613780000000002</v>
      </c>
      <c r="H110">
        <f>-VLOOKUP(D110,[1]Sheet1!$B:$F,5,FALSE)</f>
        <v>-29.359877999999998</v>
      </c>
      <c r="I110" cm="1">
        <f t="array" ref="I110">CrowFlies(E110,F110,G110,H110)</f>
        <v>34.143930845033452</v>
      </c>
      <c r="J110" t="s">
        <v>197</v>
      </c>
      <c r="K110" t="s">
        <v>198</v>
      </c>
      <c r="L110">
        <v>97</v>
      </c>
      <c r="M110">
        <v>-2.7978524304737702</v>
      </c>
      <c r="N110">
        <v>5.8581188509203498E-2</v>
      </c>
      <c r="O110" t="s">
        <v>44</v>
      </c>
      <c r="P110">
        <v>1</v>
      </c>
      <c r="Q110">
        <v>0.34057307075582</v>
      </c>
      <c r="R110">
        <v>12</v>
      </c>
      <c r="S110" t="s">
        <v>45</v>
      </c>
      <c r="T110">
        <v>-2.1932597765745299</v>
      </c>
      <c r="U110">
        <v>0.20870085807361199</v>
      </c>
      <c r="V110" t="s">
        <v>44</v>
      </c>
      <c r="W110">
        <v>0</v>
      </c>
      <c r="X110">
        <v>0.33851231947778798</v>
      </c>
      <c r="Y110">
        <v>12</v>
      </c>
      <c r="Z110" t="s">
        <v>45</v>
      </c>
      <c r="AA110" t="b">
        <v>1</v>
      </c>
      <c r="AB110">
        <v>-3.4124968100453401</v>
      </c>
      <c r="AC110">
        <v>8.0980255791739501E-3</v>
      </c>
      <c r="AD110" t="s">
        <v>46</v>
      </c>
      <c r="AE110" t="s">
        <v>47</v>
      </c>
      <c r="AF110" t="str">
        <f>VLOOKUP(K110,J:AE,22,FALSE)</f>
        <v>Cointegrated</v>
      </c>
      <c r="AG110" t="s">
        <v>47</v>
      </c>
      <c r="AH110">
        <v>2</v>
      </c>
      <c r="AI110">
        <v>2</v>
      </c>
      <c r="AJ110">
        <v>2</v>
      </c>
      <c r="AK110" t="s">
        <v>48</v>
      </c>
      <c r="AN110">
        <v>0.999999999999999</v>
      </c>
      <c r="AO110">
        <v>0</v>
      </c>
      <c r="AP110">
        <v>-0.97270137927841505</v>
      </c>
      <c r="AQ110">
        <f>VLOOKUP(K110,J:AP,33,FALSE)</f>
        <v>-1.0280647496787101</v>
      </c>
      <c r="AR110">
        <f>ABS(ABS(AP110)-1)+ABS(ABS(AQ110)-1)</f>
        <v>5.5363370400295042E-2</v>
      </c>
      <c r="AT110" s="3">
        <f>ABS(AR110+2)</f>
        <v>2.0553633704002952</v>
      </c>
      <c r="AU110">
        <v>0</v>
      </c>
      <c r="AV110">
        <v>94</v>
      </c>
      <c r="AW110">
        <v>0.345769037010903</v>
      </c>
      <c r="AX110" s="1">
        <v>2.7679344802878999E-24</v>
      </c>
      <c r="AY110">
        <v>0.12659283724623299</v>
      </c>
      <c r="AZ110">
        <v>1.9299876923742201</v>
      </c>
      <c r="BA110">
        <v>2.6577619869304998</v>
      </c>
      <c r="BB110" t="s">
        <v>49</v>
      </c>
      <c r="BC110" t="s">
        <v>50</v>
      </c>
    </row>
    <row r="111" spans="1:55" ht="15.75" thickBot="1" x14ac:dyDescent="0.3">
      <c r="A111">
        <v>0</v>
      </c>
      <c r="B111" t="s">
        <v>41</v>
      </c>
      <c r="C111" t="s">
        <v>51</v>
      </c>
      <c r="D111" t="s">
        <v>43</v>
      </c>
      <c r="E111">
        <f>VLOOKUP(C111,[1]Sheet1!$B:$E,4,FALSE)</f>
        <v>-3.3613780000000002</v>
      </c>
      <c r="F111">
        <f>-VLOOKUP(C111,[1]Sheet1!$B:$F,5,FALSE)</f>
        <v>-29.359877999999998</v>
      </c>
      <c r="G111">
        <f>VLOOKUP(D111,[1]Sheet1!$B:$E,4,FALSE)</f>
        <v>-3.4288029999999998</v>
      </c>
      <c r="H111">
        <f>-VLOOKUP(D111,[1]Sheet1!$B:$F,5,FALSE)</f>
        <v>-29.924903</v>
      </c>
      <c r="I111" cm="1">
        <f t="array" ref="I111">CrowFlies(E111,F111,G111,H111)</f>
        <v>34.143930845033452</v>
      </c>
      <c r="J111" t="s">
        <v>198</v>
      </c>
      <c r="K111" t="s">
        <v>197</v>
      </c>
      <c r="L111">
        <v>97</v>
      </c>
      <c r="M111">
        <v>-2.1932597765745299</v>
      </c>
      <c r="N111">
        <v>0.20870085807361199</v>
      </c>
      <c r="O111" t="s">
        <v>44</v>
      </c>
      <c r="P111">
        <v>0</v>
      </c>
      <c r="Q111">
        <v>0.33851231947778798</v>
      </c>
      <c r="R111">
        <v>12</v>
      </c>
      <c r="S111" t="s">
        <v>45</v>
      </c>
      <c r="T111">
        <v>-2.7978524304737702</v>
      </c>
      <c r="U111">
        <v>5.8581188509203498E-2</v>
      </c>
      <c r="V111" t="s">
        <v>44</v>
      </c>
      <c r="W111">
        <v>1</v>
      </c>
      <c r="X111">
        <v>0.34057307075582</v>
      </c>
      <c r="Y111">
        <v>12</v>
      </c>
      <c r="Z111" t="s">
        <v>45</v>
      </c>
      <c r="AA111" t="b">
        <v>1</v>
      </c>
      <c r="AB111">
        <v>-3.4129415227389299</v>
      </c>
      <c r="AC111">
        <v>8.0867548182070106E-3</v>
      </c>
      <c r="AD111" t="s">
        <v>46</v>
      </c>
      <c r="AE111" t="s">
        <v>47</v>
      </c>
      <c r="AF111" t="str">
        <f>VLOOKUP(K111,J:AE,22,FALSE)</f>
        <v>Cointegrated</v>
      </c>
      <c r="AG111" t="s">
        <v>47</v>
      </c>
      <c r="AH111">
        <v>2</v>
      </c>
      <c r="AI111">
        <v>2</v>
      </c>
      <c r="AJ111">
        <v>2</v>
      </c>
      <c r="AK111" t="s">
        <v>48</v>
      </c>
      <c r="AN111">
        <v>1</v>
      </c>
      <c r="AO111">
        <v>0</v>
      </c>
      <c r="AP111">
        <v>-1.0280647496787101</v>
      </c>
      <c r="AQ111">
        <f>VLOOKUP(K111,J:AP,33,FALSE)</f>
        <v>-0.97270137927841505</v>
      </c>
      <c r="AR111">
        <f>ABS(ABS(AP111)-1)+ABS(ABS(AQ111)-1)</f>
        <v>5.5363370400295042E-2</v>
      </c>
      <c r="AT111" s="3">
        <f>ABS(AR111+2)</f>
        <v>2.0553633704002952</v>
      </c>
      <c r="AU111">
        <v>0</v>
      </c>
      <c r="AV111">
        <v>94</v>
      </c>
      <c r="AW111">
        <v>0.34576903701074901</v>
      </c>
      <c r="AX111" s="1">
        <v>1.6572260461917001E-15</v>
      </c>
      <c r="AY111">
        <v>1.0431744372055901E-3</v>
      </c>
      <c r="AZ111">
        <v>5.6399360588417</v>
      </c>
      <c r="BA111">
        <v>2.6577619869304998</v>
      </c>
      <c r="BB111" t="s">
        <v>49</v>
      </c>
      <c r="BC111" t="s">
        <v>50</v>
      </c>
    </row>
    <row r="112" spans="1:55" ht="15.75" thickBot="1" x14ac:dyDescent="0.3">
      <c r="A112">
        <v>0</v>
      </c>
      <c r="B112" t="s">
        <v>41</v>
      </c>
      <c r="C112" t="s">
        <v>74</v>
      </c>
      <c r="D112" t="s">
        <v>76</v>
      </c>
      <c r="E112">
        <f>VLOOKUP(C112,[1]Sheet1!$B:$E,4,FALSE)</f>
        <v>-1.2419560000000001</v>
      </c>
      <c r="F112">
        <f>-VLOOKUP(C112,[1]Sheet1!$B:$F,5,FALSE)</f>
        <v>-29.985616</v>
      </c>
      <c r="G112">
        <f>VLOOKUP(D112,[1]Sheet1!$B:$E,4,FALSE)</f>
        <v>-1.5044200000000001</v>
      </c>
      <c r="H112">
        <f>-VLOOKUP(D112,[1]Sheet1!$B:$F,5,FALSE)</f>
        <v>-29.635159999999999</v>
      </c>
      <c r="I112" cm="1">
        <f t="array" ref="I112">CrowFlies(E112,F112,G112,H112)</f>
        <v>26.312751822246334</v>
      </c>
      <c r="J112" t="s">
        <v>199</v>
      </c>
      <c r="K112" t="s">
        <v>200</v>
      </c>
      <c r="L112">
        <v>94</v>
      </c>
      <c r="M112">
        <v>-1.40304316233162</v>
      </c>
      <c r="N112">
        <v>0.580816321797478</v>
      </c>
      <c r="O112" t="s">
        <v>44</v>
      </c>
      <c r="P112">
        <v>6</v>
      </c>
      <c r="Q112">
        <v>0.52571005767342405</v>
      </c>
      <c r="R112">
        <v>12</v>
      </c>
      <c r="S112" t="s">
        <v>45</v>
      </c>
      <c r="T112">
        <v>-2.36565719011038</v>
      </c>
      <c r="U112">
        <v>0.15166488980866599</v>
      </c>
      <c r="V112" t="s">
        <v>44</v>
      </c>
      <c r="W112">
        <v>0</v>
      </c>
      <c r="X112">
        <v>0.24187259693861499</v>
      </c>
      <c r="Y112">
        <v>12</v>
      </c>
      <c r="Z112" t="s">
        <v>45</v>
      </c>
      <c r="AA112" t="b">
        <v>1</v>
      </c>
      <c r="AB112">
        <v>-3.09557533641973</v>
      </c>
      <c r="AC112">
        <v>2.07668363223815E-2</v>
      </c>
      <c r="AD112" t="s">
        <v>46</v>
      </c>
      <c r="AE112" t="s">
        <v>47</v>
      </c>
      <c r="AF112" t="str">
        <f>VLOOKUP(K112,J:AE,22,FALSE)</f>
        <v>Cointegrated</v>
      </c>
      <c r="AG112" t="s">
        <v>47</v>
      </c>
      <c r="AH112">
        <v>2</v>
      </c>
      <c r="AI112">
        <v>0</v>
      </c>
      <c r="AJ112">
        <v>1</v>
      </c>
      <c r="AK112" t="s">
        <v>48</v>
      </c>
      <c r="AN112">
        <v>1</v>
      </c>
      <c r="AO112">
        <v>0</v>
      </c>
      <c r="AP112">
        <v>-0.97119891802298097</v>
      </c>
      <c r="AQ112">
        <f>VLOOKUP(K112,J:AP,33,FALSE)</f>
        <v>-1.0296551833435299</v>
      </c>
      <c r="AR112">
        <f>ABS(ABS(AP112)-1)+ABS(ABS(AQ112)-1)</f>
        <v>5.8456265320548928E-2</v>
      </c>
      <c r="AT112" s="3">
        <f>ABS(AR112+2)</f>
        <v>2.0584562653205492</v>
      </c>
      <c r="AU112">
        <v>0</v>
      </c>
      <c r="AV112">
        <v>92</v>
      </c>
      <c r="AW112">
        <v>0.62666706883091605</v>
      </c>
      <c r="AX112" s="1">
        <v>4.3831358165301199E-16</v>
      </c>
      <c r="AY112">
        <v>0.13392773256017501</v>
      </c>
      <c r="AZ112">
        <v>2.0344195543011301</v>
      </c>
      <c r="BA112">
        <v>3.0491486177374099</v>
      </c>
      <c r="BB112" t="s">
        <v>49</v>
      </c>
      <c r="BC112" t="s">
        <v>50</v>
      </c>
    </row>
    <row r="113" spans="1:55" ht="15.75" thickBot="1" x14ac:dyDescent="0.3">
      <c r="A113">
        <v>0</v>
      </c>
      <c r="B113" t="s">
        <v>41</v>
      </c>
      <c r="C113" t="s">
        <v>76</v>
      </c>
      <c r="D113" t="s">
        <v>74</v>
      </c>
      <c r="E113">
        <f>VLOOKUP(C113,[1]Sheet1!$B:$E,4,FALSE)</f>
        <v>-1.5044200000000001</v>
      </c>
      <c r="F113">
        <f>-VLOOKUP(C113,[1]Sheet1!$B:$F,5,FALSE)</f>
        <v>-29.635159999999999</v>
      </c>
      <c r="G113">
        <f>VLOOKUP(D113,[1]Sheet1!$B:$E,4,FALSE)</f>
        <v>-1.2419560000000001</v>
      </c>
      <c r="H113">
        <f>-VLOOKUP(D113,[1]Sheet1!$B:$F,5,FALSE)</f>
        <v>-29.985616</v>
      </c>
      <c r="I113" cm="1">
        <f t="array" ref="I113">CrowFlies(E113,F113,G113,H113)</f>
        <v>26.312751822246334</v>
      </c>
      <c r="J113" t="s">
        <v>200</v>
      </c>
      <c r="K113" t="s">
        <v>199</v>
      </c>
      <c r="L113">
        <v>94</v>
      </c>
      <c r="M113">
        <v>-2.36565719011038</v>
      </c>
      <c r="N113">
        <v>0.15166488980866599</v>
      </c>
      <c r="O113" t="s">
        <v>44</v>
      </c>
      <c r="P113">
        <v>0</v>
      </c>
      <c r="Q113">
        <v>0.24187259693861499</v>
      </c>
      <c r="R113">
        <v>12</v>
      </c>
      <c r="S113" t="s">
        <v>45</v>
      </c>
      <c r="T113">
        <v>-1.40304316233162</v>
      </c>
      <c r="U113">
        <v>0.580816321797478</v>
      </c>
      <c r="V113" t="s">
        <v>44</v>
      </c>
      <c r="W113">
        <v>6</v>
      </c>
      <c r="X113">
        <v>0.52571005767342405</v>
      </c>
      <c r="Y113">
        <v>12</v>
      </c>
      <c r="Z113" t="s">
        <v>45</v>
      </c>
      <c r="AA113" t="b">
        <v>1</v>
      </c>
      <c r="AB113">
        <v>-3.1036754371166699</v>
      </c>
      <c r="AC113">
        <v>2.02989550771819E-2</v>
      </c>
      <c r="AD113" t="s">
        <v>46</v>
      </c>
      <c r="AE113" t="s">
        <v>47</v>
      </c>
      <c r="AF113" t="str">
        <f>VLOOKUP(K113,J:AE,22,FALSE)</f>
        <v>Cointegrated</v>
      </c>
      <c r="AG113" t="s">
        <v>47</v>
      </c>
      <c r="AH113">
        <v>2</v>
      </c>
      <c r="AI113">
        <v>0</v>
      </c>
      <c r="AJ113">
        <v>1</v>
      </c>
      <c r="AK113" t="s">
        <v>48</v>
      </c>
      <c r="AN113">
        <v>1</v>
      </c>
      <c r="AO113">
        <v>0</v>
      </c>
      <c r="AP113">
        <v>-1.0296551833435299</v>
      </c>
      <c r="AQ113">
        <f>VLOOKUP(K113,J:AP,33,FALSE)</f>
        <v>-0.97119891802298097</v>
      </c>
      <c r="AR113">
        <f>ABS(ABS(AP113)-1)+ABS(ABS(AQ113)-1)</f>
        <v>5.8456265320548928E-2</v>
      </c>
      <c r="AT113" s="3">
        <f>ABS(AR113+2)</f>
        <v>2.0584562653205492</v>
      </c>
      <c r="AU113">
        <v>0</v>
      </c>
      <c r="AV113">
        <v>92</v>
      </c>
      <c r="AW113">
        <v>0.62666706883090595</v>
      </c>
      <c r="AX113" s="1">
        <v>7.86473857655792E-38</v>
      </c>
      <c r="AY113">
        <v>0.76777076725458904</v>
      </c>
      <c r="AZ113">
        <v>0.26467529363082498</v>
      </c>
      <c r="BA113">
        <v>3.0491486177374099</v>
      </c>
      <c r="BB113" t="s">
        <v>49</v>
      </c>
      <c r="BC113" t="s">
        <v>50</v>
      </c>
    </row>
    <row r="114" spans="1:55" ht="15.75" thickBot="1" x14ac:dyDescent="0.3">
      <c r="A114">
        <v>0</v>
      </c>
      <c r="B114" t="s">
        <v>41</v>
      </c>
      <c r="C114" t="s">
        <v>67</v>
      </c>
      <c r="D114" t="s">
        <v>66</v>
      </c>
      <c r="E114">
        <f>VLOOKUP(C114,[1]Sheet1!$B:$E,4,FALSE)</f>
        <v>0.69313000000000002</v>
      </c>
      <c r="F114">
        <f>-VLOOKUP(C114,[1]Sheet1!$B:$F,5,FALSE)</f>
        <v>-34.180999999999997</v>
      </c>
      <c r="G114">
        <f>VLOOKUP(D114,[1]Sheet1!$B:$E,4,FALSE)</f>
        <v>0.51427699999999998</v>
      </c>
      <c r="H114">
        <f>-VLOOKUP(D114,[1]Sheet1!$B:$F,5,FALSE)</f>
        <v>-35.269779999999997</v>
      </c>
      <c r="I114" cm="1">
        <f t="array" ref="I114">CrowFlies(E114,F114,G114,H114)</f>
        <v>66.317189522563993</v>
      </c>
      <c r="J114" t="s">
        <v>201</v>
      </c>
      <c r="K114" t="s">
        <v>202</v>
      </c>
      <c r="L114">
        <v>80</v>
      </c>
      <c r="M114">
        <v>-1.52785191920583</v>
      </c>
      <c r="N114">
        <v>0.51969117365330997</v>
      </c>
      <c r="O114" t="s">
        <v>44</v>
      </c>
      <c r="P114">
        <v>0</v>
      </c>
      <c r="Q114">
        <v>0.69576529449928104</v>
      </c>
      <c r="R114">
        <v>12</v>
      </c>
      <c r="S114" t="s">
        <v>45</v>
      </c>
      <c r="T114">
        <v>-1.31805699952716</v>
      </c>
      <c r="U114">
        <v>0.620871260945839</v>
      </c>
      <c r="V114" t="s">
        <v>44</v>
      </c>
      <c r="W114">
        <v>1</v>
      </c>
      <c r="X114">
        <v>0.69783641246345396</v>
      </c>
      <c r="Y114">
        <v>12</v>
      </c>
      <c r="Z114" t="s">
        <v>45</v>
      </c>
      <c r="AA114" t="b">
        <v>1</v>
      </c>
      <c r="AB114">
        <v>-3.4387356306661698</v>
      </c>
      <c r="AC114">
        <v>7.4566689761686802E-3</v>
      </c>
      <c r="AD114" t="s">
        <v>46</v>
      </c>
      <c r="AE114" t="s">
        <v>47</v>
      </c>
      <c r="AF114" t="str">
        <f>VLOOKUP(K114,J:AE,22,FALSE)</f>
        <v>Cointegrated</v>
      </c>
      <c r="AG114" t="s">
        <v>47</v>
      </c>
      <c r="AH114">
        <v>1</v>
      </c>
      <c r="AI114">
        <v>1</v>
      </c>
      <c r="AJ114">
        <v>1</v>
      </c>
      <c r="AK114" t="s">
        <v>48</v>
      </c>
      <c r="AN114">
        <v>0.999999999999999</v>
      </c>
      <c r="AO114">
        <v>0</v>
      </c>
      <c r="AP114">
        <v>-0.96933705976569795</v>
      </c>
      <c r="AQ114">
        <f>VLOOKUP(K114,J:AP,33,FALSE)</f>
        <v>-1.0316328978917899</v>
      </c>
      <c r="AR114">
        <f>ABS(ABS(AP114)-1)+ABS(ABS(AQ114)-1)</f>
        <v>6.2295838126091962E-2</v>
      </c>
      <c r="AT114" s="3">
        <f>ABS(AR114+2)</f>
        <v>2.0622958381260919</v>
      </c>
      <c r="AU114">
        <v>0</v>
      </c>
      <c r="AV114">
        <v>78</v>
      </c>
      <c r="AW114">
        <v>0.74231336584017305</v>
      </c>
      <c r="AX114" s="1">
        <v>3.5882978904515197E-42</v>
      </c>
      <c r="AY114" s="1">
        <v>3.7536542136998602E-7</v>
      </c>
      <c r="AZ114">
        <v>16.449834700454598</v>
      </c>
      <c r="BA114">
        <v>3.0598306886226299</v>
      </c>
      <c r="BB114" t="s">
        <v>49</v>
      </c>
      <c r="BC114" t="s">
        <v>50</v>
      </c>
    </row>
    <row r="115" spans="1:55" ht="15.75" thickBot="1" x14ac:dyDescent="0.3">
      <c r="A115">
        <v>0</v>
      </c>
      <c r="B115" t="s">
        <v>41</v>
      </c>
      <c r="C115" t="s">
        <v>66</v>
      </c>
      <c r="D115" t="s">
        <v>67</v>
      </c>
      <c r="E115">
        <f>VLOOKUP(C115,[1]Sheet1!$B:$E,4,FALSE)</f>
        <v>0.51427699999999998</v>
      </c>
      <c r="F115">
        <f>-VLOOKUP(C115,[1]Sheet1!$B:$F,5,FALSE)</f>
        <v>-35.269779999999997</v>
      </c>
      <c r="G115">
        <f>VLOOKUP(D115,[1]Sheet1!$B:$E,4,FALSE)</f>
        <v>0.69313000000000002</v>
      </c>
      <c r="H115">
        <f>-VLOOKUP(D115,[1]Sheet1!$B:$F,5,FALSE)</f>
        <v>-34.180999999999997</v>
      </c>
      <c r="I115" cm="1">
        <f t="array" ref="I115">CrowFlies(E115,F115,G115,H115)</f>
        <v>66.317189522563993</v>
      </c>
      <c r="J115" t="s">
        <v>202</v>
      </c>
      <c r="K115" t="s">
        <v>201</v>
      </c>
      <c r="L115">
        <v>80</v>
      </c>
      <c r="M115">
        <v>-1.31805699952716</v>
      </c>
      <c r="N115">
        <v>0.620871260945839</v>
      </c>
      <c r="O115" t="s">
        <v>44</v>
      </c>
      <c r="P115">
        <v>1</v>
      </c>
      <c r="Q115">
        <v>0.69783641246345396</v>
      </c>
      <c r="R115">
        <v>12</v>
      </c>
      <c r="S115" t="s">
        <v>45</v>
      </c>
      <c r="T115">
        <v>-1.52785191920583</v>
      </c>
      <c r="U115">
        <v>0.51969117365330997</v>
      </c>
      <c r="V115" t="s">
        <v>44</v>
      </c>
      <c r="W115">
        <v>0</v>
      </c>
      <c r="X115">
        <v>0.69576529449928104</v>
      </c>
      <c r="Y115">
        <v>12</v>
      </c>
      <c r="Z115" t="s">
        <v>45</v>
      </c>
      <c r="AA115" t="b">
        <v>1</v>
      </c>
      <c r="AB115">
        <v>-3.43319648709498</v>
      </c>
      <c r="AC115">
        <v>7.5881230497899599E-3</v>
      </c>
      <c r="AD115" t="s">
        <v>46</v>
      </c>
      <c r="AE115" t="s">
        <v>47</v>
      </c>
      <c r="AF115" t="str">
        <f>VLOOKUP(K115,J:AE,22,FALSE)</f>
        <v>Cointegrated</v>
      </c>
      <c r="AG115" t="s">
        <v>47</v>
      </c>
      <c r="AH115">
        <v>1</v>
      </c>
      <c r="AI115">
        <v>1</v>
      </c>
      <c r="AJ115">
        <v>1</v>
      </c>
      <c r="AK115" t="s">
        <v>48</v>
      </c>
      <c r="AN115">
        <v>0.999999999999999</v>
      </c>
      <c r="AO115">
        <v>0</v>
      </c>
      <c r="AP115">
        <v>-1.0316328978917899</v>
      </c>
      <c r="AQ115">
        <f>VLOOKUP(K115,J:AP,33,FALSE)</f>
        <v>-0.96933705976569795</v>
      </c>
      <c r="AR115">
        <f>ABS(ABS(AP115)-1)+ABS(ABS(AQ115)-1)</f>
        <v>6.2295838126091962E-2</v>
      </c>
      <c r="AT115" s="3">
        <f>ABS(AR115+2)</f>
        <v>2.0622958381260919</v>
      </c>
      <c r="AU115">
        <v>0</v>
      </c>
      <c r="AV115">
        <v>78</v>
      </c>
      <c r="AW115">
        <v>0.74231336584014196</v>
      </c>
      <c r="AX115" s="1">
        <v>2.47780346577927E-30</v>
      </c>
      <c r="AY115">
        <v>0.22357221491638599</v>
      </c>
      <c r="AZ115">
        <v>1.51393582458655</v>
      </c>
      <c r="BA115">
        <v>3.0598306886226299</v>
      </c>
      <c r="BB115" t="s">
        <v>49</v>
      </c>
      <c r="BC115" t="s">
        <v>50</v>
      </c>
    </row>
    <row r="116" spans="1:55" ht="15.75" thickBot="1" x14ac:dyDescent="0.3">
      <c r="A116">
        <v>0</v>
      </c>
      <c r="B116" t="s">
        <v>41</v>
      </c>
      <c r="C116" t="s">
        <v>58</v>
      </c>
      <c r="D116" t="s">
        <v>42</v>
      </c>
      <c r="E116">
        <f>VLOOKUP(C116,[1]Sheet1!$B:$E,4,FALSE)</f>
        <v>-6.1629589999999999</v>
      </c>
      <c r="F116">
        <f>-VLOOKUP(C116,[1]Sheet1!$B:$F,5,FALSE)</f>
        <v>-35.751607</v>
      </c>
      <c r="G116">
        <f>VLOOKUP(D116,[1]Sheet1!$B:$E,4,FALSE)</f>
        <v>-3.3869250000000002</v>
      </c>
      <c r="H116">
        <f>-VLOOKUP(D116,[1]Sheet1!$B:$F,5,FALSE)</f>
        <v>-36.682993000000003</v>
      </c>
      <c r="I116" cm="1">
        <f t="array" ref="I116">CrowFlies(E116,F116,G116,H116)</f>
        <v>175.93767927618134</v>
      </c>
      <c r="J116" t="s">
        <v>203</v>
      </c>
      <c r="K116" t="s">
        <v>204</v>
      </c>
      <c r="L116">
        <v>47</v>
      </c>
      <c r="M116">
        <v>-3.3338998797702399</v>
      </c>
      <c r="N116">
        <v>1.34295017577269E-2</v>
      </c>
      <c r="O116" t="s">
        <v>59</v>
      </c>
      <c r="P116">
        <v>1</v>
      </c>
      <c r="Q116">
        <v>0.96649653760946597</v>
      </c>
      <c r="R116">
        <v>10</v>
      </c>
      <c r="S116" t="s">
        <v>45</v>
      </c>
      <c r="T116">
        <v>-2.0893683606423599</v>
      </c>
      <c r="U116">
        <v>0.248811070948459</v>
      </c>
      <c r="V116" t="s">
        <v>44</v>
      </c>
      <c r="W116">
        <v>1</v>
      </c>
      <c r="X116">
        <v>0.98663377995579205</v>
      </c>
      <c r="Y116">
        <v>10</v>
      </c>
      <c r="Z116" t="s">
        <v>45</v>
      </c>
      <c r="AA116" t="b">
        <v>1</v>
      </c>
      <c r="AB116">
        <v>-2.9314819189186498</v>
      </c>
      <c r="AC116">
        <v>3.2467028433686998E-2</v>
      </c>
      <c r="AD116" t="s">
        <v>46</v>
      </c>
      <c r="AE116" t="s">
        <v>47</v>
      </c>
      <c r="AF116" t="str">
        <f>VLOOKUP(K116,J:AE,22,FALSE)</f>
        <v>Cointegrated</v>
      </c>
      <c r="AG116" t="s">
        <v>47</v>
      </c>
      <c r="AH116">
        <v>2</v>
      </c>
      <c r="AI116">
        <v>2</v>
      </c>
      <c r="AJ116">
        <v>2</v>
      </c>
      <c r="AK116" t="s">
        <v>48</v>
      </c>
      <c r="AN116">
        <v>0.999999999999999</v>
      </c>
      <c r="AO116">
        <v>0</v>
      </c>
      <c r="AP116">
        <v>-0.967915885670665</v>
      </c>
      <c r="AQ116">
        <f>VLOOKUP(K116,J:AP,33,FALSE)</f>
        <v>-1.03314762656995</v>
      </c>
      <c r="AR116">
        <f>ABS(ABS(AP116)-1)+ABS(ABS(AQ116)-1)</f>
        <v>6.5231740899284962E-2</v>
      </c>
      <c r="AT116" s="3">
        <f>ABS(AR116+2)</f>
        <v>2.0652317408992849</v>
      </c>
      <c r="AU116">
        <v>0</v>
      </c>
      <c r="AV116">
        <v>44</v>
      </c>
      <c r="AW116">
        <v>0.56002223847598198</v>
      </c>
      <c r="AX116" s="1">
        <v>3.4396463467075299E-5</v>
      </c>
      <c r="AY116">
        <v>7.5382671134746103E-3</v>
      </c>
      <c r="AZ116">
        <v>4.3127519854534597</v>
      </c>
      <c r="BA116">
        <v>2.7355414509129501</v>
      </c>
      <c r="BB116" t="s">
        <v>49</v>
      </c>
      <c r="BC116" t="s">
        <v>50</v>
      </c>
    </row>
    <row r="117" spans="1:55" ht="15.75" thickBot="1" x14ac:dyDescent="0.3">
      <c r="A117">
        <v>0</v>
      </c>
      <c r="B117" t="s">
        <v>41</v>
      </c>
      <c r="C117" t="s">
        <v>42</v>
      </c>
      <c r="D117" t="s">
        <v>58</v>
      </c>
      <c r="E117">
        <f>VLOOKUP(C117,[1]Sheet1!$B:$E,4,FALSE)</f>
        <v>-3.3869250000000002</v>
      </c>
      <c r="F117">
        <f>-VLOOKUP(C117,[1]Sheet1!$B:$F,5,FALSE)</f>
        <v>-36.682993000000003</v>
      </c>
      <c r="G117">
        <f>VLOOKUP(D117,[1]Sheet1!$B:$E,4,FALSE)</f>
        <v>-6.1629589999999999</v>
      </c>
      <c r="H117">
        <f>-VLOOKUP(D117,[1]Sheet1!$B:$F,5,FALSE)</f>
        <v>-35.751607</v>
      </c>
      <c r="I117" cm="1">
        <f t="array" ref="I117">CrowFlies(E117,F117,G117,H117)</f>
        <v>175.93767927618134</v>
      </c>
      <c r="J117" t="s">
        <v>204</v>
      </c>
      <c r="K117" t="s">
        <v>203</v>
      </c>
      <c r="L117">
        <v>47</v>
      </c>
      <c r="M117">
        <v>-2.0893683606423599</v>
      </c>
      <c r="N117">
        <v>0.248811070948459</v>
      </c>
      <c r="O117" t="s">
        <v>44</v>
      </c>
      <c r="P117">
        <v>1</v>
      </c>
      <c r="Q117">
        <v>0.98663377995579205</v>
      </c>
      <c r="R117">
        <v>10</v>
      </c>
      <c r="S117" t="s">
        <v>45</v>
      </c>
      <c r="T117">
        <v>-3.3338998797702399</v>
      </c>
      <c r="U117">
        <v>1.34295017577269E-2</v>
      </c>
      <c r="V117" t="s">
        <v>59</v>
      </c>
      <c r="W117">
        <v>1</v>
      </c>
      <c r="X117">
        <v>0.96649653760946597</v>
      </c>
      <c r="Y117">
        <v>10</v>
      </c>
      <c r="Z117" t="s">
        <v>45</v>
      </c>
      <c r="AA117" t="b">
        <v>1</v>
      </c>
      <c r="AB117">
        <v>-2.9219831263571101</v>
      </c>
      <c r="AC117">
        <v>3.3288917815576601E-2</v>
      </c>
      <c r="AD117" t="s">
        <v>46</v>
      </c>
      <c r="AE117" t="s">
        <v>47</v>
      </c>
      <c r="AF117" t="str">
        <f>VLOOKUP(K117,J:AE,22,FALSE)</f>
        <v>Cointegrated</v>
      </c>
      <c r="AG117" t="s">
        <v>47</v>
      </c>
      <c r="AH117">
        <v>2</v>
      </c>
      <c r="AI117">
        <v>2</v>
      </c>
      <c r="AJ117">
        <v>2</v>
      </c>
      <c r="AK117" t="s">
        <v>48</v>
      </c>
      <c r="AN117">
        <v>1</v>
      </c>
      <c r="AO117">
        <v>0</v>
      </c>
      <c r="AP117">
        <v>-1.03314762656995</v>
      </c>
      <c r="AQ117">
        <f>VLOOKUP(K117,J:AP,33,FALSE)</f>
        <v>-0.967915885670665</v>
      </c>
      <c r="AR117">
        <f>ABS(ABS(AP117)-1)+ABS(ABS(AQ117)-1)</f>
        <v>6.5231740899284962E-2</v>
      </c>
      <c r="AT117" s="3">
        <f>ABS(AR117+2)</f>
        <v>2.0652317408992849</v>
      </c>
      <c r="AU117">
        <v>0</v>
      </c>
      <c r="AV117">
        <v>44</v>
      </c>
      <c r="AW117">
        <v>0.56002223847597798</v>
      </c>
      <c r="AX117" s="1">
        <v>7.4757870059541194E-5</v>
      </c>
      <c r="AY117">
        <v>0.86085872617300097</v>
      </c>
      <c r="AZ117">
        <v>0.25030550139334001</v>
      </c>
      <c r="BA117">
        <v>2.7355414509129501</v>
      </c>
      <c r="BB117" t="s">
        <v>49</v>
      </c>
      <c r="BC117" t="s">
        <v>50</v>
      </c>
    </row>
    <row r="118" spans="1:55" ht="15.75" thickBot="1" x14ac:dyDescent="0.3">
      <c r="A118">
        <v>0</v>
      </c>
      <c r="B118" t="s">
        <v>41</v>
      </c>
      <c r="C118" t="s">
        <v>60</v>
      </c>
      <c r="D118" t="s">
        <v>52</v>
      </c>
      <c r="E118">
        <f>VLOOKUP(C118,[1]Sheet1!$B:$E,4,FALSE)</f>
        <v>-0.28149000000000002</v>
      </c>
      <c r="F118">
        <f>-VLOOKUP(C118,[1]Sheet1!$B:$F,5,FALSE)</f>
        <v>-36.078418999999997</v>
      </c>
      <c r="G118">
        <f>VLOOKUP(D118,[1]Sheet1!$B:$E,4,FALSE)</f>
        <v>-1.2920659999999999</v>
      </c>
      <c r="H118">
        <f>-VLOOKUP(D118,[1]Sheet1!$B:$F,5,FALSE)</f>
        <v>-36.821944999999999</v>
      </c>
      <c r="I118" cm="1">
        <f t="array" ref="I118">CrowFlies(E118,F118,G118,H118)</f>
        <v>75.409626283327796</v>
      </c>
      <c r="J118" t="s">
        <v>205</v>
      </c>
      <c r="K118" t="s">
        <v>206</v>
      </c>
      <c r="L118">
        <v>98</v>
      </c>
      <c r="M118">
        <v>-1.88193584945259</v>
      </c>
      <c r="N118">
        <v>0.34060618772780699</v>
      </c>
      <c r="O118" t="s">
        <v>44</v>
      </c>
      <c r="P118">
        <v>1</v>
      </c>
      <c r="Q118">
        <v>0.61564277609941498</v>
      </c>
      <c r="R118">
        <v>12</v>
      </c>
      <c r="S118" t="s">
        <v>45</v>
      </c>
      <c r="T118">
        <v>-1.70179447290315</v>
      </c>
      <c r="U118">
        <v>0.43018814841866998</v>
      </c>
      <c r="V118" t="s">
        <v>44</v>
      </c>
      <c r="W118">
        <v>2</v>
      </c>
      <c r="X118">
        <v>0.61158329538967904</v>
      </c>
      <c r="Y118">
        <v>12</v>
      </c>
      <c r="Z118" t="s">
        <v>45</v>
      </c>
      <c r="AA118" t="b">
        <v>1</v>
      </c>
      <c r="AB118">
        <v>-3.54096250768499</v>
      </c>
      <c r="AC118">
        <v>5.3717976252764602E-3</v>
      </c>
      <c r="AD118" t="s">
        <v>46</v>
      </c>
      <c r="AE118" t="s">
        <v>47</v>
      </c>
      <c r="AF118" t="str">
        <f>VLOOKUP(K118,J:AE,22,FALSE)</f>
        <v>Cointegrated</v>
      </c>
      <c r="AG118" t="s">
        <v>47</v>
      </c>
      <c r="AH118">
        <v>2</v>
      </c>
      <c r="AI118">
        <v>2</v>
      </c>
      <c r="AJ118">
        <v>2</v>
      </c>
      <c r="AK118" t="s">
        <v>48</v>
      </c>
      <c r="AN118">
        <v>1</v>
      </c>
      <c r="AO118">
        <v>0</v>
      </c>
      <c r="AP118">
        <v>-0.96217396430112501</v>
      </c>
      <c r="AQ118">
        <f>VLOOKUP(K118,J:AP,33,FALSE)</f>
        <v>-1.0393130942036499</v>
      </c>
      <c r="AR118">
        <f>ABS(ABS(AP118)-1)+ABS(ABS(AQ118)-1)</f>
        <v>7.7139129902524917E-2</v>
      </c>
      <c r="AT118" s="3">
        <f>ABS(AR118+2)</f>
        <v>2.077139129902525</v>
      </c>
      <c r="AU118">
        <v>0</v>
      </c>
      <c r="AV118">
        <v>95</v>
      </c>
      <c r="AW118">
        <v>0.16070658808442201</v>
      </c>
      <c r="AX118" s="1">
        <v>3.7111426638096401E-25</v>
      </c>
      <c r="AY118">
        <v>3.7465741075649802E-4</v>
      </c>
      <c r="AZ118">
        <v>6.4308039761457403</v>
      </c>
      <c r="BA118">
        <v>2.6571399804201699</v>
      </c>
      <c r="BB118" t="s">
        <v>49</v>
      </c>
      <c r="BC118" t="s">
        <v>50</v>
      </c>
    </row>
    <row r="119" spans="1:55" ht="15.75" hidden="1" thickBot="1" x14ac:dyDescent="0.3">
      <c r="A119">
        <v>0</v>
      </c>
      <c r="B119" t="s">
        <v>41</v>
      </c>
      <c r="C119" t="s">
        <v>71</v>
      </c>
      <c r="D119" t="s">
        <v>52</v>
      </c>
      <c r="J119" t="s">
        <v>207</v>
      </c>
      <c r="K119" t="s">
        <v>208</v>
      </c>
      <c r="L119">
        <v>61</v>
      </c>
      <c r="M119">
        <v>-2.7238216922358802</v>
      </c>
      <c r="N119">
        <v>7.0006008229808805E-2</v>
      </c>
      <c r="O119" t="s">
        <v>44</v>
      </c>
      <c r="P119">
        <v>1</v>
      </c>
      <c r="Q119">
        <v>0.81348288546384495</v>
      </c>
      <c r="R119">
        <v>11</v>
      </c>
      <c r="S119" t="s">
        <v>45</v>
      </c>
      <c r="T119">
        <v>-2.2839330708433501</v>
      </c>
      <c r="U119">
        <v>0.17720224678619201</v>
      </c>
      <c r="V119" t="s">
        <v>44</v>
      </c>
      <c r="W119">
        <v>2</v>
      </c>
      <c r="X119">
        <v>0.86572088031504901</v>
      </c>
      <c r="Y119">
        <v>11</v>
      </c>
      <c r="Z119" t="s">
        <v>45</v>
      </c>
      <c r="AA119" t="b">
        <v>1</v>
      </c>
      <c r="AB119">
        <v>-2.4747120654977599</v>
      </c>
      <c r="AC119">
        <v>9.6802279928353996E-2</v>
      </c>
      <c r="AD119" t="s">
        <v>46</v>
      </c>
      <c r="AE119" t="s">
        <v>53</v>
      </c>
      <c r="AF119" t="str">
        <f>VLOOKUP(K119,J:AE,22,FALSE)</f>
        <v>Not Cointegrated</v>
      </c>
      <c r="AG119" t="s">
        <v>53</v>
      </c>
      <c r="AH119">
        <v>2</v>
      </c>
      <c r="AI119">
        <v>0</v>
      </c>
      <c r="AJ119">
        <v>1</v>
      </c>
      <c r="AK119" t="s">
        <v>48</v>
      </c>
      <c r="AN119">
        <v>1</v>
      </c>
      <c r="AO119">
        <v>0</v>
      </c>
      <c r="AP119">
        <v>-0.96187073016455704</v>
      </c>
      <c r="AT119">
        <v>3.8129269835442958E-2</v>
      </c>
      <c r="AU119">
        <v>0</v>
      </c>
      <c r="AV119">
        <v>59</v>
      </c>
      <c r="AW119">
        <v>0.54813146256882705</v>
      </c>
      <c r="AX119" s="1">
        <v>1.8243925056199999E-11</v>
      </c>
      <c r="AY119">
        <v>2.3937726684979201E-2</v>
      </c>
      <c r="AZ119">
        <v>3.8695053463540701</v>
      </c>
      <c r="BA119">
        <v>3.08370594842533</v>
      </c>
      <c r="BB119" t="s">
        <v>49</v>
      </c>
      <c r="BC119" t="s">
        <v>50</v>
      </c>
    </row>
    <row r="120" spans="1:55" ht="15.75" thickBot="1" x14ac:dyDescent="0.3">
      <c r="A120">
        <v>0</v>
      </c>
      <c r="B120" t="s">
        <v>41</v>
      </c>
      <c r="C120" t="s">
        <v>52</v>
      </c>
      <c r="D120" t="s">
        <v>60</v>
      </c>
      <c r="E120">
        <f>VLOOKUP(C120,[1]Sheet1!$B:$E,4,FALSE)</f>
        <v>-1.2920659999999999</v>
      </c>
      <c r="F120">
        <f>-VLOOKUP(C120,[1]Sheet1!$B:$F,5,FALSE)</f>
        <v>-36.821944999999999</v>
      </c>
      <c r="G120">
        <f>VLOOKUP(D120,[1]Sheet1!$B:$E,4,FALSE)</f>
        <v>-0.28149000000000002</v>
      </c>
      <c r="H120">
        <f>-VLOOKUP(D120,[1]Sheet1!$B:$F,5,FALSE)</f>
        <v>-36.078418999999997</v>
      </c>
      <c r="I120" cm="1">
        <f t="array" ref="I120">CrowFlies(E120,F120,G120,H120)</f>
        <v>75.409626283327796</v>
      </c>
      <c r="J120" t="s">
        <v>206</v>
      </c>
      <c r="K120" t="s">
        <v>205</v>
      </c>
      <c r="L120">
        <v>98</v>
      </c>
      <c r="M120">
        <v>-1.70179447290315</v>
      </c>
      <c r="N120">
        <v>0.43018814841866998</v>
      </c>
      <c r="O120" t="s">
        <v>44</v>
      </c>
      <c r="P120">
        <v>2</v>
      </c>
      <c r="Q120">
        <v>0.61158329538967904</v>
      </c>
      <c r="R120">
        <v>12</v>
      </c>
      <c r="S120" t="s">
        <v>45</v>
      </c>
      <c r="T120">
        <v>-1.88193584945259</v>
      </c>
      <c r="U120">
        <v>0.34060618772780699</v>
      </c>
      <c r="V120" t="s">
        <v>44</v>
      </c>
      <c r="W120">
        <v>1</v>
      </c>
      <c r="X120">
        <v>0.61564277609941498</v>
      </c>
      <c r="Y120">
        <v>12</v>
      </c>
      <c r="Z120" t="s">
        <v>45</v>
      </c>
      <c r="AA120" t="b">
        <v>1</v>
      </c>
      <c r="AB120">
        <v>-3.5412539321815002</v>
      </c>
      <c r="AC120">
        <v>5.3666993165374403E-3</v>
      </c>
      <c r="AD120" t="s">
        <v>46</v>
      </c>
      <c r="AE120" t="s">
        <v>47</v>
      </c>
      <c r="AF120" t="str">
        <f>VLOOKUP(K120,J:AE,22,FALSE)</f>
        <v>Cointegrated</v>
      </c>
      <c r="AG120" t="s">
        <v>47</v>
      </c>
      <c r="AH120">
        <v>2</v>
      </c>
      <c r="AI120">
        <v>2</v>
      </c>
      <c r="AJ120">
        <v>2</v>
      </c>
      <c r="AK120" t="s">
        <v>48</v>
      </c>
      <c r="AN120">
        <v>1</v>
      </c>
      <c r="AO120">
        <v>0</v>
      </c>
      <c r="AP120">
        <v>-1.0393130942036499</v>
      </c>
      <c r="AQ120">
        <f>VLOOKUP(K120,J:AP,33,FALSE)</f>
        <v>-0.96217396430112501</v>
      </c>
      <c r="AR120">
        <f>ABS(ABS(AP120)-1)+ABS(ABS(AQ120)-1)</f>
        <v>7.7139129902524917E-2</v>
      </c>
      <c r="AT120" s="3">
        <f>ABS(AR120+2)</f>
        <v>2.077139129902525</v>
      </c>
      <c r="AU120">
        <v>0</v>
      </c>
      <c r="AV120">
        <v>95</v>
      </c>
      <c r="AW120">
        <v>0.16070658808441299</v>
      </c>
      <c r="AX120" s="1">
        <v>6.6544606870205898E-13</v>
      </c>
      <c r="AY120">
        <v>0.232124378197331</v>
      </c>
      <c r="AZ120">
        <v>1.44262519369563</v>
      </c>
      <c r="BA120">
        <v>2.6571399804201699</v>
      </c>
      <c r="BB120" t="s">
        <v>49</v>
      </c>
      <c r="BC120" t="s">
        <v>50</v>
      </c>
    </row>
    <row r="121" spans="1:55" ht="15.75" hidden="1" thickBot="1" x14ac:dyDescent="0.3">
      <c r="A121">
        <v>0</v>
      </c>
      <c r="B121" t="s">
        <v>41</v>
      </c>
      <c r="C121" t="s">
        <v>52</v>
      </c>
      <c r="D121" t="s">
        <v>71</v>
      </c>
      <c r="J121" t="s">
        <v>208</v>
      </c>
      <c r="K121" t="s">
        <v>207</v>
      </c>
      <c r="L121">
        <v>61</v>
      </c>
      <c r="M121">
        <v>-2.2839330708433501</v>
      </c>
      <c r="N121">
        <v>0.17720224678619201</v>
      </c>
      <c r="O121" t="s">
        <v>44</v>
      </c>
      <c r="P121">
        <v>2</v>
      </c>
      <c r="Q121">
        <v>0.86572088031504901</v>
      </c>
      <c r="R121">
        <v>11</v>
      </c>
      <c r="S121" t="s">
        <v>45</v>
      </c>
      <c r="T121">
        <v>-2.7238216922358802</v>
      </c>
      <c r="U121">
        <v>7.0006008229808805E-2</v>
      </c>
      <c r="V121" t="s">
        <v>44</v>
      </c>
      <c r="W121">
        <v>1</v>
      </c>
      <c r="X121">
        <v>0.81348288546384495</v>
      </c>
      <c r="Y121">
        <v>11</v>
      </c>
      <c r="Z121" t="s">
        <v>45</v>
      </c>
      <c r="AA121" t="b">
        <v>1</v>
      </c>
      <c r="AB121">
        <v>-2.47734217236551</v>
      </c>
      <c r="AC121">
        <v>9.6257679878230501E-2</v>
      </c>
      <c r="AD121" t="s">
        <v>46</v>
      </c>
      <c r="AE121" t="s">
        <v>53</v>
      </c>
      <c r="AF121" t="str">
        <f>VLOOKUP(K121,J:AE,22,FALSE)</f>
        <v>Not Cointegrated</v>
      </c>
      <c r="AG121" t="s">
        <v>53</v>
      </c>
      <c r="AH121">
        <v>2</v>
      </c>
      <c r="AI121">
        <v>0</v>
      </c>
      <c r="AJ121">
        <v>1</v>
      </c>
      <c r="AK121" t="s">
        <v>48</v>
      </c>
      <c r="AN121">
        <v>1</v>
      </c>
      <c r="AO121">
        <v>0</v>
      </c>
      <c r="AP121">
        <v>-1.0396407423988401</v>
      </c>
      <c r="AT121">
        <v>3.9640742398840079E-2</v>
      </c>
      <c r="AU121">
        <v>0</v>
      </c>
      <c r="AV121">
        <v>59</v>
      </c>
      <c r="AW121">
        <v>0.54813146256883105</v>
      </c>
      <c r="AX121" s="1">
        <v>1.2974269586651401E-6</v>
      </c>
      <c r="AY121">
        <v>0.39364077948958798</v>
      </c>
      <c r="AZ121">
        <v>0.94072451474996299</v>
      </c>
      <c r="BA121">
        <v>3.08370594842533</v>
      </c>
      <c r="BB121" t="s">
        <v>49</v>
      </c>
      <c r="BC121" t="s">
        <v>50</v>
      </c>
    </row>
    <row r="122" spans="1:55" ht="15.75" hidden="1" thickBot="1" x14ac:dyDescent="0.3">
      <c r="A122">
        <v>0</v>
      </c>
      <c r="B122" t="s">
        <v>41</v>
      </c>
      <c r="C122" t="s">
        <v>66</v>
      </c>
      <c r="D122" t="s">
        <v>61</v>
      </c>
      <c r="J122" t="s">
        <v>209</v>
      </c>
      <c r="K122" t="s">
        <v>210</v>
      </c>
      <c r="L122">
        <v>93</v>
      </c>
      <c r="M122">
        <v>-1.51559963281628</v>
      </c>
      <c r="N122">
        <v>0.525780794707151</v>
      </c>
      <c r="O122" t="s">
        <v>44</v>
      </c>
      <c r="P122">
        <v>1</v>
      </c>
      <c r="Q122">
        <v>0.59081629165613003</v>
      </c>
      <c r="R122">
        <v>12</v>
      </c>
      <c r="S122" t="s">
        <v>45</v>
      </c>
      <c r="T122">
        <v>-1.75871315188823</v>
      </c>
      <c r="U122">
        <v>0.40114341310129897</v>
      </c>
      <c r="V122" t="s">
        <v>44</v>
      </c>
      <c r="W122">
        <v>0</v>
      </c>
      <c r="X122">
        <v>0.65134454405814601</v>
      </c>
      <c r="Y122">
        <v>12</v>
      </c>
      <c r="Z122" t="s">
        <v>45</v>
      </c>
      <c r="AA122" t="b">
        <v>1</v>
      </c>
      <c r="AB122">
        <v>-1.7221723477226301</v>
      </c>
      <c r="AC122">
        <v>0.35615573596682798</v>
      </c>
      <c r="AD122" t="s">
        <v>46</v>
      </c>
      <c r="AE122" t="s">
        <v>53</v>
      </c>
      <c r="AF122" t="str">
        <f>VLOOKUP(K122,J:AE,22,FALSE)</f>
        <v>Not Cointegrated</v>
      </c>
      <c r="AG122" t="s">
        <v>53</v>
      </c>
      <c r="AH122">
        <v>0</v>
      </c>
      <c r="AI122">
        <v>0</v>
      </c>
      <c r="AJ122">
        <v>2</v>
      </c>
      <c r="AK122" t="s">
        <v>48</v>
      </c>
      <c r="AN122">
        <v>0.999999999999999</v>
      </c>
      <c r="AO122">
        <v>0</v>
      </c>
      <c r="AP122">
        <v>-0.95245560618671798</v>
      </c>
      <c r="AT122">
        <v>4.7544393813282015E-2</v>
      </c>
      <c r="AU122">
        <v>0</v>
      </c>
      <c r="AV122">
        <v>90</v>
      </c>
      <c r="AW122">
        <v>0.53183930807270097</v>
      </c>
      <c r="AX122">
        <v>5.02104554558876E-2</v>
      </c>
      <c r="AY122">
        <v>1.19379410034216E-2</v>
      </c>
      <c r="AZ122">
        <v>3.7682223657917699</v>
      </c>
      <c r="BA122">
        <v>2.66040556386687</v>
      </c>
      <c r="BB122" t="s">
        <v>49</v>
      </c>
      <c r="BC122" t="s">
        <v>50</v>
      </c>
    </row>
    <row r="123" spans="1:55" ht="15.75" hidden="1" thickBot="1" x14ac:dyDescent="0.3">
      <c r="A123">
        <v>0</v>
      </c>
      <c r="B123" t="s">
        <v>41</v>
      </c>
      <c r="C123" t="s">
        <v>42</v>
      </c>
      <c r="D123" t="s">
        <v>61</v>
      </c>
      <c r="J123" t="s">
        <v>211</v>
      </c>
      <c r="K123" t="s">
        <v>212</v>
      </c>
      <c r="L123">
        <v>82</v>
      </c>
      <c r="M123">
        <v>-2.0350898028566098</v>
      </c>
      <c r="N123">
        <v>0.27140246093838899</v>
      </c>
      <c r="O123" t="s">
        <v>44</v>
      </c>
      <c r="P123">
        <v>4</v>
      </c>
      <c r="Q123">
        <v>0.71221665402829903</v>
      </c>
      <c r="R123">
        <v>12</v>
      </c>
      <c r="S123" t="s">
        <v>45</v>
      </c>
      <c r="T123">
        <v>-1.6302433079902401</v>
      </c>
      <c r="U123">
        <v>0.46736335866709</v>
      </c>
      <c r="V123" t="s">
        <v>44</v>
      </c>
      <c r="W123">
        <v>0</v>
      </c>
      <c r="X123">
        <v>0.69143635986680196</v>
      </c>
      <c r="Y123">
        <v>12</v>
      </c>
      <c r="Z123" t="s">
        <v>45</v>
      </c>
      <c r="AA123" t="b">
        <v>1</v>
      </c>
      <c r="AB123">
        <v>-2.6545876556678198</v>
      </c>
      <c r="AC123">
        <v>6.4677058918699196E-2</v>
      </c>
      <c r="AD123" t="s">
        <v>46</v>
      </c>
      <c r="AE123" t="s">
        <v>53</v>
      </c>
      <c r="AF123" t="str">
        <f>VLOOKUP(K123,J:AE,22,FALSE)</f>
        <v>Not Cointegrated</v>
      </c>
      <c r="AG123" t="s">
        <v>53</v>
      </c>
      <c r="AH123">
        <v>1</v>
      </c>
      <c r="AI123">
        <v>1</v>
      </c>
      <c r="AJ123">
        <v>4</v>
      </c>
      <c r="AK123" t="s">
        <v>48</v>
      </c>
      <c r="AN123">
        <v>1</v>
      </c>
      <c r="AO123">
        <v>0</v>
      </c>
      <c r="AP123">
        <v>-0.95071964138461296</v>
      </c>
      <c r="AT123">
        <v>4.9280358615387043E-2</v>
      </c>
      <c r="AU123">
        <v>0</v>
      </c>
      <c r="AV123">
        <v>77</v>
      </c>
      <c r="AW123">
        <v>0.91705720209014396</v>
      </c>
      <c r="AX123">
        <v>1.05410642689116E-3</v>
      </c>
      <c r="AY123">
        <v>1.2848767412482599E-3</v>
      </c>
      <c r="AZ123">
        <v>4.2614289359808701</v>
      </c>
      <c r="BA123">
        <v>2.2850397755891501</v>
      </c>
      <c r="BB123" t="s">
        <v>49</v>
      </c>
      <c r="BC123" t="s">
        <v>50</v>
      </c>
    </row>
    <row r="124" spans="1:55" ht="15.75" hidden="1" thickBot="1" x14ac:dyDescent="0.3">
      <c r="A124">
        <v>0</v>
      </c>
      <c r="B124" t="s">
        <v>41</v>
      </c>
      <c r="C124" t="s">
        <v>61</v>
      </c>
      <c r="D124" t="s">
        <v>66</v>
      </c>
      <c r="J124" t="s">
        <v>210</v>
      </c>
      <c r="K124" t="s">
        <v>209</v>
      </c>
      <c r="L124">
        <v>93</v>
      </c>
      <c r="M124">
        <v>-1.75871315188823</v>
      </c>
      <c r="N124">
        <v>0.40114341310129897</v>
      </c>
      <c r="O124" t="s">
        <v>44</v>
      </c>
      <c r="P124">
        <v>0</v>
      </c>
      <c r="Q124">
        <v>0.65134454405814601</v>
      </c>
      <c r="R124">
        <v>12</v>
      </c>
      <c r="S124" t="s">
        <v>45</v>
      </c>
      <c r="T124">
        <v>-1.51559963281628</v>
      </c>
      <c r="U124">
        <v>0.525780794707151</v>
      </c>
      <c r="V124" t="s">
        <v>44</v>
      </c>
      <c r="W124">
        <v>1</v>
      </c>
      <c r="X124">
        <v>0.59081629165613003</v>
      </c>
      <c r="Y124">
        <v>12</v>
      </c>
      <c r="Z124" t="s">
        <v>45</v>
      </c>
      <c r="AA124" t="b">
        <v>1</v>
      </c>
      <c r="AB124">
        <v>-1.7085840170182101</v>
      </c>
      <c r="AC124">
        <v>0.362580085830012</v>
      </c>
      <c r="AD124" t="s">
        <v>46</v>
      </c>
      <c r="AE124" t="s">
        <v>53</v>
      </c>
      <c r="AF124" t="str">
        <f>VLOOKUP(K124,J:AE,22,FALSE)</f>
        <v>Not Cointegrated</v>
      </c>
      <c r="AG124" t="s">
        <v>53</v>
      </c>
      <c r="AH124">
        <v>0</v>
      </c>
      <c r="AI124">
        <v>0</v>
      </c>
      <c r="AJ124">
        <v>2</v>
      </c>
      <c r="AK124" t="s">
        <v>48</v>
      </c>
      <c r="AN124">
        <v>1</v>
      </c>
      <c r="AO124">
        <v>0</v>
      </c>
      <c r="AP124">
        <v>-1.04991770063029</v>
      </c>
      <c r="AT124">
        <v>4.9917700630289996E-2</v>
      </c>
      <c r="AU124">
        <v>0</v>
      </c>
      <c r="AV124">
        <v>90</v>
      </c>
      <c r="AW124">
        <v>0.53183930807269597</v>
      </c>
      <c r="AX124">
        <v>0.13009051920062201</v>
      </c>
      <c r="AY124">
        <v>1.78948503155164E-4</v>
      </c>
      <c r="AZ124">
        <v>7.0311614409978596</v>
      </c>
      <c r="BA124">
        <v>2.66040556386687</v>
      </c>
      <c r="BB124" t="s">
        <v>49</v>
      </c>
      <c r="BC124" t="s">
        <v>50</v>
      </c>
    </row>
    <row r="125" spans="1:55" ht="15.75" hidden="1" thickBot="1" x14ac:dyDescent="0.3">
      <c r="A125">
        <v>0</v>
      </c>
      <c r="B125" t="s">
        <v>41</v>
      </c>
      <c r="C125" t="s">
        <v>56</v>
      </c>
      <c r="D125" t="s">
        <v>52</v>
      </c>
      <c r="J125" t="s">
        <v>213</v>
      </c>
      <c r="K125" t="s">
        <v>214</v>
      </c>
      <c r="L125">
        <v>98</v>
      </c>
      <c r="M125">
        <v>-1.9515872008622199</v>
      </c>
      <c r="N125">
        <v>0.30819519742096002</v>
      </c>
      <c r="O125" t="s">
        <v>44</v>
      </c>
      <c r="P125">
        <v>3</v>
      </c>
      <c r="Q125">
        <v>0.57091842861750397</v>
      </c>
      <c r="R125">
        <v>12</v>
      </c>
      <c r="S125" t="s">
        <v>45</v>
      </c>
      <c r="T125">
        <v>-1.70179447290315</v>
      </c>
      <c r="U125">
        <v>0.43018814841866998</v>
      </c>
      <c r="V125" t="s">
        <v>44</v>
      </c>
      <c r="W125">
        <v>2</v>
      </c>
      <c r="X125">
        <v>0.61158329538967904</v>
      </c>
      <c r="Y125">
        <v>12</v>
      </c>
      <c r="Z125" t="s">
        <v>45</v>
      </c>
      <c r="AA125" t="b">
        <v>1</v>
      </c>
      <c r="AB125">
        <v>-2.25365302350709</v>
      </c>
      <c r="AC125">
        <v>0.151366973333633</v>
      </c>
      <c r="AD125" t="s">
        <v>46</v>
      </c>
      <c r="AE125" t="s">
        <v>53</v>
      </c>
      <c r="AF125" t="str">
        <f>VLOOKUP(K125,J:AE,22,FALSE)</f>
        <v>Not Cointegrated</v>
      </c>
      <c r="AG125" t="s">
        <v>53</v>
      </c>
      <c r="AH125">
        <v>2</v>
      </c>
      <c r="AI125">
        <v>2</v>
      </c>
      <c r="AJ125">
        <v>1</v>
      </c>
      <c r="AK125" t="s">
        <v>48</v>
      </c>
      <c r="AN125">
        <v>1</v>
      </c>
      <c r="AO125">
        <v>0</v>
      </c>
      <c r="AP125">
        <v>-0.94987682375964999</v>
      </c>
      <c r="AT125">
        <v>5.0123176240350009E-2</v>
      </c>
      <c r="AU125">
        <v>0</v>
      </c>
      <c r="AV125">
        <v>96</v>
      </c>
      <c r="AW125">
        <v>6.6577731432987702E-2</v>
      </c>
      <c r="AX125" s="1">
        <v>1.12011338578746E-15</v>
      </c>
      <c r="AY125">
        <v>0.10955774155701101</v>
      </c>
      <c r="AZ125">
        <v>2.23900362842571</v>
      </c>
      <c r="BA125">
        <v>3.0467207991655298</v>
      </c>
      <c r="BB125" t="s">
        <v>49</v>
      </c>
      <c r="BC125" t="s">
        <v>50</v>
      </c>
    </row>
    <row r="126" spans="1:55" ht="15.75" thickBot="1" x14ac:dyDescent="0.3">
      <c r="A126">
        <v>0</v>
      </c>
      <c r="B126" t="s">
        <v>41</v>
      </c>
      <c r="C126" t="s">
        <v>70</v>
      </c>
      <c r="D126" t="s">
        <v>76</v>
      </c>
      <c r="E126">
        <f>VLOOKUP(C126,[1]Sheet1!$B:$E,4,FALSE)</f>
        <v>0.16989899999999999</v>
      </c>
      <c r="F126">
        <f>-VLOOKUP(C126,[1]Sheet1!$B:$F,5,FALSE)</f>
        <v>-30.078078000000001</v>
      </c>
      <c r="G126">
        <f>VLOOKUP(D126,[1]Sheet1!$B:$E,4,FALSE)</f>
        <v>-1.5044200000000001</v>
      </c>
      <c r="H126">
        <f>-VLOOKUP(D126,[1]Sheet1!$B:$F,5,FALSE)</f>
        <v>-29.635159999999999</v>
      </c>
      <c r="I126" cm="1">
        <f t="array" ref="I126">CrowFlies(E126,F126,G126,H126)</f>
        <v>104.09998992583904</v>
      </c>
      <c r="J126" t="s">
        <v>215</v>
      </c>
      <c r="K126" t="s">
        <v>216</v>
      </c>
      <c r="L126">
        <v>75</v>
      </c>
      <c r="M126">
        <v>-1.6954945719964301</v>
      </c>
      <c r="N126">
        <v>0.43343529123261798</v>
      </c>
      <c r="O126" t="s">
        <v>44</v>
      </c>
      <c r="P126">
        <v>1</v>
      </c>
      <c r="Q126">
        <v>0.70049082310583399</v>
      </c>
      <c r="R126">
        <v>12</v>
      </c>
      <c r="S126" t="s">
        <v>45</v>
      </c>
      <c r="T126">
        <v>-2.2159292949930198</v>
      </c>
      <c r="U126">
        <v>0.20051492197210599</v>
      </c>
      <c r="V126" t="s">
        <v>44</v>
      </c>
      <c r="W126">
        <v>0</v>
      </c>
      <c r="X126">
        <v>0.31534203821869</v>
      </c>
      <c r="Y126">
        <v>12</v>
      </c>
      <c r="Z126" t="s">
        <v>45</v>
      </c>
      <c r="AA126" t="b">
        <v>1</v>
      </c>
      <c r="AB126">
        <v>-3.2374141865389698</v>
      </c>
      <c r="AC126">
        <v>1.3798070951414099E-2</v>
      </c>
      <c r="AD126" t="s">
        <v>46</v>
      </c>
      <c r="AE126" t="s">
        <v>47</v>
      </c>
      <c r="AF126" t="str">
        <f>VLOOKUP(K126,J:AE,22,FALSE)</f>
        <v>Cointegrated</v>
      </c>
      <c r="AG126" t="s">
        <v>47</v>
      </c>
      <c r="AH126">
        <v>1</v>
      </c>
      <c r="AI126">
        <v>0</v>
      </c>
      <c r="AJ126">
        <v>1</v>
      </c>
      <c r="AK126" t="s">
        <v>48</v>
      </c>
      <c r="AN126">
        <v>1</v>
      </c>
      <c r="AO126">
        <v>0</v>
      </c>
      <c r="AP126">
        <v>-0.94938646103259305</v>
      </c>
      <c r="AQ126">
        <f>VLOOKUP(K126,J:AP,33,FALSE)</f>
        <v>-1.0533118398511301</v>
      </c>
      <c r="AR126">
        <f>ABS(ABS(AP126)-1)+ABS(ABS(AQ126)-1)</f>
        <v>0.10392537881853703</v>
      </c>
      <c r="AT126" s="3">
        <f>ABS(AR126+2)</f>
        <v>2.1039253788185368</v>
      </c>
      <c r="AU126">
        <v>0</v>
      </c>
      <c r="AV126">
        <v>73</v>
      </c>
      <c r="AW126">
        <v>0.87498588808720801</v>
      </c>
      <c r="AX126" s="1">
        <v>2.12988806334344E-42</v>
      </c>
      <c r="AY126">
        <v>0.94043713916177896</v>
      </c>
      <c r="AZ126">
        <v>6.1439049062427503E-2</v>
      </c>
      <c r="BA126">
        <v>3.0647606768696698</v>
      </c>
      <c r="BB126" t="s">
        <v>49</v>
      </c>
      <c r="BC126" t="s">
        <v>50</v>
      </c>
    </row>
    <row r="127" spans="1:55" ht="15.75" hidden="1" thickBot="1" x14ac:dyDescent="0.3">
      <c r="A127">
        <v>0</v>
      </c>
      <c r="B127" t="s">
        <v>41</v>
      </c>
      <c r="C127" t="s">
        <v>61</v>
      </c>
      <c r="D127" t="s">
        <v>42</v>
      </c>
      <c r="J127" t="s">
        <v>212</v>
      </c>
      <c r="K127" t="s">
        <v>211</v>
      </c>
      <c r="L127">
        <v>82</v>
      </c>
      <c r="M127">
        <v>-1.6302433079902401</v>
      </c>
      <c r="N127">
        <v>0.46736335866709</v>
      </c>
      <c r="O127" t="s">
        <v>44</v>
      </c>
      <c r="P127">
        <v>0</v>
      </c>
      <c r="Q127">
        <v>0.69143635986680196</v>
      </c>
      <c r="R127">
        <v>12</v>
      </c>
      <c r="S127" t="s">
        <v>45</v>
      </c>
      <c r="T127">
        <v>-2.0350898028566098</v>
      </c>
      <c r="U127">
        <v>0.27140246093838899</v>
      </c>
      <c r="V127" t="s">
        <v>44</v>
      </c>
      <c r="W127">
        <v>4</v>
      </c>
      <c r="X127">
        <v>0.71221665402829903</v>
      </c>
      <c r="Y127">
        <v>12</v>
      </c>
      <c r="Z127" t="s">
        <v>45</v>
      </c>
      <c r="AA127" t="b">
        <v>1</v>
      </c>
      <c r="AB127">
        <v>-2.6633805824331498</v>
      </c>
      <c r="AC127">
        <v>6.3357324786502203E-2</v>
      </c>
      <c r="AD127" t="s">
        <v>46</v>
      </c>
      <c r="AE127" t="s">
        <v>53</v>
      </c>
      <c r="AF127" t="str">
        <f>VLOOKUP(K127,J:AE,22,FALSE)</f>
        <v>Not Cointegrated</v>
      </c>
      <c r="AG127" t="s">
        <v>53</v>
      </c>
      <c r="AH127">
        <v>1</v>
      </c>
      <c r="AI127">
        <v>1</v>
      </c>
      <c r="AJ127">
        <v>4</v>
      </c>
      <c r="AK127" t="s">
        <v>48</v>
      </c>
      <c r="AN127">
        <v>1</v>
      </c>
      <c r="AO127">
        <v>0</v>
      </c>
      <c r="AP127">
        <v>-1.05183479594848</v>
      </c>
      <c r="AT127">
        <v>5.183479594847995E-2</v>
      </c>
      <c r="AU127">
        <v>0</v>
      </c>
      <c r="AV127">
        <v>77</v>
      </c>
      <c r="AW127">
        <v>0.91705720209013897</v>
      </c>
      <c r="AX127">
        <v>3.1849601406235802E-3</v>
      </c>
      <c r="AY127">
        <v>8.6709592533415494E-2</v>
      </c>
      <c r="AZ127">
        <v>1.9746306315737301</v>
      </c>
      <c r="BA127">
        <v>2.2850397755891501</v>
      </c>
      <c r="BB127" t="s">
        <v>49</v>
      </c>
      <c r="BC127" t="s">
        <v>50</v>
      </c>
    </row>
    <row r="128" spans="1:55" ht="15.75" hidden="1" thickBot="1" x14ac:dyDescent="0.3">
      <c r="A128">
        <v>0</v>
      </c>
      <c r="B128" t="s">
        <v>41</v>
      </c>
      <c r="C128" t="s">
        <v>52</v>
      </c>
      <c r="D128" t="s">
        <v>56</v>
      </c>
      <c r="J128" t="s">
        <v>214</v>
      </c>
      <c r="K128" t="s">
        <v>213</v>
      </c>
      <c r="L128">
        <v>98</v>
      </c>
      <c r="M128">
        <v>-1.70179447290315</v>
      </c>
      <c r="N128">
        <v>0.43018814841866998</v>
      </c>
      <c r="O128" t="s">
        <v>44</v>
      </c>
      <c r="P128">
        <v>2</v>
      </c>
      <c r="Q128">
        <v>0.61158329538967904</v>
      </c>
      <c r="R128">
        <v>12</v>
      </c>
      <c r="S128" t="s">
        <v>45</v>
      </c>
      <c r="T128">
        <v>-1.9515872008622199</v>
      </c>
      <c r="U128">
        <v>0.30819519742096002</v>
      </c>
      <c r="V128" t="s">
        <v>44</v>
      </c>
      <c r="W128">
        <v>3</v>
      </c>
      <c r="X128">
        <v>0.57091842861750397</v>
      </c>
      <c r="Y128">
        <v>12</v>
      </c>
      <c r="Z128" t="s">
        <v>45</v>
      </c>
      <c r="AA128" t="b">
        <v>1</v>
      </c>
      <c r="AB128">
        <v>-2.249173736156</v>
      </c>
      <c r="AC128">
        <v>0.152659481650294</v>
      </c>
      <c r="AD128" t="s">
        <v>46</v>
      </c>
      <c r="AE128" t="s">
        <v>53</v>
      </c>
      <c r="AF128" t="str">
        <f>VLOOKUP(K128,J:AE,22,FALSE)</f>
        <v>Not Cointegrated</v>
      </c>
      <c r="AG128" t="s">
        <v>53</v>
      </c>
      <c r="AH128">
        <v>2</v>
      </c>
      <c r="AI128">
        <v>2</v>
      </c>
      <c r="AJ128">
        <v>1</v>
      </c>
      <c r="AK128" t="s">
        <v>48</v>
      </c>
      <c r="AN128">
        <v>1</v>
      </c>
      <c r="AO128">
        <v>0</v>
      </c>
      <c r="AP128">
        <v>-1.0527680800147901</v>
      </c>
      <c r="AT128">
        <v>5.2768080014790053E-2</v>
      </c>
      <c r="AU128">
        <v>0</v>
      </c>
      <c r="AV128">
        <v>96</v>
      </c>
      <c r="AW128">
        <v>6.6577731432978404E-2</v>
      </c>
      <c r="AX128" s="1">
        <v>1.2571811365466799E-13</v>
      </c>
      <c r="AY128">
        <v>0.35325781708674497</v>
      </c>
      <c r="AZ128">
        <v>1.04666382102207</v>
      </c>
      <c r="BA128">
        <v>3.0467207991655298</v>
      </c>
      <c r="BB128" t="s">
        <v>49</v>
      </c>
      <c r="BC128" t="s">
        <v>50</v>
      </c>
    </row>
    <row r="129" spans="1:55" ht="15.75" thickBot="1" x14ac:dyDescent="0.3">
      <c r="A129">
        <v>0</v>
      </c>
      <c r="B129" t="s">
        <v>41</v>
      </c>
      <c r="C129" t="s">
        <v>76</v>
      </c>
      <c r="D129" t="s">
        <v>70</v>
      </c>
      <c r="E129">
        <f>VLOOKUP(C129,[1]Sheet1!$B:$E,4,FALSE)</f>
        <v>-1.5044200000000001</v>
      </c>
      <c r="F129">
        <f>-VLOOKUP(C129,[1]Sheet1!$B:$F,5,FALSE)</f>
        <v>-29.635159999999999</v>
      </c>
      <c r="G129">
        <f>VLOOKUP(D129,[1]Sheet1!$B:$E,4,FALSE)</f>
        <v>0.16989899999999999</v>
      </c>
      <c r="H129">
        <f>-VLOOKUP(D129,[1]Sheet1!$B:$F,5,FALSE)</f>
        <v>-30.078078000000001</v>
      </c>
      <c r="I129" cm="1">
        <f t="array" ref="I129">CrowFlies(E129,F129,G129,H129)</f>
        <v>104.09998992583904</v>
      </c>
      <c r="J129" t="s">
        <v>216</v>
      </c>
      <c r="K129" t="s">
        <v>215</v>
      </c>
      <c r="L129">
        <v>75</v>
      </c>
      <c r="M129">
        <v>-2.2159292949930198</v>
      </c>
      <c r="N129">
        <v>0.20051492197210599</v>
      </c>
      <c r="O129" t="s">
        <v>44</v>
      </c>
      <c r="P129">
        <v>0</v>
      </c>
      <c r="Q129">
        <v>0.31534203821869</v>
      </c>
      <c r="R129">
        <v>12</v>
      </c>
      <c r="S129" t="s">
        <v>45</v>
      </c>
      <c r="T129">
        <v>-1.6954945719964301</v>
      </c>
      <c r="U129">
        <v>0.43343529123261798</v>
      </c>
      <c r="V129" t="s">
        <v>44</v>
      </c>
      <c r="W129">
        <v>1</v>
      </c>
      <c r="X129">
        <v>0.70049082310583399</v>
      </c>
      <c r="Y129">
        <v>12</v>
      </c>
      <c r="Z129" t="s">
        <v>45</v>
      </c>
      <c r="AA129" t="b">
        <v>1</v>
      </c>
      <c r="AB129">
        <v>-3.2491045792052402</v>
      </c>
      <c r="AC129">
        <v>1.3328599796054301E-2</v>
      </c>
      <c r="AD129" t="s">
        <v>46</v>
      </c>
      <c r="AE129" t="s">
        <v>47</v>
      </c>
      <c r="AF129" t="str">
        <f>VLOOKUP(K129,J:AE,22,FALSE)</f>
        <v>Cointegrated</v>
      </c>
      <c r="AG129" t="s">
        <v>47</v>
      </c>
      <c r="AH129">
        <v>1</v>
      </c>
      <c r="AI129">
        <v>0</v>
      </c>
      <c r="AJ129">
        <v>1</v>
      </c>
      <c r="AK129" t="s">
        <v>48</v>
      </c>
      <c r="AN129">
        <v>1</v>
      </c>
      <c r="AO129">
        <v>0</v>
      </c>
      <c r="AP129">
        <v>-1.0533118398511301</v>
      </c>
      <c r="AQ129">
        <f>VLOOKUP(K129,J:AP,33,FALSE)</f>
        <v>-0.94938646103259305</v>
      </c>
      <c r="AR129">
        <f>ABS(ABS(AP129)-1)+ABS(ABS(AQ129)-1)</f>
        <v>0.10392537881853703</v>
      </c>
      <c r="AT129" s="3">
        <f>ABS(AR129+2)</f>
        <v>2.1039253788185368</v>
      </c>
      <c r="AU129">
        <v>0</v>
      </c>
      <c r="AV129">
        <v>73</v>
      </c>
      <c r="AW129">
        <v>0.87498588808720901</v>
      </c>
      <c r="AX129" s="1">
        <v>3.1356647531182601E-41</v>
      </c>
      <c r="AY129">
        <v>1.3559805700648899E-3</v>
      </c>
      <c r="AZ129">
        <v>6.9448508448653801</v>
      </c>
      <c r="BA129">
        <v>3.0647606768696698</v>
      </c>
      <c r="BB129" t="s">
        <v>49</v>
      </c>
      <c r="BC129" t="s">
        <v>50</v>
      </c>
    </row>
    <row r="130" spans="1:55" ht="15.75" thickBot="1" x14ac:dyDescent="0.3">
      <c r="A130">
        <v>0</v>
      </c>
      <c r="B130" t="s">
        <v>41</v>
      </c>
      <c r="C130" t="s">
        <v>60</v>
      </c>
      <c r="D130" t="s">
        <v>61</v>
      </c>
      <c r="E130">
        <f>VLOOKUP(C130,[1]Sheet1!$B:$E,4,FALSE)</f>
        <v>-0.28149000000000002</v>
      </c>
      <c r="F130">
        <f>-VLOOKUP(C130,[1]Sheet1!$B:$F,5,FALSE)</f>
        <v>-36.078418999999997</v>
      </c>
      <c r="G130">
        <f>VLOOKUP(D130,[1]Sheet1!$B:$E,4,FALSE)</f>
        <v>-9.1702000000000006E-2</v>
      </c>
      <c r="H130">
        <f>-VLOOKUP(D130,[1]Sheet1!$B:$F,5,FALSE)</f>
        <v>-34.767957000000003</v>
      </c>
      <c r="I130" cm="1">
        <f t="array" ref="I130">CrowFlies(E130,F130,G130,H130)</f>
        <v>79.589744083100754</v>
      </c>
      <c r="J130" t="s">
        <v>217</v>
      </c>
      <c r="K130" t="s">
        <v>218</v>
      </c>
      <c r="L130">
        <v>93</v>
      </c>
      <c r="M130">
        <v>-1.80195418596901</v>
      </c>
      <c r="N130">
        <v>0.37949192704310403</v>
      </c>
      <c r="O130" t="s">
        <v>44</v>
      </c>
      <c r="P130">
        <v>1</v>
      </c>
      <c r="Q130">
        <v>0.62690620955867704</v>
      </c>
      <c r="R130">
        <v>12</v>
      </c>
      <c r="S130" t="s">
        <v>45</v>
      </c>
      <c r="T130">
        <v>-1.75871315188823</v>
      </c>
      <c r="U130">
        <v>0.40114341310129897</v>
      </c>
      <c r="V130" t="s">
        <v>44</v>
      </c>
      <c r="W130">
        <v>0</v>
      </c>
      <c r="X130">
        <v>0.65134454405814601</v>
      </c>
      <c r="Y130">
        <v>12</v>
      </c>
      <c r="Z130" t="s">
        <v>45</v>
      </c>
      <c r="AA130" t="b">
        <v>1</v>
      </c>
      <c r="AB130">
        <v>-3.1217240945906499</v>
      </c>
      <c r="AC130">
        <v>1.9289260365671902E-2</v>
      </c>
      <c r="AD130" t="s">
        <v>46</v>
      </c>
      <c r="AE130" t="s">
        <v>47</v>
      </c>
      <c r="AF130" t="str">
        <f>VLOOKUP(K130,J:AE,22,FALSE)</f>
        <v>Cointegrated</v>
      </c>
      <c r="AG130" t="s">
        <v>47</v>
      </c>
      <c r="AH130">
        <v>1</v>
      </c>
      <c r="AI130">
        <v>1</v>
      </c>
      <c r="AJ130">
        <v>2</v>
      </c>
      <c r="AK130" t="s">
        <v>48</v>
      </c>
      <c r="AN130">
        <v>1</v>
      </c>
      <c r="AO130">
        <v>0</v>
      </c>
      <c r="AP130">
        <v>-0.94659202198361103</v>
      </c>
      <c r="AQ130">
        <f>VLOOKUP(K130,J:AP,33,FALSE)</f>
        <v>-1.05642132700893</v>
      </c>
      <c r="AR130">
        <f>ABS(ABS(AP130)-1)+ABS(ABS(AQ130)-1)</f>
        <v>0.10982930502531896</v>
      </c>
      <c r="AT130" s="3">
        <f>ABS(AR130+2)</f>
        <v>2.1098293050253192</v>
      </c>
      <c r="AU130">
        <v>0</v>
      </c>
      <c r="AV130">
        <v>90</v>
      </c>
      <c r="AW130">
        <v>0.204348143449056</v>
      </c>
      <c r="AX130" s="1">
        <v>6.5683467209007797E-29</v>
      </c>
      <c r="AY130">
        <v>3.6845098586922299E-4</v>
      </c>
      <c r="AZ130">
        <v>6.4642087815388196</v>
      </c>
      <c r="BA130">
        <v>2.66040556386687</v>
      </c>
      <c r="BB130" t="s">
        <v>49</v>
      </c>
      <c r="BC130" t="s">
        <v>50</v>
      </c>
    </row>
    <row r="131" spans="1:55" ht="15.75" thickBot="1" x14ac:dyDescent="0.3">
      <c r="A131">
        <v>0</v>
      </c>
      <c r="B131" t="s">
        <v>41</v>
      </c>
      <c r="C131" t="s">
        <v>61</v>
      </c>
      <c r="D131" t="s">
        <v>60</v>
      </c>
      <c r="E131">
        <f>VLOOKUP(C131,[1]Sheet1!$B:$E,4,FALSE)</f>
        <v>-9.1702000000000006E-2</v>
      </c>
      <c r="F131">
        <f>-VLOOKUP(C131,[1]Sheet1!$B:$F,5,FALSE)</f>
        <v>-34.767957000000003</v>
      </c>
      <c r="G131">
        <f>VLOOKUP(D131,[1]Sheet1!$B:$E,4,FALSE)</f>
        <v>-0.28149000000000002</v>
      </c>
      <c r="H131">
        <f>-VLOOKUP(D131,[1]Sheet1!$B:$F,5,FALSE)</f>
        <v>-36.078418999999997</v>
      </c>
      <c r="I131" cm="1">
        <f t="array" ref="I131">CrowFlies(E131,F131,G131,H131)</f>
        <v>79.589744083100754</v>
      </c>
      <c r="J131" t="s">
        <v>218</v>
      </c>
      <c r="K131" t="s">
        <v>217</v>
      </c>
      <c r="L131">
        <v>93</v>
      </c>
      <c r="M131">
        <v>-1.75871315188823</v>
      </c>
      <c r="N131">
        <v>0.40114341310129897</v>
      </c>
      <c r="O131" t="s">
        <v>44</v>
      </c>
      <c r="P131">
        <v>0</v>
      </c>
      <c r="Q131">
        <v>0.65134454405814601</v>
      </c>
      <c r="R131">
        <v>12</v>
      </c>
      <c r="S131" t="s">
        <v>45</v>
      </c>
      <c r="T131">
        <v>-1.80195418596901</v>
      </c>
      <c r="U131">
        <v>0.37949192704310403</v>
      </c>
      <c r="V131" t="s">
        <v>44</v>
      </c>
      <c r="W131">
        <v>1</v>
      </c>
      <c r="X131">
        <v>0.62690620955867704</v>
      </c>
      <c r="Y131">
        <v>12</v>
      </c>
      <c r="Z131" t="s">
        <v>45</v>
      </c>
      <c r="AA131" t="b">
        <v>1</v>
      </c>
      <c r="AB131">
        <v>-3.11392615918004</v>
      </c>
      <c r="AC131">
        <v>1.9720004139014199E-2</v>
      </c>
      <c r="AD131" t="s">
        <v>46</v>
      </c>
      <c r="AE131" t="s">
        <v>47</v>
      </c>
      <c r="AF131" t="str">
        <f>VLOOKUP(K131,J:AE,22,FALSE)</f>
        <v>Cointegrated</v>
      </c>
      <c r="AG131" t="s">
        <v>47</v>
      </c>
      <c r="AH131">
        <v>1</v>
      </c>
      <c r="AI131">
        <v>1</v>
      </c>
      <c r="AJ131">
        <v>2</v>
      </c>
      <c r="AK131" t="s">
        <v>48</v>
      </c>
      <c r="AN131">
        <v>1</v>
      </c>
      <c r="AO131">
        <v>0</v>
      </c>
      <c r="AP131">
        <v>-1.05642132700893</v>
      </c>
      <c r="AQ131">
        <f>VLOOKUP(K131,J:AP,33,FALSE)</f>
        <v>-0.94659202198361103</v>
      </c>
      <c r="AR131">
        <f>ABS(ABS(AP131)-1)+ABS(ABS(AQ131)-1)</f>
        <v>0.10982930502531896</v>
      </c>
      <c r="AT131" s="3">
        <f>ABS(AR131+2)</f>
        <v>2.1098293050253192</v>
      </c>
      <c r="AU131">
        <v>0</v>
      </c>
      <c r="AV131">
        <v>90</v>
      </c>
      <c r="AW131">
        <v>0.20434814344906399</v>
      </c>
      <c r="AX131" s="1">
        <v>1.1621648474945801E-28</v>
      </c>
      <c r="AY131">
        <v>0.109747740657631</v>
      </c>
      <c r="AZ131">
        <v>2.0444569486066002</v>
      </c>
      <c r="BA131">
        <v>2.66040556386687</v>
      </c>
      <c r="BB131" t="s">
        <v>49</v>
      </c>
      <c r="BC131" t="s">
        <v>50</v>
      </c>
    </row>
    <row r="132" spans="1:55" ht="15.75" hidden="1" thickBot="1" x14ac:dyDescent="0.3">
      <c r="A132">
        <v>0</v>
      </c>
      <c r="B132" t="s">
        <v>41</v>
      </c>
      <c r="C132" t="s">
        <v>64</v>
      </c>
      <c r="D132" t="s">
        <v>61</v>
      </c>
      <c r="J132" t="s">
        <v>219</v>
      </c>
      <c r="K132" t="s">
        <v>220</v>
      </c>
      <c r="L132">
        <v>84</v>
      </c>
      <c r="M132">
        <v>-1.45791518753816</v>
      </c>
      <c r="N132">
        <v>0.55421797030693798</v>
      </c>
      <c r="O132" t="s">
        <v>44</v>
      </c>
      <c r="P132">
        <v>1</v>
      </c>
      <c r="Q132">
        <v>0.74704863027333601</v>
      </c>
      <c r="R132">
        <v>12</v>
      </c>
      <c r="S132" t="s">
        <v>45</v>
      </c>
      <c r="T132">
        <v>-1.6502535447358999</v>
      </c>
      <c r="U132">
        <v>0.45690819699589702</v>
      </c>
      <c r="V132" t="s">
        <v>44</v>
      </c>
      <c r="W132">
        <v>0</v>
      </c>
      <c r="X132">
        <v>0.61655172730247798</v>
      </c>
      <c r="Y132">
        <v>12</v>
      </c>
      <c r="Z132" t="s">
        <v>45</v>
      </c>
      <c r="AA132" t="b">
        <v>1</v>
      </c>
      <c r="AB132">
        <v>-2.47543378084411</v>
      </c>
      <c r="AC132">
        <v>9.6652605692939098E-2</v>
      </c>
      <c r="AD132" t="s">
        <v>46</v>
      </c>
      <c r="AE132" t="s">
        <v>53</v>
      </c>
      <c r="AF132" t="str">
        <f>VLOOKUP(K132,J:AE,22,FALSE)</f>
        <v>Not Cointegrated</v>
      </c>
      <c r="AG132" t="s">
        <v>53</v>
      </c>
      <c r="AH132">
        <v>1</v>
      </c>
      <c r="AI132">
        <v>1</v>
      </c>
      <c r="AJ132">
        <v>1</v>
      </c>
      <c r="AK132" t="s">
        <v>48</v>
      </c>
      <c r="AN132">
        <v>1</v>
      </c>
      <c r="AO132">
        <v>0</v>
      </c>
      <c r="AP132">
        <v>-0.942110490946376</v>
      </c>
      <c r="AT132">
        <v>5.7889509053624E-2</v>
      </c>
      <c r="AU132">
        <v>0</v>
      </c>
      <c r="AV132">
        <v>82</v>
      </c>
      <c r="AW132">
        <v>0.57052282895178097</v>
      </c>
      <c r="AX132" s="1">
        <v>4.4742435497463998E-41</v>
      </c>
      <c r="AY132">
        <v>1.7869311228387201E-4</v>
      </c>
      <c r="AZ132">
        <v>9.1459386234647102</v>
      </c>
      <c r="BA132">
        <v>3.05636629513904</v>
      </c>
      <c r="BB132" t="s">
        <v>49</v>
      </c>
      <c r="BC132" t="s">
        <v>50</v>
      </c>
    </row>
    <row r="133" spans="1:55" ht="15.75" hidden="1" thickBot="1" x14ac:dyDescent="0.3">
      <c r="A133">
        <v>0</v>
      </c>
      <c r="B133" t="s">
        <v>41</v>
      </c>
      <c r="C133" t="s">
        <v>61</v>
      </c>
      <c r="D133" t="s">
        <v>64</v>
      </c>
      <c r="J133" t="s">
        <v>220</v>
      </c>
      <c r="K133" t="s">
        <v>219</v>
      </c>
      <c r="L133">
        <v>84</v>
      </c>
      <c r="M133">
        <v>-1.6502535447358999</v>
      </c>
      <c r="N133">
        <v>0.45690819699589702</v>
      </c>
      <c r="O133" t="s">
        <v>44</v>
      </c>
      <c r="P133">
        <v>0</v>
      </c>
      <c r="Q133">
        <v>0.61655172730247798</v>
      </c>
      <c r="R133">
        <v>12</v>
      </c>
      <c r="S133" t="s">
        <v>45</v>
      </c>
      <c r="T133">
        <v>-1.45791518753816</v>
      </c>
      <c r="U133">
        <v>0.55421797030693798</v>
      </c>
      <c r="V133" t="s">
        <v>44</v>
      </c>
      <c r="W133">
        <v>1</v>
      </c>
      <c r="X133">
        <v>0.74704863027333601</v>
      </c>
      <c r="Y133">
        <v>12</v>
      </c>
      <c r="Z133" t="s">
        <v>45</v>
      </c>
      <c r="AA133" t="b">
        <v>1</v>
      </c>
      <c r="AB133">
        <v>-2.4817118913246299</v>
      </c>
      <c r="AC133">
        <v>9.5358036636016302E-2</v>
      </c>
      <c r="AD133" t="s">
        <v>46</v>
      </c>
      <c r="AE133" t="s">
        <v>53</v>
      </c>
      <c r="AF133" t="str">
        <f>VLOOKUP(K133,J:AE,22,FALSE)</f>
        <v>Not Cointegrated</v>
      </c>
      <c r="AG133" t="s">
        <v>53</v>
      </c>
      <c r="AH133">
        <v>1</v>
      </c>
      <c r="AI133">
        <v>1</v>
      </c>
      <c r="AJ133">
        <v>1</v>
      </c>
      <c r="AK133" t="s">
        <v>48</v>
      </c>
      <c r="AN133">
        <v>1</v>
      </c>
      <c r="AO133">
        <v>0</v>
      </c>
      <c r="AP133">
        <v>-1.06144662394691</v>
      </c>
      <c r="AT133">
        <v>6.1446623946910028E-2</v>
      </c>
      <c r="AU133">
        <v>0</v>
      </c>
      <c r="AV133">
        <v>82</v>
      </c>
      <c r="AW133">
        <v>0.57052282895162798</v>
      </c>
      <c r="AX133" s="1">
        <v>2.8921326112671898E-41</v>
      </c>
      <c r="AY133">
        <v>0.59867327812006699</v>
      </c>
      <c r="AZ133">
        <v>0.51479801181083495</v>
      </c>
      <c r="BA133">
        <v>3.05636629513904</v>
      </c>
      <c r="BB133" t="s">
        <v>49</v>
      </c>
      <c r="BC133" t="s">
        <v>50</v>
      </c>
    </row>
    <row r="134" spans="1:55" ht="15.75" thickBot="1" x14ac:dyDescent="0.3">
      <c r="A134">
        <v>0</v>
      </c>
      <c r="B134" t="s">
        <v>41</v>
      </c>
      <c r="C134" t="s">
        <v>77</v>
      </c>
      <c r="D134" t="s">
        <v>62</v>
      </c>
      <c r="E134">
        <f>VLOOKUP(C134,[1]Sheet1!$B:$E,4,FALSE)</f>
        <v>-1.6902600000000001</v>
      </c>
      <c r="F134">
        <f>-VLOOKUP(C134,[1]Sheet1!$B:$F,5,FALSE)</f>
        <v>-29.295179000000001</v>
      </c>
      <c r="G134">
        <f>VLOOKUP(D134,[1]Sheet1!$B:$E,4,FALSE)</f>
        <v>-2.9108399999999999</v>
      </c>
      <c r="H134">
        <f>-VLOOKUP(D134,[1]Sheet1!$B:$F,5,FALSE)</f>
        <v>-29.82443</v>
      </c>
      <c r="I134" cm="1">
        <f t="array" ref="I134">CrowFlies(E134,F134,G134,H134)</f>
        <v>79.955456414269875</v>
      </c>
      <c r="J134" t="s">
        <v>221</v>
      </c>
      <c r="K134" t="s">
        <v>222</v>
      </c>
      <c r="L134">
        <v>52</v>
      </c>
      <c r="M134">
        <v>-1.60253023840355</v>
      </c>
      <c r="N134">
        <v>0.48232232890516902</v>
      </c>
      <c r="O134" t="s">
        <v>44</v>
      </c>
      <c r="P134">
        <v>2</v>
      </c>
      <c r="Q134">
        <v>0.33013160155413301</v>
      </c>
      <c r="R134">
        <v>11</v>
      </c>
      <c r="S134" t="s">
        <v>45</v>
      </c>
      <c r="T134">
        <v>-1.69447755097117</v>
      </c>
      <c r="U134">
        <v>0.43396003145435502</v>
      </c>
      <c r="V134" t="s">
        <v>44</v>
      </c>
      <c r="W134">
        <v>0</v>
      </c>
      <c r="X134">
        <v>0.38796882270191502</v>
      </c>
      <c r="Y134">
        <v>11</v>
      </c>
      <c r="Z134" t="s">
        <v>45</v>
      </c>
      <c r="AA134" t="b">
        <v>1</v>
      </c>
      <c r="AB134">
        <v>-2.8003271971545902</v>
      </c>
      <c r="AC134">
        <v>4.5463856936067699E-2</v>
      </c>
      <c r="AD134" t="s">
        <v>46</v>
      </c>
      <c r="AE134" t="s">
        <v>47</v>
      </c>
      <c r="AF134" t="str">
        <f>VLOOKUP(K134,J:AE,22,FALSE)</f>
        <v>Cointegrated</v>
      </c>
      <c r="AG134" t="s">
        <v>47</v>
      </c>
      <c r="AH134">
        <v>0</v>
      </c>
      <c r="AI134">
        <v>0</v>
      </c>
      <c r="AJ134">
        <v>1</v>
      </c>
      <c r="AK134" t="s">
        <v>48</v>
      </c>
      <c r="AN134">
        <v>1</v>
      </c>
      <c r="AO134">
        <v>0</v>
      </c>
      <c r="AP134">
        <v>-0.93467826650272201</v>
      </c>
      <c r="AQ134">
        <f>VLOOKUP(K134,J:AP,33,FALSE)</f>
        <v>-1.0698868646445401</v>
      </c>
      <c r="AR134">
        <f>ABS(ABS(AP134)-1)+ABS(ABS(AQ134)-1)</f>
        <v>0.13520859814181807</v>
      </c>
      <c r="AT134" s="3">
        <f>ABS(AR134+2)</f>
        <v>2.1352085981418183</v>
      </c>
      <c r="AU134">
        <v>0</v>
      </c>
      <c r="AV134">
        <v>50</v>
      </c>
      <c r="AW134">
        <v>0.38007112811141702</v>
      </c>
      <c r="AX134" s="1">
        <v>5.5496543420627099E-5</v>
      </c>
      <c r="AY134">
        <v>0.35215514993890001</v>
      </c>
      <c r="AZ134">
        <v>1.05645252317637</v>
      </c>
      <c r="BA134">
        <v>3.1025520790112102</v>
      </c>
      <c r="BB134" t="s">
        <v>49</v>
      </c>
      <c r="BC134" t="s">
        <v>50</v>
      </c>
    </row>
    <row r="135" spans="1:55" ht="15.75" thickBot="1" x14ac:dyDescent="0.3">
      <c r="A135">
        <v>0</v>
      </c>
      <c r="B135" t="s">
        <v>41</v>
      </c>
      <c r="C135" t="s">
        <v>62</v>
      </c>
      <c r="D135" t="s">
        <v>77</v>
      </c>
      <c r="E135">
        <f>VLOOKUP(C135,[1]Sheet1!$B:$E,4,FALSE)</f>
        <v>-2.9108399999999999</v>
      </c>
      <c r="F135">
        <f>-VLOOKUP(C135,[1]Sheet1!$B:$F,5,FALSE)</f>
        <v>-29.82443</v>
      </c>
      <c r="G135">
        <f>VLOOKUP(D135,[1]Sheet1!$B:$E,4,FALSE)</f>
        <v>-1.6902600000000001</v>
      </c>
      <c r="H135">
        <f>-VLOOKUP(D135,[1]Sheet1!$B:$F,5,FALSE)</f>
        <v>-29.295179000000001</v>
      </c>
      <c r="I135" cm="1">
        <f t="array" ref="I135">CrowFlies(E135,F135,G135,H135)</f>
        <v>79.955456414269875</v>
      </c>
      <c r="J135" t="s">
        <v>222</v>
      </c>
      <c r="K135" t="s">
        <v>221</v>
      </c>
      <c r="L135">
        <v>52</v>
      </c>
      <c r="M135">
        <v>-1.69447755097117</v>
      </c>
      <c r="N135">
        <v>0.43396003145435502</v>
      </c>
      <c r="O135" t="s">
        <v>44</v>
      </c>
      <c r="P135">
        <v>0</v>
      </c>
      <c r="Q135">
        <v>0.38796882270191502</v>
      </c>
      <c r="R135">
        <v>11</v>
      </c>
      <c r="S135" t="s">
        <v>45</v>
      </c>
      <c r="T135">
        <v>-1.60253023840355</v>
      </c>
      <c r="U135">
        <v>0.48232232890516902</v>
      </c>
      <c r="V135" t="s">
        <v>44</v>
      </c>
      <c r="W135">
        <v>2</v>
      </c>
      <c r="X135">
        <v>0.33013160155413301</v>
      </c>
      <c r="Y135">
        <v>11</v>
      </c>
      <c r="Z135" t="s">
        <v>45</v>
      </c>
      <c r="AA135" t="b">
        <v>1</v>
      </c>
      <c r="AB135">
        <v>-2.8065123584347398</v>
      </c>
      <c r="AC135">
        <v>4.4766147274056103E-2</v>
      </c>
      <c r="AD135" t="s">
        <v>46</v>
      </c>
      <c r="AE135" t="s">
        <v>47</v>
      </c>
      <c r="AF135" t="str">
        <f>VLOOKUP(K135,J:AE,22,FALSE)</f>
        <v>Cointegrated</v>
      </c>
      <c r="AG135" t="s">
        <v>47</v>
      </c>
      <c r="AH135">
        <v>0</v>
      </c>
      <c r="AI135">
        <v>0</v>
      </c>
      <c r="AJ135">
        <v>1</v>
      </c>
      <c r="AK135" t="s">
        <v>48</v>
      </c>
      <c r="AN135">
        <v>1</v>
      </c>
      <c r="AO135">
        <v>0</v>
      </c>
      <c r="AP135">
        <v>-1.0698868646445401</v>
      </c>
      <c r="AQ135">
        <f>VLOOKUP(K135,J:AP,33,FALSE)</f>
        <v>-0.93467826650272201</v>
      </c>
      <c r="AR135">
        <f>ABS(ABS(AP135)-1)+ABS(ABS(AQ135)-1)</f>
        <v>0.13520859814181807</v>
      </c>
      <c r="AT135" s="3">
        <f>ABS(AR135+2)</f>
        <v>2.1352085981418183</v>
      </c>
      <c r="AU135">
        <v>0</v>
      </c>
      <c r="AV135">
        <v>50</v>
      </c>
      <c r="AW135">
        <v>0.38007112811140897</v>
      </c>
      <c r="AX135" s="1">
        <v>6.1684103036609004E-5</v>
      </c>
      <c r="AY135">
        <v>7.8878981347153002E-2</v>
      </c>
      <c r="AZ135">
        <v>2.6163485650974398</v>
      </c>
      <c r="BA135">
        <v>3.1025520790112102</v>
      </c>
      <c r="BB135" t="s">
        <v>49</v>
      </c>
      <c r="BC135" t="s">
        <v>50</v>
      </c>
    </row>
    <row r="136" spans="1:55" ht="15.75" hidden="1" thickBot="1" x14ac:dyDescent="0.3">
      <c r="A136">
        <v>0</v>
      </c>
      <c r="B136" t="s">
        <v>41</v>
      </c>
      <c r="C136" t="s">
        <v>56</v>
      </c>
      <c r="D136" t="s">
        <v>61</v>
      </c>
      <c r="J136" t="s">
        <v>225</v>
      </c>
      <c r="K136" t="s">
        <v>226</v>
      </c>
      <c r="L136">
        <v>93</v>
      </c>
      <c r="M136">
        <v>-1.55114177966972</v>
      </c>
      <c r="N136">
        <v>0.50807781249791895</v>
      </c>
      <c r="O136" t="s">
        <v>44</v>
      </c>
      <c r="P136">
        <v>4</v>
      </c>
      <c r="Q136">
        <v>0.55682089191211404</v>
      </c>
      <c r="R136">
        <v>12</v>
      </c>
      <c r="S136" t="s">
        <v>45</v>
      </c>
      <c r="T136">
        <v>-1.75871315188823</v>
      </c>
      <c r="U136">
        <v>0.40114341310129897</v>
      </c>
      <c r="V136" t="s">
        <v>44</v>
      </c>
      <c r="W136">
        <v>0</v>
      </c>
      <c r="X136">
        <v>0.65134454405814601</v>
      </c>
      <c r="Y136">
        <v>12</v>
      </c>
      <c r="Z136" t="s">
        <v>45</v>
      </c>
      <c r="AA136" t="b">
        <v>1</v>
      </c>
      <c r="AB136">
        <v>-2.3627901460537601</v>
      </c>
      <c r="AC136">
        <v>0.122207255047059</v>
      </c>
      <c r="AD136" t="s">
        <v>46</v>
      </c>
      <c r="AE136" t="s">
        <v>53</v>
      </c>
      <c r="AF136" t="str">
        <f>VLOOKUP(K136,J:AE,22,FALSE)</f>
        <v>Not Cointegrated</v>
      </c>
      <c r="AG136" t="s">
        <v>53</v>
      </c>
      <c r="AH136">
        <v>1</v>
      </c>
      <c r="AI136">
        <v>1</v>
      </c>
      <c r="AJ136">
        <v>1</v>
      </c>
      <c r="AK136" t="s">
        <v>48</v>
      </c>
      <c r="AN136">
        <v>1</v>
      </c>
      <c r="AO136">
        <v>0</v>
      </c>
      <c r="AP136">
        <v>-0.93301552089414197</v>
      </c>
      <c r="AT136">
        <v>6.698447910585803E-2</v>
      </c>
      <c r="AU136">
        <v>0</v>
      </c>
      <c r="AV136">
        <v>91</v>
      </c>
      <c r="AW136">
        <v>0.379838899240662</v>
      </c>
      <c r="AX136" s="1">
        <v>3.1810884708862398E-12</v>
      </c>
      <c r="AY136" s="1">
        <v>2.1141423482727099E-5</v>
      </c>
      <c r="AZ136">
        <v>11.484405847916699</v>
      </c>
      <c r="BA136">
        <v>3.0497921314802499</v>
      </c>
      <c r="BB136" t="s">
        <v>49</v>
      </c>
      <c r="BC136" t="s">
        <v>50</v>
      </c>
    </row>
    <row r="137" spans="1:55" ht="15.75" thickBot="1" x14ac:dyDescent="0.3">
      <c r="A137">
        <v>0</v>
      </c>
      <c r="B137" t="s">
        <v>41</v>
      </c>
      <c r="C137" t="s">
        <v>42</v>
      </c>
      <c r="D137" t="s">
        <v>43</v>
      </c>
      <c r="E137">
        <f>VLOOKUP(C137,[1]Sheet1!$B:$E,4,FALSE)</f>
        <v>-3.3869250000000002</v>
      </c>
      <c r="F137">
        <f>-VLOOKUP(C137,[1]Sheet1!$B:$F,5,FALSE)</f>
        <v>-36.682993000000003</v>
      </c>
      <c r="G137">
        <f>VLOOKUP(D137,[1]Sheet1!$B:$E,4,FALSE)</f>
        <v>-3.4288029999999998</v>
      </c>
      <c r="H137">
        <f>-VLOOKUP(D137,[1]Sheet1!$B:$F,5,FALSE)</f>
        <v>-29.924903</v>
      </c>
      <c r="I137" cm="1">
        <f t="array" ref="I137">CrowFlies(E137,F137,G137,H137)</f>
        <v>405.49966134959641</v>
      </c>
      <c r="J137" t="s">
        <v>223</v>
      </c>
      <c r="K137" t="s">
        <v>224</v>
      </c>
      <c r="L137">
        <v>89</v>
      </c>
      <c r="M137">
        <v>-1.6894726227282699</v>
      </c>
      <c r="N137">
        <v>0.43654449763820702</v>
      </c>
      <c r="O137" t="s">
        <v>44</v>
      </c>
      <c r="P137">
        <v>1</v>
      </c>
      <c r="Q137">
        <v>0.71832739578601901</v>
      </c>
      <c r="R137">
        <v>12</v>
      </c>
      <c r="S137" t="s">
        <v>45</v>
      </c>
      <c r="T137">
        <v>-2.6433940996922698</v>
      </c>
      <c r="U137">
        <v>8.4356077427786502E-2</v>
      </c>
      <c r="V137" t="s">
        <v>44</v>
      </c>
      <c r="W137">
        <v>1</v>
      </c>
      <c r="X137">
        <v>0.36874467852752602</v>
      </c>
      <c r="Y137">
        <v>12</v>
      </c>
      <c r="Z137" t="s">
        <v>45</v>
      </c>
      <c r="AA137" t="b">
        <v>1</v>
      </c>
      <c r="AB137">
        <v>-3.4902769816561401</v>
      </c>
      <c r="AC137">
        <v>6.32839561024485E-3</v>
      </c>
      <c r="AD137" t="s">
        <v>46</v>
      </c>
      <c r="AE137" t="s">
        <v>47</v>
      </c>
      <c r="AF137" t="str">
        <f>VLOOKUP(K137,J:AE,22,FALSE)</f>
        <v>Cointegrated</v>
      </c>
      <c r="AG137" t="s">
        <v>47</v>
      </c>
      <c r="AH137">
        <v>1</v>
      </c>
      <c r="AI137">
        <v>1</v>
      </c>
      <c r="AJ137">
        <v>2</v>
      </c>
      <c r="AK137" t="s">
        <v>48</v>
      </c>
      <c r="AN137">
        <v>0.999999999999999</v>
      </c>
      <c r="AO137">
        <v>0</v>
      </c>
      <c r="AP137">
        <v>-0.93353265668325902</v>
      </c>
      <c r="AQ137">
        <f>VLOOKUP(K137,J:AP,33,FALSE)</f>
        <v>-1.0711998052139799</v>
      </c>
      <c r="AR137">
        <f>ABS(ABS(AP137)-1)+ABS(ABS(AQ137)-1)</f>
        <v>0.13766714853072093</v>
      </c>
      <c r="AT137" s="3">
        <f>ABS(AR137+2)</f>
        <v>2.137667148530721</v>
      </c>
      <c r="AU137">
        <v>0</v>
      </c>
      <c r="AV137">
        <v>86</v>
      </c>
      <c r="AW137">
        <v>0.81136935821400902</v>
      </c>
      <c r="AX137" s="1">
        <v>3.26612281681565E-9</v>
      </c>
      <c r="AY137">
        <v>0.84407667364741901</v>
      </c>
      <c r="AZ137">
        <v>0.274012893074014</v>
      </c>
      <c r="BA137">
        <v>2.6633275034981501</v>
      </c>
      <c r="BB137" t="s">
        <v>49</v>
      </c>
      <c r="BC137" t="s">
        <v>50</v>
      </c>
    </row>
    <row r="138" spans="1:55" ht="15.75" hidden="1" thickBot="1" x14ac:dyDescent="0.3">
      <c r="A138">
        <v>0</v>
      </c>
      <c r="B138" t="s">
        <v>41</v>
      </c>
      <c r="C138" t="s">
        <v>67</v>
      </c>
      <c r="D138" t="s">
        <v>61</v>
      </c>
      <c r="J138" t="s">
        <v>227</v>
      </c>
      <c r="K138" t="s">
        <v>228</v>
      </c>
      <c r="L138">
        <v>80</v>
      </c>
      <c r="M138">
        <v>-1.52785191920583</v>
      </c>
      <c r="N138">
        <v>0.51969117365330997</v>
      </c>
      <c r="O138" t="s">
        <v>44</v>
      </c>
      <c r="P138">
        <v>0</v>
      </c>
      <c r="Q138">
        <v>0.69576529449928104</v>
      </c>
      <c r="R138">
        <v>12</v>
      </c>
      <c r="S138" t="s">
        <v>45</v>
      </c>
      <c r="T138">
        <v>-1.6201097681549499</v>
      </c>
      <c r="U138">
        <v>0.47267175112536303</v>
      </c>
      <c r="V138" t="s">
        <v>44</v>
      </c>
      <c r="W138">
        <v>0</v>
      </c>
      <c r="X138">
        <v>0.60219413788362497</v>
      </c>
      <c r="Y138">
        <v>12</v>
      </c>
      <c r="Z138" t="s">
        <v>45</v>
      </c>
      <c r="AA138" t="b">
        <v>1</v>
      </c>
      <c r="AB138">
        <v>-2.63718462500101</v>
      </c>
      <c r="AC138">
        <v>6.7354023098391197E-2</v>
      </c>
      <c r="AD138" t="s">
        <v>46</v>
      </c>
      <c r="AE138" t="s">
        <v>53</v>
      </c>
      <c r="AF138" t="str">
        <f>VLOOKUP(K138,J:AE,22,FALSE)</f>
        <v>Not Cointegrated</v>
      </c>
      <c r="AG138" t="s">
        <v>53</v>
      </c>
      <c r="AH138">
        <v>1</v>
      </c>
      <c r="AI138">
        <v>1</v>
      </c>
      <c r="AJ138">
        <v>1</v>
      </c>
      <c r="AK138" t="s">
        <v>48</v>
      </c>
      <c r="AN138">
        <v>1</v>
      </c>
      <c r="AO138">
        <v>0</v>
      </c>
      <c r="AP138">
        <v>-0.92922149634690698</v>
      </c>
      <c r="AT138">
        <v>7.0778503653093017E-2</v>
      </c>
      <c r="AU138">
        <v>0</v>
      </c>
      <c r="AV138">
        <v>78</v>
      </c>
      <c r="AW138">
        <v>0.89054849741948805</v>
      </c>
      <c r="AX138" s="1">
        <v>1.5407821314403301E-46</v>
      </c>
      <c r="AY138">
        <v>6.0438022738137302E-4</v>
      </c>
      <c r="AZ138">
        <v>7.81193803336601</v>
      </c>
      <c r="BA138">
        <v>3.0598306886226299</v>
      </c>
      <c r="BB138" t="s">
        <v>49</v>
      </c>
      <c r="BC138" t="s">
        <v>50</v>
      </c>
    </row>
    <row r="139" spans="1:55" ht="15.75" thickBot="1" x14ac:dyDescent="0.3">
      <c r="A139">
        <v>0</v>
      </c>
      <c r="B139" t="s">
        <v>41</v>
      </c>
      <c r="C139" t="s">
        <v>43</v>
      </c>
      <c r="D139" t="s">
        <v>42</v>
      </c>
      <c r="E139">
        <f>VLOOKUP(C139,[1]Sheet1!$B:$E,4,FALSE)</f>
        <v>-3.4288029999999998</v>
      </c>
      <c r="F139">
        <f>-VLOOKUP(C139,[1]Sheet1!$B:$F,5,FALSE)</f>
        <v>-29.924903</v>
      </c>
      <c r="G139">
        <f>VLOOKUP(D139,[1]Sheet1!$B:$E,4,FALSE)</f>
        <v>-3.3869250000000002</v>
      </c>
      <c r="H139">
        <f>-VLOOKUP(D139,[1]Sheet1!$B:$F,5,FALSE)</f>
        <v>-36.682993000000003</v>
      </c>
      <c r="I139" cm="1">
        <f t="array" ref="I139">CrowFlies(E139,F139,G139,H139)</f>
        <v>405.49966134959641</v>
      </c>
      <c r="J139" t="s">
        <v>224</v>
      </c>
      <c r="K139" t="s">
        <v>223</v>
      </c>
      <c r="L139">
        <v>89</v>
      </c>
      <c r="M139">
        <v>-2.6433940996922698</v>
      </c>
      <c r="N139">
        <v>8.4356077427786502E-2</v>
      </c>
      <c r="O139" t="s">
        <v>44</v>
      </c>
      <c r="P139">
        <v>1</v>
      </c>
      <c r="Q139">
        <v>0.36874467852752602</v>
      </c>
      <c r="R139">
        <v>12</v>
      </c>
      <c r="S139" t="s">
        <v>45</v>
      </c>
      <c r="T139">
        <v>-1.6894726227282699</v>
      </c>
      <c r="U139">
        <v>0.43654449763820702</v>
      </c>
      <c r="V139" t="s">
        <v>44</v>
      </c>
      <c r="W139">
        <v>1</v>
      </c>
      <c r="X139">
        <v>0.71832739578601901</v>
      </c>
      <c r="Y139">
        <v>12</v>
      </c>
      <c r="Z139" t="s">
        <v>45</v>
      </c>
      <c r="AA139" t="b">
        <v>1</v>
      </c>
      <c r="AB139">
        <v>-3.5212806256040201</v>
      </c>
      <c r="AC139">
        <v>5.7264718798733603E-3</v>
      </c>
      <c r="AD139" t="s">
        <v>46</v>
      </c>
      <c r="AE139" t="s">
        <v>47</v>
      </c>
      <c r="AF139" t="str">
        <f>VLOOKUP(K139,J:AE,22,FALSE)</f>
        <v>Cointegrated</v>
      </c>
      <c r="AG139" t="s">
        <v>47</v>
      </c>
      <c r="AH139">
        <v>1</v>
      </c>
      <c r="AI139">
        <v>1</v>
      </c>
      <c r="AJ139">
        <v>2</v>
      </c>
      <c r="AK139" t="s">
        <v>48</v>
      </c>
      <c r="AN139">
        <v>1</v>
      </c>
      <c r="AO139">
        <v>0</v>
      </c>
      <c r="AP139">
        <v>-1.0711998052139799</v>
      </c>
      <c r="AQ139">
        <f>VLOOKUP(K139,J:AP,33,FALSE)</f>
        <v>-0.93353265668325902</v>
      </c>
      <c r="AR139">
        <f>ABS(ABS(AP139)-1)+ABS(ABS(AQ139)-1)</f>
        <v>0.13766714853072093</v>
      </c>
      <c r="AT139" s="3">
        <f>ABS(AR139+2)</f>
        <v>2.137667148530721</v>
      </c>
      <c r="AU139">
        <v>0</v>
      </c>
      <c r="AV139">
        <v>86</v>
      </c>
      <c r="AW139">
        <v>0.81136935821396705</v>
      </c>
      <c r="AX139" s="1">
        <v>2.5862099257021799E-9</v>
      </c>
      <c r="AY139">
        <v>0.231368393493075</v>
      </c>
      <c r="AZ139">
        <v>1.4469100495389</v>
      </c>
      <c r="BA139">
        <v>2.6633275034981501</v>
      </c>
      <c r="BB139" t="s">
        <v>49</v>
      </c>
      <c r="BC139" t="s">
        <v>50</v>
      </c>
    </row>
    <row r="140" spans="1:55" ht="15.75" hidden="1" thickBot="1" x14ac:dyDescent="0.3">
      <c r="A140">
        <v>0</v>
      </c>
      <c r="B140" t="s">
        <v>41</v>
      </c>
      <c r="C140" t="s">
        <v>69</v>
      </c>
      <c r="D140" t="s">
        <v>61</v>
      </c>
      <c r="J140" t="s">
        <v>231</v>
      </c>
      <c r="K140" t="s">
        <v>232</v>
      </c>
      <c r="L140">
        <v>79</v>
      </c>
      <c r="M140">
        <v>-1.54063731645608</v>
      </c>
      <c r="N140">
        <v>0.513321503619384</v>
      </c>
      <c r="O140" t="s">
        <v>44</v>
      </c>
      <c r="P140">
        <v>1</v>
      </c>
      <c r="Q140">
        <v>0.81099615431458605</v>
      </c>
      <c r="R140">
        <v>12</v>
      </c>
      <c r="S140" t="s">
        <v>45</v>
      </c>
      <c r="T140">
        <v>-1.50547332737144</v>
      </c>
      <c r="U140">
        <v>0.53080204542641696</v>
      </c>
      <c r="V140" t="s">
        <v>44</v>
      </c>
      <c r="W140">
        <v>0</v>
      </c>
      <c r="X140">
        <v>0.68826609356597701</v>
      </c>
      <c r="Y140">
        <v>12</v>
      </c>
      <c r="Z140" t="s">
        <v>45</v>
      </c>
      <c r="AA140" t="b">
        <v>1</v>
      </c>
      <c r="AB140">
        <v>-2.0541526792207701</v>
      </c>
      <c r="AC140">
        <v>0.21637437001102</v>
      </c>
      <c r="AD140" t="s">
        <v>46</v>
      </c>
      <c r="AE140" t="s">
        <v>53</v>
      </c>
      <c r="AF140" t="str">
        <f>VLOOKUP(K140,J:AE,22,FALSE)</f>
        <v>Not Cointegrated</v>
      </c>
      <c r="AG140" t="s">
        <v>53</v>
      </c>
      <c r="AH140">
        <v>1</v>
      </c>
      <c r="AI140">
        <v>0</v>
      </c>
      <c r="AJ140">
        <v>1</v>
      </c>
      <c r="AK140" t="s">
        <v>48</v>
      </c>
      <c r="AN140">
        <v>1</v>
      </c>
      <c r="AO140">
        <v>0</v>
      </c>
      <c r="AP140">
        <v>-0.92907739302868897</v>
      </c>
      <c r="AT140">
        <v>7.0922606971311031E-2</v>
      </c>
      <c r="AU140">
        <v>0</v>
      </c>
      <c r="AV140">
        <v>77</v>
      </c>
      <c r="AW140">
        <v>0.57660373244352803</v>
      </c>
      <c r="AX140">
        <v>1.6769874353768201E-3</v>
      </c>
      <c r="AY140">
        <v>1.29226612477588E-2</v>
      </c>
      <c r="AZ140">
        <v>4.4866986691134096</v>
      </c>
      <c r="BA140">
        <v>3.0607595370748801</v>
      </c>
      <c r="BB140" t="s">
        <v>49</v>
      </c>
      <c r="BC140" t="s">
        <v>50</v>
      </c>
    </row>
    <row r="141" spans="1:55" ht="15.75" thickBot="1" x14ac:dyDescent="0.3">
      <c r="A141">
        <v>0</v>
      </c>
      <c r="B141" t="s">
        <v>41</v>
      </c>
      <c r="C141" t="s">
        <v>63</v>
      </c>
      <c r="D141" t="s">
        <v>62</v>
      </c>
      <c r="E141">
        <f>VLOOKUP(C141,[1]Sheet1!$B:$E,4,FALSE)</f>
        <v>-2.4620160000000002</v>
      </c>
      <c r="F141">
        <f>-VLOOKUP(C141,[1]Sheet1!$B:$F,5,FALSE)</f>
        <v>-28.907371000000001</v>
      </c>
      <c r="G141">
        <f>VLOOKUP(D141,[1]Sheet1!$B:$E,4,FALSE)</f>
        <v>-2.9108399999999999</v>
      </c>
      <c r="H141">
        <f>-VLOOKUP(D141,[1]Sheet1!$B:$F,5,FALSE)</f>
        <v>-29.82443</v>
      </c>
      <c r="I141" cm="1">
        <f t="array" ref="I141">CrowFlies(E141,F141,G141,H141)</f>
        <v>61.315064375272442</v>
      </c>
      <c r="J141" t="s">
        <v>229</v>
      </c>
      <c r="K141" t="s">
        <v>230</v>
      </c>
      <c r="L141">
        <v>52</v>
      </c>
      <c r="M141">
        <v>-1.43761597881451</v>
      </c>
      <c r="N141">
        <v>0.56411568143434498</v>
      </c>
      <c r="O141" t="s">
        <v>44</v>
      </c>
      <c r="P141">
        <v>0</v>
      </c>
      <c r="Q141">
        <v>0.25898526575903302</v>
      </c>
      <c r="R141">
        <v>11</v>
      </c>
      <c r="S141" t="s">
        <v>45</v>
      </c>
      <c r="T141">
        <v>-1.69447755097117</v>
      </c>
      <c r="U141">
        <v>0.43396003145435502</v>
      </c>
      <c r="V141" t="s">
        <v>44</v>
      </c>
      <c r="W141">
        <v>0</v>
      </c>
      <c r="X141">
        <v>0.38796882270191502</v>
      </c>
      <c r="Y141">
        <v>11</v>
      </c>
      <c r="Z141" t="s">
        <v>45</v>
      </c>
      <c r="AA141" t="b">
        <v>1</v>
      </c>
      <c r="AB141">
        <v>-3.3071124753990802</v>
      </c>
      <c r="AC141">
        <v>1.1201958247717201E-2</v>
      </c>
      <c r="AD141" t="s">
        <v>46</v>
      </c>
      <c r="AE141" t="s">
        <v>47</v>
      </c>
      <c r="AF141" t="str">
        <f>VLOOKUP(K141,J:AE,22,FALSE)</f>
        <v>Cointegrated</v>
      </c>
      <c r="AG141" t="s">
        <v>47</v>
      </c>
      <c r="AH141">
        <v>0</v>
      </c>
      <c r="AI141">
        <v>0</v>
      </c>
      <c r="AJ141">
        <v>1</v>
      </c>
      <c r="AK141" t="s">
        <v>48</v>
      </c>
      <c r="AN141">
        <v>0.999999999999999</v>
      </c>
      <c r="AO141">
        <v>0</v>
      </c>
      <c r="AP141">
        <v>-0.92920616398501199</v>
      </c>
      <c r="AQ141">
        <f>VLOOKUP(K141,J:AP,33,FALSE)</f>
        <v>-1.0761874369315101</v>
      </c>
      <c r="AR141">
        <f>ABS(ABS(AP141)-1)+ABS(ABS(AQ141)-1)</f>
        <v>0.1469812729464981</v>
      </c>
      <c r="AT141" s="3">
        <f>ABS(AR141+2)</f>
        <v>2.1469812729464981</v>
      </c>
      <c r="AU141">
        <v>0</v>
      </c>
      <c r="AV141">
        <v>50</v>
      </c>
      <c r="AW141">
        <v>0.86435064193843403</v>
      </c>
      <c r="AX141">
        <v>1.6440778926312401E-2</v>
      </c>
      <c r="AY141">
        <v>0.37430816339463902</v>
      </c>
      <c r="AZ141">
        <v>0.993990389948602</v>
      </c>
      <c r="BA141">
        <v>3.1025520790112102</v>
      </c>
      <c r="BB141" t="s">
        <v>49</v>
      </c>
      <c r="BC141" t="s">
        <v>50</v>
      </c>
    </row>
    <row r="142" spans="1:55" ht="15.75" hidden="1" thickBot="1" x14ac:dyDescent="0.3">
      <c r="A142">
        <v>0</v>
      </c>
      <c r="B142" t="s">
        <v>41</v>
      </c>
      <c r="C142" t="s">
        <v>61</v>
      </c>
      <c r="D142" t="s">
        <v>56</v>
      </c>
      <c r="J142" t="s">
        <v>226</v>
      </c>
      <c r="K142" t="s">
        <v>225</v>
      </c>
      <c r="L142">
        <v>93</v>
      </c>
      <c r="M142">
        <v>-1.75871315188823</v>
      </c>
      <c r="N142">
        <v>0.40114341310129897</v>
      </c>
      <c r="O142" t="s">
        <v>44</v>
      </c>
      <c r="P142">
        <v>0</v>
      </c>
      <c r="Q142">
        <v>0.65134454405814601</v>
      </c>
      <c r="R142">
        <v>12</v>
      </c>
      <c r="S142" t="s">
        <v>45</v>
      </c>
      <c r="T142">
        <v>-1.55114177966972</v>
      </c>
      <c r="U142">
        <v>0.50807781249791895</v>
      </c>
      <c r="V142" t="s">
        <v>44</v>
      </c>
      <c r="W142">
        <v>4</v>
      </c>
      <c r="X142">
        <v>0.55682089191211404</v>
      </c>
      <c r="Y142">
        <v>12</v>
      </c>
      <c r="Z142" t="s">
        <v>45</v>
      </c>
      <c r="AA142" t="b">
        <v>1</v>
      </c>
      <c r="AB142">
        <v>-2.3530511947135899</v>
      </c>
      <c r="AC142">
        <v>0.12462963210167401</v>
      </c>
      <c r="AD142" t="s">
        <v>46</v>
      </c>
      <c r="AE142" t="s">
        <v>53</v>
      </c>
      <c r="AF142" t="str">
        <f>VLOOKUP(K142,J:AE,22,FALSE)</f>
        <v>Not Cointegrated</v>
      </c>
      <c r="AG142" t="s">
        <v>53</v>
      </c>
      <c r="AH142">
        <v>1</v>
      </c>
      <c r="AI142">
        <v>1</v>
      </c>
      <c r="AJ142">
        <v>1</v>
      </c>
      <c r="AK142" t="s">
        <v>48</v>
      </c>
      <c r="AN142">
        <v>1</v>
      </c>
      <c r="AO142">
        <v>0</v>
      </c>
      <c r="AP142">
        <v>-1.07179353141056</v>
      </c>
      <c r="AT142">
        <v>7.1793531410559996E-2</v>
      </c>
      <c r="AU142">
        <v>0</v>
      </c>
      <c r="AV142">
        <v>91</v>
      </c>
      <c r="AW142">
        <v>0.37983889924065301</v>
      </c>
      <c r="AX142" s="1">
        <v>1.74925271746907E-12</v>
      </c>
      <c r="AY142">
        <v>0.82888752352455797</v>
      </c>
      <c r="AZ142">
        <v>0.18788061139899101</v>
      </c>
      <c r="BA142">
        <v>3.0497921314802499</v>
      </c>
      <c r="BB142" t="s">
        <v>49</v>
      </c>
      <c r="BC142" t="s">
        <v>50</v>
      </c>
    </row>
    <row r="143" spans="1:55" ht="15.75" thickBot="1" x14ac:dyDescent="0.3">
      <c r="A143">
        <v>0</v>
      </c>
      <c r="B143" t="s">
        <v>41</v>
      </c>
      <c r="C143" t="s">
        <v>62</v>
      </c>
      <c r="D143" t="s">
        <v>63</v>
      </c>
      <c r="E143">
        <f>VLOOKUP(C143,[1]Sheet1!$B:$E,4,FALSE)</f>
        <v>-2.9108399999999999</v>
      </c>
      <c r="F143">
        <f>-VLOOKUP(C143,[1]Sheet1!$B:$F,5,FALSE)</f>
        <v>-29.82443</v>
      </c>
      <c r="G143">
        <f>VLOOKUP(D143,[1]Sheet1!$B:$E,4,FALSE)</f>
        <v>-2.4620160000000002</v>
      </c>
      <c r="H143">
        <f>-VLOOKUP(D143,[1]Sheet1!$B:$F,5,FALSE)</f>
        <v>-28.907371000000001</v>
      </c>
      <c r="I143" cm="1">
        <f t="array" ref="I143">CrowFlies(E143,F143,G143,H143)</f>
        <v>61.315064375272442</v>
      </c>
      <c r="J143" t="s">
        <v>230</v>
      </c>
      <c r="K143" t="s">
        <v>229</v>
      </c>
      <c r="L143">
        <v>52</v>
      </c>
      <c r="M143">
        <v>-1.69447755097117</v>
      </c>
      <c r="N143">
        <v>0.43396003145435502</v>
      </c>
      <c r="O143" t="s">
        <v>44</v>
      </c>
      <c r="P143">
        <v>0</v>
      </c>
      <c r="Q143">
        <v>0.38796882270191502</v>
      </c>
      <c r="R143">
        <v>11</v>
      </c>
      <c r="S143" t="s">
        <v>45</v>
      </c>
      <c r="T143">
        <v>-1.43761597881451</v>
      </c>
      <c r="U143">
        <v>0.56411568143434498</v>
      </c>
      <c r="V143" t="s">
        <v>44</v>
      </c>
      <c r="W143">
        <v>0</v>
      </c>
      <c r="X143">
        <v>0.25898526575903302</v>
      </c>
      <c r="Y143">
        <v>11</v>
      </c>
      <c r="Z143" t="s">
        <v>45</v>
      </c>
      <c r="AA143" t="b">
        <v>1</v>
      </c>
      <c r="AB143">
        <v>-3.3005691089249098</v>
      </c>
      <c r="AC143">
        <v>1.14257179068571E-2</v>
      </c>
      <c r="AD143" t="s">
        <v>46</v>
      </c>
      <c r="AE143" t="s">
        <v>47</v>
      </c>
      <c r="AF143" t="str">
        <f>VLOOKUP(K143,J:AE,22,FALSE)</f>
        <v>Cointegrated</v>
      </c>
      <c r="AG143" t="s">
        <v>47</v>
      </c>
      <c r="AH143">
        <v>0</v>
      </c>
      <c r="AI143">
        <v>0</v>
      </c>
      <c r="AJ143">
        <v>1</v>
      </c>
      <c r="AK143" t="s">
        <v>48</v>
      </c>
      <c r="AN143">
        <v>1</v>
      </c>
      <c r="AO143">
        <v>0</v>
      </c>
      <c r="AP143">
        <v>-1.0761874369315101</v>
      </c>
      <c r="AQ143">
        <f>VLOOKUP(K143,J:AP,33,FALSE)</f>
        <v>-0.92920616398501199</v>
      </c>
      <c r="AR143">
        <f>ABS(ABS(AP143)-1)+ABS(ABS(AQ143)-1)</f>
        <v>0.1469812729464981</v>
      </c>
      <c r="AT143" s="3">
        <f>ABS(AR143+2)</f>
        <v>2.1469812729464981</v>
      </c>
      <c r="AU143">
        <v>0</v>
      </c>
      <c r="AV143">
        <v>50</v>
      </c>
      <c r="AW143">
        <v>0.86435064193842603</v>
      </c>
      <c r="AX143">
        <v>1.36329042391054E-2</v>
      </c>
      <c r="AY143">
        <v>0.20507836826091799</v>
      </c>
      <c r="AZ143">
        <v>1.6139133509724599</v>
      </c>
      <c r="BA143">
        <v>3.1025520790112102</v>
      </c>
      <c r="BB143" t="s">
        <v>49</v>
      </c>
      <c r="BC143" t="s">
        <v>50</v>
      </c>
    </row>
    <row r="144" spans="1:55" ht="15.75" hidden="1" thickBot="1" x14ac:dyDescent="0.3">
      <c r="A144">
        <v>0</v>
      </c>
      <c r="B144" t="s">
        <v>41</v>
      </c>
      <c r="C144" t="s">
        <v>61</v>
      </c>
      <c r="D144" t="s">
        <v>67</v>
      </c>
      <c r="J144" t="s">
        <v>228</v>
      </c>
      <c r="K144" t="s">
        <v>227</v>
      </c>
      <c r="L144">
        <v>80</v>
      </c>
      <c r="M144">
        <v>-1.6201097681549499</v>
      </c>
      <c r="N144">
        <v>0.47267175112536303</v>
      </c>
      <c r="O144" t="s">
        <v>44</v>
      </c>
      <c r="P144">
        <v>0</v>
      </c>
      <c r="Q144">
        <v>0.60219413788362497</v>
      </c>
      <c r="R144">
        <v>12</v>
      </c>
      <c r="S144" t="s">
        <v>45</v>
      </c>
      <c r="T144">
        <v>-1.52785191920583</v>
      </c>
      <c r="U144">
        <v>0.51969117365330997</v>
      </c>
      <c r="V144" t="s">
        <v>44</v>
      </c>
      <c r="W144">
        <v>0</v>
      </c>
      <c r="X144">
        <v>0.69576529449928104</v>
      </c>
      <c r="Y144">
        <v>12</v>
      </c>
      <c r="Z144" t="s">
        <v>45</v>
      </c>
      <c r="AA144" t="b">
        <v>1</v>
      </c>
      <c r="AB144">
        <v>-2.6394876090806099</v>
      </c>
      <c r="AC144">
        <v>6.6994775110470806E-2</v>
      </c>
      <c r="AD144" t="s">
        <v>46</v>
      </c>
      <c r="AE144" t="s">
        <v>53</v>
      </c>
      <c r="AF144" t="str">
        <f>VLOOKUP(K144,J:AE,22,FALSE)</f>
        <v>Not Cointegrated</v>
      </c>
      <c r="AG144" t="s">
        <v>53</v>
      </c>
      <c r="AH144">
        <v>1</v>
      </c>
      <c r="AI144">
        <v>1</v>
      </c>
      <c r="AJ144">
        <v>1</v>
      </c>
      <c r="AK144" t="s">
        <v>48</v>
      </c>
      <c r="AN144">
        <v>1</v>
      </c>
      <c r="AO144">
        <v>0</v>
      </c>
      <c r="AP144">
        <v>-1.07616967959883</v>
      </c>
      <c r="AT144">
        <v>7.6169679598830031E-2</v>
      </c>
      <c r="AU144">
        <v>0</v>
      </c>
      <c r="AV144">
        <v>78</v>
      </c>
      <c r="AW144">
        <v>0.89054849741949604</v>
      </c>
      <c r="AX144" s="1">
        <v>2.33335136763746E-49</v>
      </c>
      <c r="AY144">
        <v>0.63674301513572296</v>
      </c>
      <c r="AZ144">
        <v>0.45282705466212397</v>
      </c>
      <c r="BA144">
        <v>3.0598306886226299</v>
      </c>
      <c r="BB144" t="s">
        <v>49</v>
      </c>
      <c r="BC144" t="s">
        <v>50</v>
      </c>
    </row>
    <row r="145" spans="1:55" ht="15.75" thickBot="1" x14ac:dyDescent="0.3">
      <c r="A145">
        <v>0</v>
      </c>
      <c r="B145" t="s">
        <v>41</v>
      </c>
      <c r="C145" t="s">
        <v>76</v>
      </c>
      <c r="D145" t="s">
        <v>62</v>
      </c>
      <c r="E145">
        <f>VLOOKUP(C145,[1]Sheet1!$B:$E,4,FALSE)</f>
        <v>-1.5044200000000001</v>
      </c>
      <c r="F145">
        <f>-VLOOKUP(C145,[1]Sheet1!$B:$F,5,FALSE)</f>
        <v>-29.635159999999999</v>
      </c>
      <c r="G145">
        <f>VLOOKUP(D145,[1]Sheet1!$B:$E,4,FALSE)</f>
        <v>-2.9108399999999999</v>
      </c>
      <c r="H145">
        <f>-VLOOKUP(D145,[1]Sheet1!$B:$F,5,FALSE)</f>
        <v>-29.82443</v>
      </c>
      <c r="I145" cm="1">
        <f t="array" ref="I145">CrowFlies(E145,F145,G145,H145)</f>
        <v>85.297107148425169</v>
      </c>
      <c r="J145" t="s">
        <v>233</v>
      </c>
      <c r="K145" t="s">
        <v>234</v>
      </c>
      <c r="L145">
        <v>67</v>
      </c>
      <c r="M145">
        <v>-2.5052153368833801</v>
      </c>
      <c r="N145">
        <v>0.11421052841408801</v>
      </c>
      <c r="O145" t="s">
        <v>44</v>
      </c>
      <c r="P145">
        <v>0</v>
      </c>
      <c r="Q145">
        <v>0.45113663057342401</v>
      </c>
      <c r="R145">
        <v>11</v>
      </c>
      <c r="S145" t="s">
        <v>45</v>
      </c>
      <c r="T145">
        <v>-1.97725767339611</v>
      </c>
      <c r="U145">
        <v>0.29663296826343399</v>
      </c>
      <c r="V145" t="s">
        <v>44</v>
      </c>
      <c r="W145">
        <v>0</v>
      </c>
      <c r="X145">
        <v>0.50688812548253503</v>
      </c>
      <c r="Y145">
        <v>11</v>
      </c>
      <c r="Z145" t="s">
        <v>45</v>
      </c>
      <c r="AA145" t="b">
        <v>1</v>
      </c>
      <c r="AB145">
        <v>-3.03585986866607</v>
      </c>
      <c r="AC145">
        <v>2.45140199831861E-2</v>
      </c>
      <c r="AD145" t="s">
        <v>46</v>
      </c>
      <c r="AE145" t="s">
        <v>47</v>
      </c>
      <c r="AF145" t="str">
        <f>VLOOKUP(K145,J:AE,22,FALSE)</f>
        <v>Cointegrated</v>
      </c>
      <c r="AG145" t="s">
        <v>47</v>
      </c>
      <c r="AH145">
        <v>0</v>
      </c>
      <c r="AI145">
        <v>0</v>
      </c>
      <c r="AJ145">
        <v>1</v>
      </c>
      <c r="AK145" t="s">
        <v>48</v>
      </c>
      <c r="AN145">
        <v>1</v>
      </c>
      <c r="AO145">
        <v>0</v>
      </c>
      <c r="AP145">
        <v>-0.92683688900771299</v>
      </c>
      <c r="AQ145">
        <f>VLOOKUP(K145,J:AP,33,FALSE)</f>
        <v>-1.0789384970106399</v>
      </c>
      <c r="AR145">
        <f>ABS(ABS(AP145)-1)+ABS(ABS(AQ145)-1)</f>
        <v>0.15210160800292694</v>
      </c>
      <c r="AT145" s="3">
        <f>ABS(AR145+2)</f>
        <v>2.1521016080029272</v>
      </c>
      <c r="AU145">
        <v>0</v>
      </c>
      <c r="AV145">
        <v>65</v>
      </c>
      <c r="AW145">
        <v>0.53117087878600799</v>
      </c>
      <c r="AX145" s="1">
        <v>3.8825148375447597E-30</v>
      </c>
      <c r="AY145">
        <v>0.41616619104035302</v>
      </c>
      <c r="AZ145">
        <v>0.88332955114468104</v>
      </c>
      <c r="BA145">
        <v>3.0744472641746898</v>
      </c>
      <c r="BB145" t="s">
        <v>49</v>
      </c>
      <c r="BC145" t="s">
        <v>50</v>
      </c>
    </row>
    <row r="146" spans="1:55" ht="15.75" hidden="1" thickBot="1" x14ac:dyDescent="0.3">
      <c r="A146">
        <v>0</v>
      </c>
      <c r="B146" t="s">
        <v>41</v>
      </c>
      <c r="C146" t="s">
        <v>61</v>
      </c>
      <c r="D146" t="s">
        <v>69</v>
      </c>
      <c r="J146" t="s">
        <v>232</v>
      </c>
      <c r="K146" t="s">
        <v>231</v>
      </c>
      <c r="L146">
        <v>79</v>
      </c>
      <c r="M146">
        <v>-1.50547332737144</v>
      </c>
      <c r="N146">
        <v>0.53080204542641696</v>
      </c>
      <c r="O146" t="s">
        <v>44</v>
      </c>
      <c r="P146">
        <v>0</v>
      </c>
      <c r="Q146">
        <v>0.68826609356597701</v>
      </c>
      <c r="R146">
        <v>12</v>
      </c>
      <c r="S146" t="s">
        <v>45</v>
      </c>
      <c r="T146">
        <v>-1.54063731645608</v>
      </c>
      <c r="U146">
        <v>0.513321503619384</v>
      </c>
      <c r="V146" t="s">
        <v>44</v>
      </c>
      <c r="W146">
        <v>1</v>
      </c>
      <c r="X146">
        <v>0.81099615431458605</v>
      </c>
      <c r="Y146">
        <v>12</v>
      </c>
      <c r="Z146" t="s">
        <v>45</v>
      </c>
      <c r="AA146" t="b">
        <v>1</v>
      </c>
      <c r="AB146">
        <v>-2.0543116955315202</v>
      </c>
      <c r="AC146">
        <v>0.21631652003553301</v>
      </c>
      <c r="AD146" t="s">
        <v>46</v>
      </c>
      <c r="AE146" t="s">
        <v>53</v>
      </c>
      <c r="AF146" t="str">
        <f>VLOOKUP(K146,J:AE,22,FALSE)</f>
        <v>Not Cointegrated</v>
      </c>
      <c r="AG146" t="s">
        <v>53</v>
      </c>
      <c r="AH146">
        <v>1</v>
      </c>
      <c r="AI146">
        <v>0</v>
      </c>
      <c r="AJ146">
        <v>1</v>
      </c>
      <c r="AK146" t="s">
        <v>48</v>
      </c>
      <c r="AN146">
        <v>1</v>
      </c>
      <c r="AO146">
        <v>0</v>
      </c>
      <c r="AP146">
        <v>-1.07633659747129</v>
      </c>
      <c r="AT146">
        <v>7.6336597471289958E-2</v>
      </c>
      <c r="AU146">
        <v>0</v>
      </c>
      <c r="AV146">
        <v>77</v>
      </c>
      <c r="AW146">
        <v>0.57660373244368601</v>
      </c>
      <c r="AX146">
        <v>8.9599005714906296E-2</v>
      </c>
      <c r="AY146">
        <v>0.75802928063024599</v>
      </c>
      <c r="AZ146">
        <v>0.27758218511460497</v>
      </c>
      <c r="BA146">
        <v>3.0607595370748801</v>
      </c>
      <c r="BB146" t="s">
        <v>49</v>
      </c>
      <c r="BC146" t="s">
        <v>50</v>
      </c>
    </row>
    <row r="147" spans="1:55" ht="15.75" thickBot="1" x14ac:dyDescent="0.3">
      <c r="A147">
        <v>0</v>
      </c>
      <c r="B147" t="s">
        <v>41</v>
      </c>
      <c r="C147" t="s">
        <v>62</v>
      </c>
      <c r="D147" t="s">
        <v>76</v>
      </c>
      <c r="E147">
        <f>VLOOKUP(C147,[1]Sheet1!$B:$E,4,FALSE)</f>
        <v>-2.9108399999999999</v>
      </c>
      <c r="F147">
        <f>-VLOOKUP(C147,[1]Sheet1!$B:$F,5,FALSE)</f>
        <v>-29.82443</v>
      </c>
      <c r="G147">
        <f>VLOOKUP(D147,[1]Sheet1!$B:$E,4,FALSE)</f>
        <v>-1.5044200000000001</v>
      </c>
      <c r="H147">
        <f>-VLOOKUP(D147,[1]Sheet1!$B:$F,5,FALSE)</f>
        <v>-29.635159999999999</v>
      </c>
      <c r="I147" cm="1">
        <f t="array" ref="I147">CrowFlies(E147,F147,G147,H147)</f>
        <v>85.297107148425169</v>
      </c>
      <c r="J147" t="s">
        <v>234</v>
      </c>
      <c r="K147" t="s">
        <v>233</v>
      </c>
      <c r="L147">
        <v>67</v>
      </c>
      <c r="M147">
        <v>-1.97725767339611</v>
      </c>
      <c r="N147">
        <v>0.29663296826343399</v>
      </c>
      <c r="O147" t="s">
        <v>44</v>
      </c>
      <c r="P147">
        <v>0</v>
      </c>
      <c r="Q147">
        <v>0.50688812548253503</v>
      </c>
      <c r="R147">
        <v>11</v>
      </c>
      <c r="S147" t="s">
        <v>45</v>
      </c>
      <c r="T147">
        <v>-2.5052153368833801</v>
      </c>
      <c r="U147">
        <v>0.11421052841408801</v>
      </c>
      <c r="V147" t="s">
        <v>44</v>
      </c>
      <c r="W147">
        <v>0</v>
      </c>
      <c r="X147">
        <v>0.45113663057342401</v>
      </c>
      <c r="Y147">
        <v>11</v>
      </c>
      <c r="Z147" t="s">
        <v>45</v>
      </c>
      <c r="AA147" t="b">
        <v>1</v>
      </c>
      <c r="AB147">
        <v>-3.0381038876831901</v>
      </c>
      <c r="AC147">
        <v>2.43633196862067E-2</v>
      </c>
      <c r="AD147" t="s">
        <v>46</v>
      </c>
      <c r="AE147" t="s">
        <v>47</v>
      </c>
      <c r="AF147" t="str">
        <f>VLOOKUP(K147,J:AE,22,FALSE)</f>
        <v>Cointegrated</v>
      </c>
      <c r="AG147" t="s">
        <v>47</v>
      </c>
      <c r="AH147">
        <v>0</v>
      </c>
      <c r="AI147">
        <v>0</v>
      </c>
      <c r="AJ147">
        <v>1</v>
      </c>
      <c r="AK147" t="s">
        <v>48</v>
      </c>
      <c r="AN147">
        <v>0.999999999999999</v>
      </c>
      <c r="AO147">
        <v>0</v>
      </c>
      <c r="AP147">
        <v>-1.0789384970106399</v>
      </c>
      <c r="AQ147">
        <f>VLOOKUP(K147,J:AP,33,FALSE)</f>
        <v>-0.92683688900771299</v>
      </c>
      <c r="AR147">
        <f>ABS(ABS(AP147)-1)+ABS(ABS(AQ147)-1)</f>
        <v>0.15210160800292694</v>
      </c>
      <c r="AT147" s="3">
        <f>ABS(AR147+2)</f>
        <v>2.1521016080029272</v>
      </c>
      <c r="AU147">
        <v>0</v>
      </c>
      <c r="AV147">
        <v>65</v>
      </c>
      <c r="AW147">
        <v>0.53117087878605695</v>
      </c>
      <c r="AX147" s="1">
        <v>4.0654592669863402E-30</v>
      </c>
      <c r="AY147">
        <v>0.87604897267233595</v>
      </c>
      <c r="AZ147">
        <v>0.13248436597636601</v>
      </c>
      <c r="BA147">
        <v>3.0744472641746898</v>
      </c>
      <c r="BB147" t="s">
        <v>49</v>
      </c>
      <c r="BC147" t="s">
        <v>50</v>
      </c>
    </row>
    <row r="148" spans="1:55" ht="15.75" thickBot="1" x14ac:dyDescent="0.3">
      <c r="A148">
        <v>0</v>
      </c>
      <c r="B148" t="s">
        <v>41</v>
      </c>
      <c r="C148" t="s">
        <v>63</v>
      </c>
      <c r="D148" t="s">
        <v>51</v>
      </c>
      <c r="E148">
        <f>VLOOKUP(C148,[1]Sheet1!$B:$E,4,FALSE)</f>
        <v>-2.4620160000000002</v>
      </c>
      <c r="F148">
        <f>-VLOOKUP(C148,[1]Sheet1!$B:$F,5,FALSE)</f>
        <v>-28.907371000000001</v>
      </c>
      <c r="G148">
        <f>VLOOKUP(D148,[1]Sheet1!$B:$E,4,FALSE)</f>
        <v>-3.3613780000000002</v>
      </c>
      <c r="H148">
        <f>-VLOOKUP(D148,[1]Sheet1!$B:$F,5,FALSE)</f>
        <v>-29.359877999999998</v>
      </c>
      <c r="I148" cm="1">
        <f t="array" ref="I148">CrowFlies(E148,F148,G148,H148)</f>
        <v>60.499252875032205</v>
      </c>
      <c r="J148" t="s">
        <v>235</v>
      </c>
      <c r="K148" t="s">
        <v>236</v>
      </c>
      <c r="L148">
        <v>54</v>
      </c>
      <c r="M148">
        <v>-1.5436873076708599</v>
      </c>
      <c r="N148">
        <v>0.51179990459606095</v>
      </c>
      <c r="O148" t="s">
        <v>44</v>
      </c>
      <c r="P148">
        <v>0</v>
      </c>
      <c r="Q148">
        <v>0.269648156294302</v>
      </c>
      <c r="R148">
        <v>11</v>
      </c>
      <c r="S148" t="s">
        <v>45</v>
      </c>
      <c r="T148">
        <v>-1.55531978270981</v>
      </c>
      <c r="U148">
        <v>0.50598982943841897</v>
      </c>
      <c r="V148" t="s">
        <v>44</v>
      </c>
      <c r="W148">
        <v>0</v>
      </c>
      <c r="X148">
        <v>0.30490833062092898</v>
      </c>
      <c r="Y148">
        <v>11</v>
      </c>
      <c r="Z148" t="s">
        <v>45</v>
      </c>
      <c r="AA148" t="b">
        <v>1</v>
      </c>
      <c r="AB148">
        <v>-3.1813173772396799</v>
      </c>
      <c r="AC148">
        <v>1.62597802496574E-2</v>
      </c>
      <c r="AD148" t="s">
        <v>46</v>
      </c>
      <c r="AE148" t="s">
        <v>47</v>
      </c>
      <c r="AF148" t="str">
        <f>VLOOKUP(K148,J:AE,22,FALSE)</f>
        <v>Cointegrated</v>
      </c>
      <c r="AG148" t="s">
        <v>47</v>
      </c>
      <c r="AH148">
        <v>0</v>
      </c>
      <c r="AI148">
        <v>0</v>
      </c>
      <c r="AJ148">
        <v>1</v>
      </c>
      <c r="AK148" t="s">
        <v>48</v>
      </c>
      <c r="AN148">
        <v>1</v>
      </c>
      <c r="AO148">
        <v>0</v>
      </c>
      <c r="AP148">
        <v>-0.91700904120527704</v>
      </c>
      <c r="AQ148">
        <f>VLOOKUP(K148,J:AP,33,FALSE)</f>
        <v>-1.0905017890397699</v>
      </c>
      <c r="AR148">
        <f>ABS(ABS(AP148)-1)+ABS(ABS(AQ148)-1)</f>
        <v>0.17349274783449287</v>
      </c>
      <c r="AT148" s="3">
        <f>ABS(AR148+2)</f>
        <v>2.173492747834493</v>
      </c>
      <c r="AU148">
        <v>0</v>
      </c>
      <c r="AV148">
        <v>52</v>
      </c>
      <c r="AW148">
        <v>0.74781935440013003</v>
      </c>
      <c r="AX148" s="1">
        <v>1.01626419818669E-7</v>
      </c>
      <c r="AY148">
        <v>0.127681084428278</v>
      </c>
      <c r="AZ148">
        <v>2.10601520651436</v>
      </c>
      <c r="BA148">
        <v>3.0976980352519199</v>
      </c>
      <c r="BB148" t="s">
        <v>49</v>
      </c>
      <c r="BC148" t="s">
        <v>50</v>
      </c>
    </row>
    <row r="149" spans="1:55" ht="15.75" thickBot="1" x14ac:dyDescent="0.3">
      <c r="A149">
        <v>0</v>
      </c>
      <c r="B149" t="s">
        <v>41</v>
      </c>
      <c r="C149" t="s">
        <v>51</v>
      </c>
      <c r="D149" t="s">
        <v>63</v>
      </c>
      <c r="E149">
        <f>VLOOKUP(C149,[1]Sheet1!$B:$E,4,FALSE)</f>
        <v>-3.3613780000000002</v>
      </c>
      <c r="F149">
        <f>-VLOOKUP(C149,[1]Sheet1!$B:$F,5,FALSE)</f>
        <v>-29.359877999999998</v>
      </c>
      <c r="G149">
        <f>VLOOKUP(D149,[1]Sheet1!$B:$E,4,FALSE)</f>
        <v>-2.4620160000000002</v>
      </c>
      <c r="H149">
        <f>-VLOOKUP(D149,[1]Sheet1!$B:$F,5,FALSE)</f>
        <v>-28.907371000000001</v>
      </c>
      <c r="I149" cm="1">
        <f t="array" ref="I149">CrowFlies(E149,F149,G149,H149)</f>
        <v>60.499252875032205</v>
      </c>
      <c r="J149" t="s">
        <v>236</v>
      </c>
      <c r="K149" t="s">
        <v>235</v>
      </c>
      <c r="L149">
        <v>54</v>
      </c>
      <c r="M149">
        <v>-1.55531978270981</v>
      </c>
      <c r="N149">
        <v>0.50598982943841897</v>
      </c>
      <c r="O149" t="s">
        <v>44</v>
      </c>
      <c r="P149">
        <v>0</v>
      </c>
      <c r="Q149">
        <v>0.30490833062092898</v>
      </c>
      <c r="R149">
        <v>11</v>
      </c>
      <c r="S149" t="s">
        <v>45</v>
      </c>
      <c r="T149">
        <v>-1.5436873076708599</v>
      </c>
      <c r="U149">
        <v>0.51179990459606095</v>
      </c>
      <c r="V149" t="s">
        <v>44</v>
      </c>
      <c r="W149">
        <v>0</v>
      </c>
      <c r="X149">
        <v>0.269648156294302</v>
      </c>
      <c r="Y149">
        <v>11</v>
      </c>
      <c r="Z149" t="s">
        <v>45</v>
      </c>
      <c r="AA149" t="b">
        <v>1</v>
      </c>
      <c r="AB149">
        <v>-3.1726952444029402</v>
      </c>
      <c r="AC149">
        <v>1.6670501881452301E-2</v>
      </c>
      <c r="AD149" t="s">
        <v>46</v>
      </c>
      <c r="AE149" t="s">
        <v>47</v>
      </c>
      <c r="AF149" t="str">
        <f>VLOOKUP(K149,J:AE,22,FALSE)</f>
        <v>Cointegrated</v>
      </c>
      <c r="AG149" t="s">
        <v>47</v>
      </c>
      <c r="AH149">
        <v>0</v>
      </c>
      <c r="AI149">
        <v>0</v>
      </c>
      <c r="AJ149">
        <v>1</v>
      </c>
      <c r="AK149" t="s">
        <v>48</v>
      </c>
      <c r="AN149">
        <v>1</v>
      </c>
      <c r="AO149">
        <v>0</v>
      </c>
      <c r="AP149">
        <v>-1.0905017890397699</v>
      </c>
      <c r="AQ149">
        <f>VLOOKUP(K149,J:AP,33,FALSE)</f>
        <v>-0.91700904120527704</v>
      </c>
      <c r="AR149">
        <f>ABS(ABS(AP149)-1)+ABS(ABS(AQ149)-1)</f>
        <v>0.17349274783449287</v>
      </c>
      <c r="AT149" s="3">
        <f>ABS(AR149+2)</f>
        <v>2.173492747834493</v>
      </c>
      <c r="AU149">
        <v>0</v>
      </c>
      <c r="AV149">
        <v>52</v>
      </c>
      <c r="AW149">
        <v>0.74781935440011504</v>
      </c>
      <c r="AX149" s="1">
        <v>1.3068740146549099E-7</v>
      </c>
      <c r="AY149">
        <v>0.45561413480450302</v>
      </c>
      <c r="AZ149">
        <v>0.79301548562553303</v>
      </c>
      <c r="BA149">
        <v>3.0976980352519199</v>
      </c>
      <c r="BB149" t="s">
        <v>49</v>
      </c>
      <c r="BC149" t="s">
        <v>50</v>
      </c>
    </row>
    <row r="150" spans="1:55" ht="15.75" thickBot="1" x14ac:dyDescent="0.3">
      <c r="A150">
        <v>0</v>
      </c>
      <c r="B150" t="s">
        <v>41</v>
      </c>
      <c r="C150" t="s">
        <v>42</v>
      </c>
      <c r="D150" t="s">
        <v>51</v>
      </c>
      <c r="E150">
        <f>VLOOKUP(C150,[1]Sheet1!$B:$E,4,FALSE)</f>
        <v>-3.3869250000000002</v>
      </c>
      <c r="F150">
        <f>-VLOOKUP(C150,[1]Sheet1!$B:$F,5,FALSE)</f>
        <v>-36.682993000000003</v>
      </c>
      <c r="G150">
        <f>VLOOKUP(D150,[1]Sheet1!$B:$E,4,FALSE)</f>
        <v>-3.3613780000000002</v>
      </c>
      <c r="H150">
        <f>-VLOOKUP(D150,[1]Sheet1!$B:$F,5,FALSE)</f>
        <v>-29.359877999999998</v>
      </c>
      <c r="I150" cm="1">
        <f t="array" ref="I150">CrowFlies(E150,F150,G150,H150)</f>
        <v>439.41175992086568</v>
      </c>
      <c r="J150" t="s">
        <v>237</v>
      </c>
      <c r="K150" t="s">
        <v>238</v>
      </c>
      <c r="L150">
        <v>88</v>
      </c>
      <c r="M150">
        <v>-1.86137686511029</v>
      </c>
      <c r="N150">
        <v>0.35044296757388599</v>
      </c>
      <c r="O150" t="s">
        <v>44</v>
      </c>
      <c r="P150">
        <v>2</v>
      </c>
      <c r="Q150">
        <v>0.71672023219679304</v>
      </c>
      <c r="R150">
        <v>12</v>
      </c>
      <c r="S150" t="s">
        <v>45</v>
      </c>
      <c r="T150">
        <v>-2.2736486465831098</v>
      </c>
      <c r="U150">
        <v>0.18060768368277899</v>
      </c>
      <c r="V150" t="s">
        <v>44</v>
      </c>
      <c r="W150">
        <v>0</v>
      </c>
      <c r="X150">
        <v>0.33278966883727801</v>
      </c>
      <c r="Y150">
        <v>12</v>
      </c>
      <c r="Z150" t="s">
        <v>45</v>
      </c>
      <c r="AA150" t="b">
        <v>1</v>
      </c>
      <c r="AB150">
        <v>-2.9528163153617899</v>
      </c>
      <c r="AC150">
        <v>3.0683584743204002E-2</v>
      </c>
      <c r="AD150" t="s">
        <v>46</v>
      </c>
      <c r="AE150" t="s">
        <v>47</v>
      </c>
      <c r="AF150" t="str">
        <f>VLOOKUP(K150,J:AE,22,FALSE)</f>
        <v>Cointegrated</v>
      </c>
      <c r="AG150" t="s">
        <v>47</v>
      </c>
      <c r="AH150">
        <v>1</v>
      </c>
      <c r="AI150">
        <v>1</v>
      </c>
      <c r="AJ150">
        <v>1</v>
      </c>
      <c r="AK150" t="s">
        <v>48</v>
      </c>
      <c r="AN150">
        <v>1</v>
      </c>
      <c r="AO150">
        <v>0</v>
      </c>
      <c r="AP150">
        <v>-0.90670256615834699</v>
      </c>
      <c r="AQ150">
        <f>VLOOKUP(K150,J:AP,33,FALSE)</f>
        <v>-1.10289750721335</v>
      </c>
      <c r="AR150">
        <f>ABS(ABS(AP150)-1)+ABS(ABS(AQ150)-1)</f>
        <v>0.19619494105500301</v>
      </c>
      <c r="AT150" s="3">
        <f>ABS(AR150+2)</f>
        <v>2.196194941055003</v>
      </c>
      <c r="AU150">
        <v>0</v>
      </c>
      <c r="AV150">
        <v>86</v>
      </c>
      <c r="AW150">
        <v>0.61324703074960096</v>
      </c>
      <c r="AX150" s="1">
        <v>7.9864728304358104E-16</v>
      </c>
      <c r="AY150">
        <v>0.33738251674817699</v>
      </c>
      <c r="AZ150">
        <v>1.0940442296001101</v>
      </c>
      <c r="BA150">
        <v>3.0532571724412398</v>
      </c>
      <c r="BB150" t="s">
        <v>49</v>
      </c>
      <c r="BC150" t="s">
        <v>50</v>
      </c>
    </row>
    <row r="151" spans="1:55" x14ac:dyDescent="0.25">
      <c r="A151">
        <v>0</v>
      </c>
      <c r="B151" t="s">
        <v>41</v>
      </c>
      <c r="C151" t="s">
        <v>51</v>
      </c>
      <c r="D151" t="s">
        <v>42</v>
      </c>
      <c r="E151">
        <f>VLOOKUP(C151,[1]Sheet1!$B:$E,4,FALSE)</f>
        <v>-3.3613780000000002</v>
      </c>
      <c r="F151">
        <f>-VLOOKUP(C151,[1]Sheet1!$B:$F,5,FALSE)</f>
        <v>-29.359877999999998</v>
      </c>
      <c r="G151">
        <f>VLOOKUP(D151,[1]Sheet1!$B:$E,4,FALSE)</f>
        <v>-3.3869250000000002</v>
      </c>
      <c r="H151">
        <f>-VLOOKUP(D151,[1]Sheet1!$B:$F,5,FALSE)</f>
        <v>-36.682993000000003</v>
      </c>
      <c r="I151" cm="1">
        <f t="array" ref="I151">CrowFlies(E151,F151,G151,H151)</f>
        <v>439.41175992086568</v>
      </c>
      <c r="J151" t="s">
        <v>238</v>
      </c>
      <c r="K151" t="s">
        <v>237</v>
      </c>
      <c r="L151">
        <v>88</v>
      </c>
      <c r="M151">
        <v>-2.2736486465831098</v>
      </c>
      <c r="N151">
        <v>0.18060768368277899</v>
      </c>
      <c r="O151" t="s">
        <v>44</v>
      </c>
      <c r="P151">
        <v>0</v>
      </c>
      <c r="Q151">
        <v>0.33278966883727801</v>
      </c>
      <c r="R151">
        <v>12</v>
      </c>
      <c r="S151" t="s">
        <v>45</v>
      </c>
      <c r="T151">
        <v>-1.86137686511029</v>
      </c>
      <c r="U151">
        <v>0.35044296757388599</v>
      </c>
      <c r="V151" t="s">
        <v>44</v>
      </c>
      <c r="W151">
        <v>2</v>
      </c>
      <c r="X151">
        <v>0.71672023219679304</v>
      </c>
      <c r="Y151">
        <v>12</v>
      </c>
      <c r="Z151" t="s">
        <v>45</v>
      </c>
      <c r="AA151" t="b">
        <v>1</v>
      </c>
      <c r="AB151">
        <v>-2.9838100964891998</v>
      </c>
      <c r="AC151">
        <v>2.8241551272647301E-2</v>
      </c>
      <c r="AD151" t="s">
        <v>46</v>
      </c>
      <c r="AE151" t="s">
        <v>47</v>
      </c>
      <c r="AF151" t="str">
        <f>VLOOKUP(K151,J:AE,22,FALSE)</f>
        <v>Cointegrated</v>
      </c>
      <c r="AG151" t="s">
        <v>47</v>
      </c>
      <c r="AH151">
        <v>1</v>
      </c>
      <c r="AI151">
        <v>1</v>
      </c>
      <c r="AJ151">
        <v>1</v>
      </c>
      <c r="AK151" t="s">
        <v>48</v>
      </c>
      <c r="AN151">
        <v>1</v>
      </c>
      <c r="AO151">
        <v>0</v>
      </c>
      <c r="AP151">
        <v>-1.10289750721335</v>
      </c>
      <c r="AQ151">
        <f>VLOOKUP(K151,J:AP,33,FALSE)</f>
        <v>-0.90670256615834699</v>
      </c>
      <c r="AR151">
        <f>ABS(ABS(AP151)-1)+ABS(ABS(AQ151)-1)</f>
        <v>0.19619494105500301</v>
      </c>
      <c r="AT151" s="3">
        <f>ABS(AR151+2)</f>
        <v>2.196194941055003</v>
      </c>
      <c r="AU151">
        <v>0</v>
      </c>
      <c r="AV151">
        <v>86</v>
      </c>
      <c r="AW151">
        <v>0.61324703074960996</v>
      </c>
      <c r="AX151" s="1">
        <v>5.0662015439680898E-13</v>
      </c>
      <c r="AY151">
        <v>0.36953255215643299</v>
      </c>
      <c r="AZ151">
        <v>1.0018153626525199</v>
      </c>
      <c r="BA151">
        <v>3.0532571724412398</v>
      </c>
      <c r="BB151" t="s">
        <v>49</v>
      </c>
      <c r="BC151" t="s">
        <v>50</v>
      </c>
    </row>
    <row r="152" spans="1:55" hidden="1" x14ac:dyDescent="0.25">
      <c r="A152">
        <v>0</v>
      </c>
      <c r="B152" t="s">
        <v>41</v>
      </c>
      <c r="C152" t="s">
        <v>58</v>
      </c>
      <c r="D152" t="s">
        <v>43</v>
      </c>
      <c r="J152" t="s">
        <v>239</v>
      </c>
      <c r="K152" t="s">
        <v>240</v>
      </c>
      <c r="L152">
        <v>55</v>
      </c>
      <c r="M152">
        <v>-2.8724861274446298</v>
      </c>
      <c r="N152">
        <v>4.8642312440429498E-2</v>
      </c>
      <c r="O152" t="s">
        <v>59</v>
      </c>
      <c r="P152">
        <v>1</v>
      </c>
      <c r="Q152">
        <v>0.97856794289497995</v>
      </c>
      <c r="R152">
        <v>11</v>
      </c>
      <c r="S152" t="s">
        <v>45</v>
      </c>
      <c r="T152">
        <v>-2.006362748086</v>
      </c>
      <c r="U152">
        <v>0.28379024350641502</v>
      </c>
      <c r="V152" t="s">
        <v>44</v>
      </c>
      <c r="W152">
        <v>1</v>
      </c>
      <c r="X152">
        <v>0.54282976103746505</v>
      </c>
      <c r="Y152">
        <v>11</v>
      </c>
      <c r="Z152" t="s">
        <v>45</v>
      </c>
      <c r="AA152" t="b">
        <v>1</v>
      </c>
      <c r="AB152">
        <v>-2.7105933720764002</v>
      </c>
      <c r="AC152">
        <v>5.66369990262241E-2</v>
      </c>
      <c r="AD152" t="s">
        <v>46</v>
      </c>
      <c r="AE152" t="s">
        <v>53</v>
      </c>
      <c r="AF152" t="str">
        <f t="shared" ref="AF131:AF153" si="0">VLOOKUP(K152,J:AE,22,FALSE)</f>
        <v>Not Cointegrated</v>
      </c>
      <c r="AG152" t="s">
        <v>53</v>
      </c>
      <c r="AH152">
        <v>2</v>
      </c>
      <c r="AI152">
        <v>2</v>
      </c>
      <c r="AJ152">
        <v>3</v>
      </c>
      <c r="AK152" t="s">
        <v>48</v>
      </c>
      <c r="AN152">
        <v>1</v>
      </c>
      <c r="AO152">
        <v>0</v>
      </c>
      <c r="AP152">
        <v>-0.86371109800783397</v>
      </c>
      <c r="AT152">
        <v>0.13628890199216603</v>
      </c>
      <c r="AU152">
        <v>0</v>
      </c>
      <c r="AV152">
        <v>51</v>
      </c>
      <c r="AW152">
        <v>0.12948986055692099</v>
      </c>
      <c r="AX152" s="1">
        <v>4.0786798386933797E-8</v>
      </c>
      <c r="AY152">
        <v>0.206661461396656</v>
      </c>
      <c r="AZ152">
        <v>1.5116715287758</v>
      </c>
      <c r="BA152">
        <v>2.4858849377488599</v>
      </c>
      <c r="BB152" t="s">
        <v>49</v>
      </c>
      <c r="BC152" t="s">
        <v>50</v>
      </c>
    </row>
    <row r="153" spans="1:55" hidden="1" x14ac:dyDescent="0.25">
      <c r="A153">
        <v>0</v>
      </c>
      <c r="B153" t="s">
        <v>41</v>
      </c>
      <c r="C153" t="s">
        <v>43</v>
      </c>
      <c r="D153" t="s">
        <v>58</v>
      </c>
      <c r="J153" t="s">
        <v>240</v>
      </c>
      <c r="K153" t="s">
        <v>239</v>
      </c>
      <c r="L153">
        <v>55</v>
      </c>
      <c r="M153">
        <v>-2.006362748086</v>
      </c>
      <c r="N153">
        <v>0.28379024350641502</v>
      </c>
      <c r="O153" t="s">
        <v>44</v>
      </c>
      <c r="P153">
        <v>1</v>
      </c>
      <c r="Q153">
        <v>0.54282976103746505</v>
      </c>
      <c r="R153">
        <v>11</v>
      </c>
      <c r="S153" t="s">
        <v>45</v>
      </c>
      <c r="T153">
        <v>-2.8724861274446298</v>
      </c>
      <c r="U153">
        <v>4.8642312440429498E-2</v>
      </c>
      <c r="V153" t="s">
        <v>59</v>
      </c>
      <c r="W153">
        <v>1</v>
      </c>
      <c r="X153">
        <v>0.97856794289497995</v>
      </c>
      <c r="Y153">
        <v>11</v>
      </c>
      <c r="Z153" t="s">
        <v>45</v>
      </c>
      <c r="AA153" t="b">
        <v>1</v>
      </c>
      <c r="AB153">
        <v>-2.6716360430372599</v>
      </c>
      <c r="AC153">
        <v>6.2138038352742897E-2</v>
      </c>
      <c r="AD153" t="s">
        <v>46</v>
      </c>
      <c r="AE153" t="s">
        <v>53</v>
      </c>
      <c r="AF153" t="str">
        <f t="shared" si="0"/>
        <v>Not Cointegrated</v>
      </c>
      <c r="AG153" t="s">
        <v>53</v>
      </c>
      <c r="AH153">
        <v>2</v>
      </c>
      <c r="AI153">
        <v>2</v>
      </c>
      <c r="AJ153">
        <v>3</v>
      </c>
      <c r="AK153" t="s">
        <v>48</v>
      </c>
      <c r="AN153">
        <v>1</v>
      </c>
      <c r="AO153">
        <v>0</v>
      </c>
      <c r="AP153">
        <v>-1.15779454762885</v>
      </c>
      <c r="AT153">
        <v>0.15779454762885003</v>
      </c>
      <c r="AU153">
        <v>0</v>
      </c>
      <c r="AV153">
        <v>51</v>
      </c>
      <c r="AW153">
        <v>0.12948986055692099</v>
      </c>
      <c r="AX153" s="1">
        <v>2.9637006273330799E-7</v>
      </c>
      <c r="AY153">
        <v>5.4040443930158798E-2</v>
      </c>
      <c r="AZ153">
        <v>2.4335979457331001</v>
      </c>
      <c r="BA153">
        <v>2.4858849377488599</v>
      </c>
      <c r="BB153" t="s">
        <v>49</v>
      </c>
      <c r="BC153" t="s">
        <v>50</v>
      </c>
    </row>
  </sheetData>
  <autoFilter ref="A1:BC153">
    <filterColumn colId="32">
      <filters>
        <filter val="Cointegrated"/>
      </filters>
    </filterColumn>
    <sortState xmlns:xlrd2="http://schemas.microsoft.com/office/spreadsheetml/2017/richdata2" ref="A2:BC151">
      <sortCondition ref="AR1:AR153"/>
    </sortState>
  </autoFilter>
  <conditionalFormatting sqref="AT2:AT153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T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B1" sqref="B1"/>
    </sheetView>
  </sheetViews>
  <sheetFormatPr defaultRowHeight="15" x14ac:dyDescent="0.25"/>
  <sheetData>
    <row r="1" spans="1:7" x14ac:dyDescent="0.25">
      <c r="A1" t="s">
        <v>87</v>
      </c>
      <c r="B1" t="s">
        <v>251</v>
      </c>
      <c r="C1" t="s">
        <v>246</v>
      </c>
      <c r="G1" t="s">
        <v>252</v>
      </c>
    </row>
    <row r="2" spans="1:7" x14ac:dyDescent="0.25">
      <c r="A2" t="s">
        <v>89</v>
      </c>
      <c r="B2">
        <v>27.369923848515977</v>
      </c>
      <c r="C2">
        <v>3.3929533437893067E-4</v>
      </c>
    </row>
    <row r="3" spans="1:7" x14ac:dyDescent="0.25">
      <c r="A3" t="s">
        <v>91</v>
      </c>
      <c r="B3">
        <v>51.413020277126186</v>
      </c>
      <c r="C3">
        <v>2.6514497202140275E-3</v>
      </c>
      <c r="G3" t="s">
        <v>253</v>
      </c>
    </row>
    <row r="4" spans="1:7" x14ac:dyDescent="0.25">
      <c r="A4" t="s">
        <v>95</v>
      </c>
      <c r="B4">
        <v>105.63971920467795</v>
      </c>
      <c r="C4">
        <v>4.2594278411249853E-3</v>
      </c>
      <c r="G4" t="s">
        <v>254</v>
      </c>
    </row>
    <row r="5" spans="1:7" x14ac:dyDescent="0.25">
      <c r="A5" t="s">
        <v>97</v>
      </c>
      <c r="B5">
        <v>14.546184050814723</v>
      </c>
      <c r="C5">
        <v>6.5018732371940891E-3</v>
      </c>
    </row>
    <row r="6" spans="1:7" x14ac:dyDescent="0.25">
      <c r="A6" t="s">
        <v>99</v>
      </c>
      <c r="B6">
        <v>102.83010990115854</v>
      </c>
      <c r="C6">
        <v>6.8743292269021206E-3</v>
      </c>
      <c r="G6" t="s">
        <v>255</v>
      </c>
    </row>
    <row r="7" spans="1:7" x14ac:dyDescent="0.25">
      <c r="A7" t="s">
        <v>101</v>
      </c>
      <c r="B7">
        <v>23.160210301932093</v>
      </c>
      <c r="C7">
        <v>7.5407253754921078E-3</v>
      </c>
      <c r="G7" t="s">
        <v>256</v>
      </c>
    </row>
    <row r="8" spans="1:7" x14ac:dyDescent="0.25">
      <c r="A8" t="s">
        <v>103</v>
      </c>
      <c r="B8">
        <v>78.40223022704734</v>
      </c>
      <c r="C8">
        <v>7.8928843105980917E-3</v>
      </c>
    </row>
    <row r="9" spans="1:7" x14ac:dyDescent="0.25">
      <c r="A9" t="s">
        <v>105</v>
      </c>
      <c r="B9">
        <v>134.10037106232571</v>
      </c>
      <c r="C9">
        <v>9.1802739311210857E-3</v>
      </c>
    </row>
    <row r="10" spans="1:7" x14ac:dyDescent="0.25">
      <c r="A10" t="s">
        <v>107</v>
      </c>
      <c r="B10">
        <v>70.381842579183257</v>
      </c>
      <c r="C10">
        <v>9.2628977753929087E-3</v>
      </c>
    </row>
    <row r="11" spans="1:7" x14ac:dyDescent="0.25">
      <c r="A11" t="s">
        <v>109</v>
      </c>
      <c r="B11">
        <v>47.44421616096011</v>
      </c>
      <c r="C11">
        <v>9.3796597927499059E-3</v>
      </c>
    </row>
    <row r="12" spans="1:7" x14ac:dyDescent="0.25">
      <c r="A12" t="s">
        <v>113</v>
      </c>
      <c r="B12">
        <v>68.192833652477461</v>
      </c>
      <c r="C12">
        <v>1.2357964705224989E-2</v>
      </c>
    </row>
    <row r="13" spans="1:7" x14ac:dyDescent="0.25">
      <c r="A13" t="s">
        <v>115</v>
      </c>
      <c r="B13">
        <v>98.295553291558036</v>
      </c>
      <c r="C13">
        <v>1.3229489032443031E-2</v>
      </c>
    </row>
    <row r="14" spans="1:7" x14ac:dyDescent="0.25">
      <c r="A14" t="s">
        <v>117</v>
      </c>
      <c r="B14">
        <v>91.028424178911521</v>
      </c>
      <c r="C14">
        <v>1.3835938275504001E-2</v>
      </c>
    </row>
    <row r="15" spans="1:7" x14ac:dyDescent="0.25">
      <c r="A15" t="s">
        <v>119</v>
      </c>
      <c r="B15">
        <v>159.85022087131856</v>
      </c>
      <c r="C15">
        <v>1.4202442552442074E-2</v>
      </c>
    </row>
    <row r="16" spans="1:7" x14ac:dyDescent="0.25">
      <c r="A16" t="s">
        <v>121</v>
      </c>
      <c r="B16">
        <v>73.779193861867782</v>
      </c>
      <c r="C16">
        <v>1.4650444117929928E-2</v>
      </c>
    </row>
    <row r="17" spans="1:3" x14ac:dyDescent="0.25">
      <c r="A17" t="s">
        <v>123</v>
      </c>
      <c r="B17">
        <v>237.80310159079335</v>
      </c>
      <c r="C17">
        <v>1.4908630450407134E-2</v>
      </c>
    </row>
    <row r="18" spans="1:3" x14ac:dyDescent="0.25">
      <c r="A18" t="s">
        <v>125</v>
      </c>
      <c r="B18">
        <v>113.94048315623482</v>
      </c>
      <c r="C18">
        <v>1.8152840256617009E-2</v>
      </c>
    </row>
    <row r="19" spans="1:3" x14ac:dyDescent="0.25">
      <c r="A19" t="s">
        <v>127</v>
      </c>
      <c r="B19">
        <v>36.921513017338626</v>
      </c>
      <c r="C19">
        <v>1.8495684087407982E-2</v>
      </c>
    </row>
    <row r="20" spans="1:3" x14ac:dyDescent="0.25">
      <c r="A20" t="s">
        <v>131</v>
      </c>
      <c r="B20">
        <v>190.15953667517996</v>
      </c>
      <c r="C20">
        <v>2.0932779426276027E-2</v>
      </c>
    </row>
    <row r="21" spans="1:3" x14ac:dyDescent="0.25">
      <c r="A21" t="s">
        <v>133</v>
      </c>
      <c r="B21">
        <v>152.70107184067052</v>
      </c>
      <c r="C21">
        <v>2.2720146523069085E-2</v>
      </c>
    </row>
    <row r="22" spans="1:3" x14ac:dyDescent="0.25">
      <c r="A22" t="s">
        <v>135</v>
      </c>
      <c r="B22">
        <v>142.98696156618334</v>
      </c>
      <c r="C22">
        <v>2.296998047712806E-2</v>
      </c>
    </row>
    <row r="23" spans="1:3" x14ac:dyDescent="0.25">
      <c r="A23" t="s">
        <v>137</v>
      </c>
      <c r="B23">
        <v>31.711952154264161</v>
      </c>
      <c r="C23">
        <v>2.3816909520830043E-2</v>
      </c>
    </row>
    <row r="24" spans="1:3" x14ac:dyDescent="0.25">
      <c r="A24" t="s">
        <v>139</v>
      </c>
      <c r="B24">
        <v>38.867955094235846</v>
      </c>
      <c r="C24">
        <v>2.4711600336953077E-2</v>
      </c>
    </row>
    <row r="25" spans="1:3" x14ac:dyDescent="0.25">
      <c r="A25" t="s">
        <v>141</v>
      </c>
      <c r="B25">
        <v>248.60531827679466</v>
      </c>
      <c r="C25">
        <v>2.5554303463243944E-2</v>
      </c>
    </row>
    <row r="26" spans="1:3" x14ac:dyDescent="0.25">
      <c r="A26" t="s">
        <v>145</v>
      </c>
      <c r="B26">
        <v>213.50330074767353</v>
      </c>
      <c r="C26">
        <v>2.7205911514649128E-2</v>
      </c>
    </row>
    <row r="27" spans="1:3" x14ac:dyDescent="0.25">
      <c r="A27" t="s">
        <v>147</v>
      </c>
      <c r="B27">
        <v>14.402285938283164</v>
      </c>
      <c r="C27">
        <v>2.7579051425477008E-2</v>
      </c>
    </row>
    <row r="28" spans="1:3" x14ac:dyDescent="0.25">
      <c r="A28" t="s">
        <v>149</v>
      </c>
      <c r="B28">
        <v>117.6371188947703</v>
      </c>
      <c r="C28">
        <v>2.8044504201779064E-2</v>
      </c>
    </row>
    <row r="29" spans="1:3" x14ac:dyDescent="0.25">
      <c r="A29" t="s">
        <v>151</v>
      </c>
      <c r="B29">
        <v>96.301602377106107</v>
      </c>
      <c r="C29">
        <v>2.8126101504997947E-2</v>
      </c>
    </row>
    <row r="30" spans="1:3" x14ac:dyDescent="0.25">
      <c r="A30" t="s">
        <v>153</v>
      </c>
      <c r="B30">
        <v>182.63613256707157</v>
      </c>
      <c r="C30">
        <v>2.8806249772080017E-2</v>
      </c>
    </row>
    <row r="31" spans="1:3" x14ac:dyDescent="0.25">
      <c r="A31" t="s">
        <v>155</v>
      </c>
      <c r="B31">
        <v>209.49898925690118</v>
      </c>
      <c r="C31">
        <v>3.1178661134436902E-2</v>
      </c>
    </row>
    <row r="32" spans="1:3" x14ac:dyDescent="0.25">
      <c r="A32" t="s">
        <v>157</v>
      </c>
      <c r="B32">
        <v>95.968030587765327</v>
      </c>
      <c r="C32">
        <v>3.1404534301072928E-2</v>
      </c>
    </row>
    <row r="33" spans="1:3" x14ac:dyDescent="0.25">
      <c r="A33" t="s">
        <v>159</v>
      </c>
      <c r="B33">
        <v>23.282095997805655</v>
      </c>
      <c r="C33">
        <v>3.3399186857185903E-2</v>
      </c>
    </row>
    <row r="34" spans="1:3" x14ac:dyDescent="0.25">
      <c r="A34" t="s">
        <v>161</v>
      </c>
      <c r="B34">
        <v>252.57342489266537</v>
      </c>
      <c r="C34">
        <v>3.4879695777334074E-2</v>
      </c>
    </row>
    <row r="35" spans="1:3" x14ac:dyDescent="0.25">
      <c r="A35" t="s">
        <v>163</v>
      </c>
      <c r="B35">
        <v>70.840350240088227</v>
      </c>
      <c r="C35">
        <v>3.5114460045918006E-2</v>
      </c>
    </row>
    <row r="36" spans="1:3" x14ac:dyDescent="0.25">
      <c r="A36" t="s">
        <v>165</v>
      </c>
      <c r="B36">
        <v>231.70540366047589</v>
      </c>
      <c r="C36">
        <v>3.6151178793883076E-2</v>
      </c>
    </row>
    <row r="37" spans="1:3" x14ac:dyDescent="0.25">
      <c r="A37" t="s">
        <v>167</v>
      </c>
      <c r="B37">
        <v>150.91226848635142</v>
      </c>
      <c r="C37">
        <v>3.7532962150827909E-2</v>
      </c>
    </row>
    <row r="38" spans="1:3" x14ac:dyDescent="0.25">
      <c r="A38" t="s">
        <v>169</v>
      </c>
      <c r="B38">
        <v>51.908644297173012</v>
      </c>
      <c r="C38">
        <v>3.7694027979932043E-2</v>
      </c>
    </row>
    <row r="39" spans="1:3" x14ac:dyDescent="0.25">
      <c r="A39" t="s">
        <v>171</v>
      </c>
      <c r="B39">
        <v>110.47879375397925</v>
      </c>
      <c r="C39">
        <v>3.90000932170389E-2</v>
      </c>
    </row>
    <row r="40" spans="1:3" x14ac:dyDescent="0.25">
      <c r="A40" t="s">
        <v>173</v>
      </c>
      <c r="B40">
        <v>111.78042056782442</v>
      </c>
      <c r="C40">
        <v>3.9500075724680062E-2</v>
      </c>
    </row>
    <row r="41" spans="1:3" x14ac:dyDescent="0.25">
      <c r="A41" t="s">
        <v>175</v>
      </c>
      <c r="B41">
        <v>160.53872884926022</v>
      </c>
      <c r="C41">
        <v>4.1071690592166976E-2</v>
      </c>
    </row>
    <row r="42" spans="1:3" x14ac:dyDescent="0.25">
      <c r="A42" t="s">
        <v>177</v>
      </c>
      <c r="B42">
        <v>29.793000023074189</v>
      </c>
      <c r="C42">
        <v>4.1744224339676061E-2</v>
      </c>
    </row>
    <row r="43" spans="1:3" x14ac:dyDescent="0.25">
      <c r="A43" t="s">
        <v>179</v>
      </c>
      <c r="B43">
        <v>24.498070544290186</v>
      </c>
      <c r="C43">
        <v>4.239957867202393E-2</v>
      </c>
    </row>
    <row r="44" spans="1:3" x14ac:dyDescent="0.25">
      <c r="A44" t="s">
        <v>181</v>
      </c>
      <c r="B44">
        <v>97.074532932685301</v>
      </c>
      <c r="C44">
        <v>4.2885241547203967E-2</v>
      </c>
    </row>
    <row r="45" spans="1:3" x14ac:dyDescent="0.25">
      <c r="A45" t="s">
        <v>187</v>
      </c>
      <c r="B45">
        <v>85.044652316088019</v>
      </c>
      <c r="C45">
        <v>4.7164637463765091E-2</v>
      </c>
    </row>
    <row r="46" spans="1:3" x14ac:dyDescent="0.25">
      <c r="A46" t="s">
        <v>191</v>
      </c>
      <c r="B46">
        <v>56.982502699028068</v>
      </c>
      <c r="C46">
        <v>4.733168693807599E-2</v>
      </c>
    </row>
    <row r="47" spans="1:3" x14ac:dyDescent="0.25">
      <c r="A47" t="s">
        <v>197</v>
      </c>
      <c r="B47">
        <v>34.143930845033452</v>
      </c>
      <c r="C47">
        <v>5.5363370400295042E-2</v>
      </c>
    </row>
    <row r="48" spans="1:3" x14ac:dyDescent="0.25">
      <c r="A48" t="s">
        <v>199</v>
      </c>
      <c r="B48">
        <v>26.312751822246334</v>
      </c>
      <c r="C48">
        <v>5.8456265320548928E-2</v>
      </c>
    </row>
    <row r="49" spans="1:3" x14ac:dyDescent="0.25">
      <c r="A49" t="s">
        <v>201</v>
      </c>
      <c r="B49">
        <v>66.317189522563993</v>
      </c>
      <c r="C49">
        <v>6.2295838126091962E-2</v>
      </c>
    </row>
    <row r="50" spans="1:3" x14ac:dyDescent="0.25">
      <c r="A50" t="s">
        <v>203</v>
      </c>
      <c r="B50">
        <v>175.93767927618134</v>
      </c>
      <c r="C50">
        <v>6.5231740899284962E-2</v>
      </c>
    </row>
    <row r="51" spans="1:3" x14ac:dyDescent="0.25">
      <c r="A51" t="s">
        <v>205</v>
      </c>
      <c r="B51">
        <v>75.409626283327796</v>
      </c>
      <c r="C51">
        <v>7.7139129902524917E-2</v>
      </c>
    </row>
    <row r="52" spans="1:3" x14ac:dyDescent="0.25">
      <c r="A52" t="s">
        <v>215</v>
      </c>
      <c r="B52">
        <v>104.09998992583904</v>
      </c>
      <c r="C52">
        <v>0.10392537881853703</v>
      </c>
    </row>
    <row r="53" spans="1:3" x14ac:dyDescent="0.25">
      <c r="A53" t="s">
        <v>217</v>
      </c>
      <c r="B53">
        <v>79.589744083100754</v>
      </c>
      <c r="C53">
        <v>0.10982930502531896</v>
      </c>
    </row>
    <row r="54" spans="1:3" x14ac:dyDescent="0.25">
      <c r="A54" t="s">
        <v>221</v>
      </c>
      <c r="B54">
        <v>79.955456414269875</v>
      </c>
      <c r="C54">
        <v>0.13520859814181807</v>
      </c>
    </row>
    <row r="55" spans="1:3" x14ac:dyDescent="0.25">
      <c r="A55" t="s">
        <v>223</v>
      </c>
      <c r="B55">
        <v>405.49966134959641</v>
      </c>
      <c r="C55">
        <v>0.13766714853072093</v>
      </c>
    </row>
    <row r="56" spans="1:3" x14ac:dyDescent="0.25">
      <c r="A56" t="s">
        <v>229</v>
      </c>
      <c r="B56">
        <v>61.315064375272442</v>
      </c>
      <c r="C56">
        <v>0.1469812729464981</v>
      </c>
    </row>
    <row r="57" spans="1:3" x14ac:dyDescent="0.25">
      <c r="A57" t="s">
        <v>233</v>
      </c>
      <c r="B57">
        <v>85.297107148425169</v>
      </c>
      <c r="C57">
        <v>0.15210160800292694</v>
      </c>
    </row>
    <row r="58" spans="1:3" x14ac:dyDescent="0.25">
      <c r="A58" t="s">
        <v>235</v>
      </c>
      <c r="B58">
        <v>60.499252875032205</v>
      </c>
      <c r="C58">
        <v>0.17349274783449287</v>
      </c>
    </row>
    <row r="59" spans="1:3" x14ac:dyDescent="0.25">
      <c r="A59" t="s">
        <v>237</v>
      </c>
      <c r="B59">
        <v>439.41175992086568</v>
      </c>
      <c r="C59">
        <v>0.19619494105500301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networkCointResultsNC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H</dc:creator>
  <cp:lastModifiedBy>Lance H</cp:lastModifiedBy>
  <dcterms:created xsi:type="dcterms:W3CDTF">2021-11-05T19:44:08Z</dcterms:created>
  <dcterms:modified xsi:type="dcterms:W3CDTF">2021-11-06T01:41:32Z</dcterms:modified>
</cp:coreProperties>
</file>